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225" windowWidth="12450" windowHeight="11400"/>
  </bookViews>
  <sheets>
    <sheet name="Tavola 1" sheetId="1" r:id="rId1"/>
    <sheet name="Tavola 2" sheetId="2" r:id="rId2"/>
    <sheet name="Tavola 2 bis " sheetId="3" r:id="rId3"/>
    <sheet name="Tavola 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 name="Tavola 19" sheetId="29" r:id="rId28"/>
  </sheets>
  <calcPr calcId="145621"/>
</workbook>
</file>

<file path=xl/calcChain.xml><?xml version="1.0" encoding="utf-8"?>
<calcChain xmlns="http://schemas.openxmlformats.org/spreadsheetml/2006/main">
  <c r="D12" i="15" l="1"/>
  <c r="D13" i="15" s="1"/>
  <c r="E12" i="15"/>
  <c r="E13" i="15" s="1"/>
  <c r="C12" i="15"/>
  <c r="C13" i="15" s="1"/>
  <c r="I22" i="11"/>
  <c r="I10" i="11"/>
  <c r="I11" i="11"/>
  <c r="I12" i="11"/>
  <c r="I14" i="11"/>
  <c r="I15" i="11"/>
  <c r="I17" i="11"/>
  <c r="I18" i="11"/>
  <c r="I21" i="11"/>
  <c r="I9" i="11"/>
</calcChain>
</file>

<file path=xl/sharedStrings.xml><?xml version="1.0" encoding="utf-8"?>
<sst xmlns="http://schemas.openxmlformats.org/spreadsheetml/2006/main" count="725" uniqueCount="271">
  <si>
    <t>PROVINCE</t>
  </si>
  <si>
    <t xml:space="preserve">Variazioni % </t>
  </si>
  <si>
    <t>Incidenti</t>
  </si>
  <si>
    <t>Morti</t>
  </si>
  <si>
    <t>Feriti</t>
  </si>
  <si>
    <t>Italia</t>
  </si>
  <si>
    <t xml:space="preserve"> Indice  di      mortalità(a)</t>
  </si>
  <si>
    <t xml:space="preserve"> Indice   di gravità (b)</t>
  </si>
  <si>
    <t>AMBITO STRADALE</t>
  </si>
  <si>
    <t>Indice di mortalità</t>
  </si>
  <si>
    <t>(b)</t>
  </si>
  <si>
    <t>Strade urbane</t>
  </si>
  <si>
    <t>Autostrade e raccordi</t>
  </si>
  <si>
    <t>Altre strade (c)</t>
  </si>
  <si>
    <t>Totale</t>
  </si>
  <si>
    <t>Indice di mortalità (a)</t>
  </si>
  <si>
    <t>Indice di lesività (b)</t>
  </si>
  <si>
    <t>PROVINCIA</t>
  </si>
  <si>
    <t>STRADE URBANE</t>
  </si>
  <si>
    <t>STRADE EXTRAURBANE</t>
  </si>
  <si>
    <t>Incrocio</t>
  </si>
  <si>
    <t>Rotatoria</t>
  </si>
  <si>
    <t>Intersezione</t>
  </si>
  <si>
    <t>Rettilineo</t>
  </si>
  <si>
    <t>Curva</t>
  </si>
  <si>
    <t>totale</t>
  </si>
  <si>
    <t>Altro (passaggio a livello, dosso, pendenza, galleria)</t>
  </si>
  <si>
    <t>MESE</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</si>
  <si>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</si>
  <si>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</si>
  <si>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</si>
  <si>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</si>
  <si>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</si>
  <si>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</si>
  <si>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</si>
  <si>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</si>
  <si>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</si>
  <si>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</si>
  <si>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</si>
  <si>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</si>
  <si>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</si>
  <si>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</si>
  <si>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</si>
  <si>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</si>
  <si>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</si>
  <si>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</si>
  <si>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</si>
  <si>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</si>
  <si>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</si>
  <si>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</si>
  <si>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</si>
  <si>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TIPOLOGIA DI COMUNE</t>
  </si>
  <si>
    <t>Numero comuni</t>
  </si>
  <si>
    <t>Polo</t>
  </si>
  <si>
    <t>Cintura</t>
  </si>
  <si>
    <t>Totale Centri</t>
  </si>
  <si>
    <t>Intermedio</t>
  </si>
  <si>
    <t>Periferico</t>
  </si>
  <si>
    <t>Totale Aree interne</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</si>
  <si>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</si>
  <si>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</si>
  <si>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</si>
  <si>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</si>
  <si>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</si>
  <si>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</si>
  <si>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</si>
  <si>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</si>
  <si>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</si>
  <si>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</si>
  <si>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</si>
  <si>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</si>
  <si>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</si>
  <si>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</si>
  <si>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</si>
  <si>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</si>
  <si>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</si>
  <si>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</si>
  <si>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</si>
  <si>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</si>
  <si>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</si>
  <si>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</si>
  <si>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</si>
  <si>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</si>
  <si>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</si>
  <si>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</si>
  <si>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</si>
  <si>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</si>
  <si>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</si>
  <si>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</si>
  <si>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</si>
  <si>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</si>
  <si>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</si>
  <si>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</si>
  <si>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</si>
  <si>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</si>
  <si>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</si>
  <si>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</si>
  <si>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</si>
  <si>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</si>
  <si>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</si>
  <si>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</si>
  <si>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</si>
  <si>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</si>
  <si>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</si>
  <si>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</si>
  <si>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</si>
  <si>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</si>
  <si>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</si>
  <si>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</si>
  <si>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</si>
  <si>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</si>
  <si>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</si>
  <si>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</si>
  <si>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</si>
  <si>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</si>
  <si>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</si>
  <si>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</si>
  <si>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</si>
  <si>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</si>
  <si>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</si>
  <si>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</si>
  <si>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</si>
  <si>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</si>
  <si>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</si>
  <si>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</si>
  <si>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</si>
  <si>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</si>
  <si>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Altri comuni</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</si>
  <si>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</si>
  <si>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</si>
  <si>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</si>
  <si>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</si>
  <si>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</si>
  <si>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</si>
  <si>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</si>
  <si>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</si>
  <si>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</si>
  <si>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</si>
  <si>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</si>
  <si>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Bambini (0 - 14)</t>
  </si>
  <si>
    <t>Giovani (15 - 24)</t>
  </si>
  <si>
    <t>Anziani (65+)</t>
  </si>
  <si>
    <t>Altri utenti</t>
  </si>
  <si>
    <t>TOTALE</t>
  </si>
  <si>
    <t>Indice di lesività</t>
  </si>
  <si>
    <t>(a)</t>
  </si>
  <si>
    <t>Altro (passaggo a livello, dosso, galleria)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</si>
  <si>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</si>
  <si>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</si>
  <si>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</si>
  <si>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</si>
  <si>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</si>
  <si>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</si>
  <si>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</si>
  <si>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</si>
  <si>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</si>
  <si>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</si>
  <si>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</si>
  <si>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</si>
  <si>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</si>
  <si>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</si>
  <si>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Potenza</t>
  </si>
  <si>
    <t>Matera</t>
  </si>
  <si>
    <t>Basilicata</t>
  </si>
  <si>
    <t>Pedoni</t>
  </si>
  <si>
    <t>-</t>
  </si>
  <si>
    <t>Ultaperiferico</t>
  </si>
  <si>
    <t>Melfi</t>
  </si>
  <si>
    <t>Pisticci</t>
  </si>
  <si>
    <t>Policoro</t>
  </si>
  <si>
    <t>Totale comuni &gt; 15.000 abitanti</t>
  </si>
  <si>
    <t>TAVOLA 2. INDICI DI MORTALITA' E GRAVITA' PER PROVINCIA. BASILICATA.</t>
  </si>
  <si>
    <t>TAVOLA 2bis. INDICI DI MORTALITA' E GRAVITA' PER PROVINCIA. BASILICATA.</t>
  </si>
  <si>
    <t>TAVOLA 3. INCIDENTI STRADALI CON LESIONI A PERSONE MORTI E FERITI. BASILICATA.</t>
  </si>
  <si>
    <t xml:space="preserve">TAVOLA 4.1. UTENTI VULNERABILI MORTI IN INCIDENTI STRADALI PER ETÀ IN BASILICATA E IN ITALIA. </t>
  </si>
  <si>
    <t xml:space="preserve">TAVOLA 4.2. UTENTI VULNERABILI MORTI IN INCIDENTI STRADALI PER RUOLO IN BASILICATA E IN ITALIA. </t>
  </si>
  <si>
    <t>(a) Conducenti e passeggeri</t>
  </si>
  <si>
    <t xml:space="preserve">TAVOLA 4.3. UTENTI VULNERABILI MORTI E FERITI IN INCIDENTI STRADALI PER CLASSI DI ETA'IN BASILICATAE IN ITALIA. </t>
  </si>
  <si>
    <t>Anno 2014, valori assoluti e indicatori</t>
  </si>
  <si>
    <t xml:space="preserve">TAVOLA 5. INCIDENTI STRADALI CON LESIONI A PERSONE SECONDO LA CATEGORIA DELLA STRADA. BASILICATA. </t>
  </si>
  <si>
    <r>
      <t xml:space="preserve"> </t>
    </r>
    <r>
      <rPr>
        <sz val="9.5"/>
        <rFont val="Arial Narrow"/>
        <family val="2"/>
      </rPr>
      <t>Anno 2013, valori assoluti e indicatori</t>
    </r>
  </si>
  <si>
    <t>PROSPETTO 5.1. INCIDENTI STRADALI CON LESIONI A PERSONE SECONDO LA CATEGORIA DELLA STRADA. BASILICATA.</t>
  </si>
  <si>
    <t xml:space="preserve">TAVOLA 6. INCIDENTI STRADALI CON LESIONI A PERSONE PER PROVINCIA, CARATTERISTICA DELLA STRADA E AMBITO STRADALE. BASILICATA. 
</t>
  </si>
  <si>
    <r>
      <t>Tavola 6.2. INCIDENTI STRADALI CON LESIONI A PERSONE PER CARATTERISTICA DELLA STRADA E AMBITO STRADALE. BASILICATA.</t>
    </r>
    <r>
      <rPr>
        <sz val="10"/>
        <rFont val="Arial Narrow"/>
        <family val="2"/>
      </rPr>
      <t xml:space="preserve"> </t>
    </r>
  </si>
  <si>
    <t xml:space="preserve">TAVOLA 9. INCIDENTI STRADALI CON LESIONI A PERSONE MORTI E FERITI PER ORA DEL GIORNO. BASILICATA. </t>
  </si>
  <si>
    <t>(a) Dalle ore 22 alle ore 6.</t>
  </si>
  <si>
    <t xml:space="preserve">Tavola 11. INCIDENTI STRADALI, MORTI E FERITI PER TIPOLOGIA DI COMUNE. BASILICATA. 
</t>
  </si>
  <si>
    <t xml:space="preserve">TAVOLA 12. INCIDENTI STRADALI, MORTI E FERITI PER TIPOLOGIA DI COMUNE. BASILICATA. </t>
  </si>
  <si>
    <t xml:space="preserve">TAVOLA 14. CAUSE ACCERTATE O PRESUNTE DI INCIDENTE SECONDO L’AMBITO STRADALE. BASILICATA.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</si>
  <si>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</si>
  <si>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 xml:space="preserve">TAVOLA 15. MORTI E FERITI PER CATEGORIA DI UTENTI E CLASSE DI ETÀ. BASILICATA. </t>
  </si>
  <si>
    <t xml:space="preserve">TAVOLA 16. MORTI E FERITI PER CATEGORIA DI UTENTI E GENERE. BASILICATA. 
</t>
  </si>
  <si>
    <t xml:space="preserve">TAVOLA 17. INCIDENTI STRADALI, MORTI E FERITI NEI COMUNI CAPOLUOGO E NEI COMUNI CON ALMENO 15.000 ABITANTI. BASILICATA. </t>
  </si>
  <si>
    <r>
      <t>TAVOLA 18. INCIDENTI STRADALI, MORTI E FERITI PER CATEGORIA DELLA STRADA NEI COMUNI CAPOLUOGO E NEI COMUNI CON ALMENO 15.000 ABITANTI. BASILICATA.</t>
    </r>
    <r>
      <rPr>
        <sz val="10"/>
        <rFont val="Arial Narrow"/>
        <family val="2"/>
      </rPr>
      <t xml:space="preserve"> </t>
    </r>
  </si>
  <si>
    <t>(c) Sono incluse nella categoria 'Altre strade' le strade Statali, Regionali, Provinciali fuori dell'abitato e Comunali extraurbane.</t>
  </si>
  <si>
    <t xml:space="preserve">TAVOLA 10. INCIDENTI STRADALI CON LESIONI A PERSONE, MORTI E FERITI'  PER PROVINCIA, GIORNO DELLA SETTIMANA E FASCIA ORARIA NOTTURNA (a). BASILICATA.  </t>
  </si>
  <si>
    <t xml:space="preserve">TAVOLA 10.1. INCIDENTI STRADALI CON LESIONI A PERSONE, MORTI E FERITI, PER PROVINCIA, GIORNO DELLA SETTIMANA E FASCIA ORARIA NOTTURNA (a). STRADE URBANE. BASILICATA. </t>
  </si>
  <si>
    <t xml:space="preserve">TAVOLA 13. INCIDENTI STRADALI CON LESIONI A PERSONE INFORTUNATE SECONDO LA NATURA. BASILICATA. </t>
  </si>
  <si>
    <t>Anno 2014, valori assoluti, composizioni percentuali e indice di mortalità</t>
  </si>
  <si>
    <t xml:space="preserve">TAVOLA 6.1. INCIDENTI STRADALI CON LESIONI A PERSONE PER CARATTERISTICA DELLA STRADA E AMBITO STRADALE. BASILICATA. </t>
  </si>
  <si>
    <t xml:space="preserve">TAVOLA 7. INCIDENTI STRADALI CON LESIONI A PERSONE PER MESE. BASILICATA. </t>
  </si>
  <si>
    <t>TAVOLA 8. INCIDENTI STRADALI CON LESIONI A PERSONE MORTI E FERITI PER GIORNO DELLA SETTIMANA. BASILICATA .</t>
  </si>
  <si>
    <t xml:space="preserve"> Indice  di      mortalità (a)</t>
  </si>
  <si>
    <t>CLASSE DI ETA'</t>
  </si>
  <si>
    <t>TAVOLA 1. INCIDENTI STRADALI, MORTI E FERITI PER PROVINCIA. BASILICATA.</t>
  </si>
  <si>
    <t>(a) Rapporto percentuale tra il numero dei morti e il numero degli incidenti con lesioni a persone.</t>
  </si>
  <si>
    <t>(b) Rapporto percentuale tra il numero dei morti e il complesso degli infortunati (morti e feriti) in incidenti  con lesioni a persone.</t>
  </si>
  <si>
    <t>(a) Rapporto percentuale tra il numero dei morti e il numero degli incidenti stradali con lesioni a persone.</t>
  </si>
  <si>
    <t>(b) Rapporto percentuale tra il numero dei morti e il complesso degli infortunati (morti e feriti) in incidenti con lesioni a persone.</t>
  </si>
  <si>
    <t>(b) Rapporto percentuale tra il numero dei morti e il numero degli incidenti con lesioni a persone.</t>
  </si>
  <si>
    <t>(a) Rapporto percentuale  tra il numero dei morti e il numero degli incidenti con lesioni a persone.</t>
  </si>
  <si>
    <t>(b) Rapporto percentuale tra il numero dei feriti e il numero degli incidenti con lesioni a persone.</t>
  </si>
  <si>
    <t>(b) Rapporto percentuale tra il numero dei morti e il numero degli incidenti stradali con lesioni a persone.</t>
  </si>
  <si>
    <t>(a) Rapporto percentuale  tra il numero dei morti e il numero degli incidenti  con lesioni a persone.</t>
  </si>
  <si>
    <r>
      <t>(</t>
    </r>
    <r>
      <rPr>
        <sz val="7.5"/>
        <color rgb="FF000000"/>
        <rFont val="Arial"/>
        <family val="2"/>
      </rPr>
      <t>a) Rapporto percentuale tra il numero dei morti e il complesso degli infortunati morti e feriti in incidenti stradali con lesioni a persone.</t>
    </r>
  </si>
  <si>
    <t>ANNO</t>
  </si>
  <si>
    <t>CATEGORIA DI UTENTE</t>
  </si>
  <si>
    <r>
      <t xml:space="preserve">CAPOLUOGHI                            </t>
    </r>
    <r>
      <rPr>
        <sz val="9"/>
        <color rgb="FF000000"/>
        <rFont val="Arial Narrow"/>
        <family val="2"/>
      </rPr>
      <t>Altri Comuni</t>
    </r>
  </si>
  <si>
    <t xml:space="preserve">TAVOLA 10.2. INCIDENTI STRADALI CON LESIONI A PERSONE, MORTI E FERITI, PER PROVINCIA, GIORNO DELLA SETTIMANA E FASCIA ORARIA NOTTURNA (a). STRADE EXTRAURBANE. BASILICATA. </t>
  </si>
  <si>
    <t>Strade Urbane</t>
  </si>
  <si>
    <t>Strade ExtraUrbane</t>
  </si>
  <si>
    <t>Ciclomotori  (a)</t>
  </si>
  <si>
    <t>Motocicli (a)</t>
  </si>
  <si>
    <t>Velocipedi (a)</t>
  </si>
  <si>
    <t>Altri Utenti</t>
  </si>
  <si>
    <t>Anni 2015 e 2014, valori assoluti e variazioni percentuali</t>
  </si>
  <si>
    <t>2015/2014</t>
  </si>
  <si>
    <t>Anni 2015 e 2014</t>
  </si>
  <si>
    <t>Anni 2015 e 2010</t>
  </si>
  <si>
    <t>Anni 2010 e 2015, valori percentuali e valori assoluti</t>
  </si>
  <si>
    <t>Anni 2010 e 2015, valori assoluti</t>
  </si>
  <si>
    <t>Anno 2015, valori assoluti e indicatori</t>
  </si>
  <si>
    <t>Anno 2015, valori assoluti</t>
  </si>
  <si>
    <t>Anno 2015, composizioni percentuali</t>
  </si>
  <si>
    <t>Anno 2015, valori assoluti e composizioni percentuali</t>
  </si>
  <si>
    <t>Anno 2015, valori assoluti e indice di mortalità</t>
  </si>
  <si>
    <t>Variazioni %                                2015/2014</t>
  </si>
  <si>
    <t>Anno 2015, valori assoluti e variazioni percentuali</t>
  </si>
  <si>
    <t>Anno 2015 e 2014, Indicatori</t>
  </si>
  <si>
    <t>Anno 2015, valori assoluti, composizioni percentuali e indice di mortalità</t>
  </si>
  <si>
    <t>Anno 2015, valori assoluti e valori percentuali (a) (b)</t>
  </si>
  <si>
    <t>Anno 2015, valori assoluti e valori percentuali</t>
  </si>
  <si>
    <t>Anno 2015, valori assoluti, composizioni percentuali e indice di gravità</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</si>
  <si>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</si>
  <si>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</si>
  <si>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</si>
  <si>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</si>
  <si>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</si>
  <si>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</si>
  <si>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</si>
  <si>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</si>
  <si>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</si>
  <si>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</si>
  <si>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Sardegna</t>
  </si>
  <si>
    <t>Piemonte</t>
  </si>
  <si>
    <t>Puglia</t>
  </si>
  <si>
    <t>Abruzzo</t>
  </si>
  <si>
    <t>Friuli-Venezia-Giulia</t>
  </si>
  <si>
    <t>Veneto</t>
  </si>
  <si>
    <t>Umbria</t>
  </si>
  <si>
    <t>Lombardia</t>
  </si>
  <si>
    <t>Trentino-A.Adige</t>
  </si>
  <si>
    <t>Lazio</t>
  </si>
  <si>
    <t>Marche</t>
  </si>
  <si>
    <t>Emilia-Romagna</t>
  </si>
  <si>
    <t>Toscana</t>
  </si>
  <si>
    <t>Liguria</t>
  </si>
  <si>
    <t>ITALIA</t>
  </si>
  <si>
    <t>(a) Incidentalità con danni alle persone 2015</t>
  </si>
  <si>
    <t xml:space="preserve">Anno 2015, valori assoluti </t>
  </si>
  <si>
    <t>Anni 2001 - 2015, valori assoluti, indicatori e variazioni percentulai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</si>
</sst>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9"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10"/>
      <name val="Arial Narrow"/>
      <family val="2"/>
    </font>
    <font>
      <sz val="9.5"/>
      <name val="Arial Narrow"/>
      <family val="2"/>
    </font>
    <font>
      <sz val="9.5"/>
      <name val="Calibri"/>
      <family val="2"/>
      <scheme val="minor"/>
    </font>
    <font>
      <sz val="7.5"/>
      <color theme="1"/>
      <name val="Arial Narrow"/>
      <family val="2"/>
    </font>
    <font>
      <sz val="11"/>
      <color theme="1"/>
      <name val="Arial Narrow"/>
      <family val="2"/>
    </font>
    <font>
      <sz val="9.5"/>
      <color theme="1"/>
      <name val="Arial Narrow"/>
      <family val="2"/>
    </font>
    <font>
      <b/>
      <sz val="9.5"/>
      <color rgb="FF808080"/>
      <name val="Arial Narrow"/>
      <family val="2"/>
    </font>
    <font>
      <sz val="9.5"/>
      <color theme="1"/>
      <name val="Calibri"/>
      <family val="2"/>
      <scheme val="minor"/>
    </font>
    <font>
      <b/>
      <sz val="10"/>
      <color theme="0" tint="-0.499984740745262"/>
      <name val="Arial Narrow"/>
      <family val="2"/>
    </font>
    <font>
      <b/>
      <sz val="8"/>
      <color theme="0" tint="-0.499984740745262"/>
      <name val="Arial"/>
      <family val="2"/>
    </font>
    <font>
      <sz val="8"/>
      <name val="Arial"/>
      <family val="2"/>
    </font>
    <font>
      <b/>
      <sz val="9"/>
      <color theme="0"/>
      <name val="Arial Narrow"/>
      <family val="2"/>
    </font>
    <font>
      <b/>
      <sz val="10"/>
      <color theme="0"/>
      <name val="Arial"/>
      <family val="2"/>
    </font>
  </fonts>
  <fills count="12">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rgb="FFC00000"/>
        <bgColor indexed="64"/>
      </patternFill>
    </fill>
    <fill>
      <patternFill patternType="solid">
        <fgColor theme="0" tint="-4.9989318521683403E-2"/>
        <bgColor theme="0"/>
      </patternFill>
    </fill>
    <fill>
      <patternFill patternType="solid">
        <fgColor indexed="65"/>
        <bgColor theme="0"/>
      </patternFill>
    </fill>
  </fills>
  <borders count="7">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medium">
        <color indexed="64"/>
      </bottom>
      <diagonal/>
    </border>
  </borders>
  <cellStyleXfs count="2">
    <xf numFmtId="0" fontId="0" fillId="0" borderId="0"/>
    <xf numFmtId="0" fontId="11" fillId="0" borderId="0"/>
  </cellStyleXfs>
  <cellXfs count="235">
    <xf numFmtId="0" fontId="0" fillId="0" borderId="0" xfId="0"/>
    <xf numFmtId="0" fontId="5" fillId="4" borderId="1" xfId="0" applyFont="1" applyFill="1" applyBorder="1" applyAlignment="1">
      <alignment wrapText="1"/>
    </xf>
    <xf numFmtId="3" fontId="5" fillId="4" borderId="1" xfId="0" applyNumberFormat="1" applyFont="1" applyFill="1" applyBorder="1" applyAlignment="1">
      <alignment horizontal="right" wrapText="1"/>
    </xf>
    <xf numFmtId="0" fontId="8" fillId="0" borderId="0" xfId="0" applyFont="1"/>
    <xf numFmtId="2" fontId="8" fillId="0" borderId="0" xfId="0" applyNumberFormat="1" applyFont="1"/>
    <xf numFmtId="0" fontId="8" fillId="0" borderId="0" xfId="0" applyFont="1" applyBorder="1"/>
    <xf numFmtId="2" fontId="8" fillId="0" borderId="0" xfId="0" applyNumberFormat="1" applyFont="1" applyBorder="1"/>
    <xf numFmtId="0" fontId="8" fillId="0" borderId="0" xfId="0" applyFont="1" applyBorder="1" applyAlignment="1"/>
    <xf numFmtId="0" fontId="12" fillId="0" borderId="0" xfId="1" applyFont="1"/>
    <xf numFmtId="3" fontId="5" fillId="4" borderId="1" xfId="0" applyNumberFormat="1" applyFont="1" applyFill="1" applyBorder="1" applyAlignment="1">
      <alignment wrapText="1"/>
    </xf>
    <xf numFmtId="0" fontId="8" fillId="0" borderId="0" xfId="0" applyFont="1" applyAlignment="1">
      <alignment horizontal="left"/>
    </xf>
    <xf numFmtId="0" fontId="0" fillId="0" borderId="0" xfId="0" applyAlignment="1">
      <alignment wrapText="1"/>
    </xf>
    <xf numFmtId="0" fontId="1" fillId="0" borderId="0" xfId="0" applyFont="1" applyBorder="1" applyAlignment="1"/>
    <xf numFmtId="0" fontId="1" fillId="0" borderId="0" xfId="0" applyFont="1" applyAlignment="1"/>
    <xf numFmtId="0" fontId="15" fillId="0" borderId="0" xfId="0" applyFont="1" applyFill="1" applyAlignment="1">
      <alignment horizontal="left" vertical="top"/>
    </xf>
    <xf numFmtId="0" fontId="0" fillId="0" borderId="0" xfId="0" applyAlignment="1"/>
    <xf numFmtId="0" fontId="0" fillId="0" borderId="0" xfId="0" applyAlignment="1">
      <alignment wrapText="1"/>
    </xf>
    <xf numFmtId="0" fontId="19" fillId="0" borderId="0" xfId="0" applyFont="1"/>
    <xf numFmtId="0" fontId="19" fillId="0" borderId="0" xfId="0" applyFont="1" applyAlignment="1"/>
    <xf numFmtId="0" fontId="21" fillId="0" borderId="0" xfId="0" applyFont="1"/>
    <xf numFmtId="0" fontId="19" fillId="0" borderId="0" xfId="0" quotePrefix="1" applyFont="1"/>
    <xf numFmtId="0" fontId="17" fillId="0" borderId="0" xfId="0" applyFont="1" applyAlignment="1"/>
    <xf numFmtId="0" fontId="15" fillId="6" borderId="0" xfId="0" applyFont="1" applyFill="1" applyAlignment="1">
      <alignment horizontal="left" vertical="top"/>
    </xf>
    <xf numFmtId="2" fontId="19" fillId="0" borderId="0" xfId="0" applyNumberFormat="1" applyFont="1"/>
    <xf numFmtId="0" fontId="20" fillId="0" borderId="0" xfId="0" applyFont="1"/>
    <xf numFmtId="0" fontId="24" fillId="0" borderId="0" xfId="0" applyFont="1" applyAlignment="1"/>
    <xf numFmtId="0" fontId="25" fillId="0" borderId="0" xfId="0" applyFont="1" applyAlignment="1"/>
    <xf numFmtId="166" fontId="25" fillId="0" borderId="0" xfId="0" applyNumberFormat="1" applyFont="1" applyAlignment="1"/>
    <xf numFmtId="0" fontId="26" fillId="0" borderId="0" xfId="0" applyFont="1"/>
    <xf numFmtId="0" fontId="1" fillId="0" borderId="0" xfId="0" applyFont="1" applyAlignment="1">
      <alignment vertical="center"/>
    </xf>
    <xf numFmtId="0" fontId="21" fillId="0" borderId="0" xfId="0" applyFont="1" applyAlignment="1">
      <alignment vertical="center"/>
    </xf>
    <xf numFmtId="0" fontId="23" fillId="0" borderId="0" xfId="0" applyFont="1" applyAlignment="1">
      <alignment vertical="top"/>
    </xf>
    <xf numFmtId="0" fontId="0" fillId="0" borderId="0" xfId="0" applyBorder="1" applyAlignment="1"/>
    <xf numFmtId="0" fontId="22" fillId="0" borderId="0" xfId="0" applyFont="1" applyAlignment="1">
      <alignment vertical="top"/>
    </xf>
    <xf numFmtId="0" fontId="2" fillId="0" borderId="0" xfId="0" applyFont="1" applyAlignment="1">
      <alignment horizontal="left" vertical="center"/>
    </xf>
    <xf numFmtId="0" fontId="2" fillId="0" borderId="0" xfId="0" applyFont="1" applyBorder="1" applyAlignment="1"/>
    <xf numFmtId="0" fontId="4" fillId="0" borderId="3" xfId="0" applyFont="1" applyBorder="1" applyAlignment="1">
      <alignment wrapText="1"/>
    </xf>
    <xf numFmtId="3" fontId="4" fillId="2" borderId="3" xfId="0" applyNumberFormat="1" applyFont="1" applyFill="1" applyBorder="1" applyAlignment="1">
      <alignment horizontal="right" wrapText="1"/>
    </xf>
    <xf numFmtId="0" fontId="4" fillId="0" borderId="3" xfId="0" applyFont="1" applyBorder="1" applyAlignment="1">
      <alignment horizontal="right" wrapText="1"/>
    </xf>
    <xf numFmtId="3" fontId="4" fillId="0" borderId="3" xfId="0" applyNumberFormat="1" applyFont="1" applyBorder="1" applyAlignment="1">
      <alignment horizontal="right" wrapText="1"/>
    </xf>
    <xf numFmtId="0" fontId="4" fillId="2" borderId="3" xfId="0" applyFont="1" applyFill="1" applyBorder="1" applyAlignment="1">
      <alignment horizontal="right" wrapText="1"/>
    </xf>
    <xf numFmtId="164" fontId="4" fillId="2" borderId="3" xfId="0" applyNumberFormat="1" applyFont="1" applyFill="1" applyBorder="1" applyAlignment="1">
      <alignment horizontal="right" wrapText="1"/>
    </xf>
    <xf numFmtId="164" fontId="4" fillId="0" borderId="3" xfId="0" applyNumberFormat="1" applyFont="1" applyBorder="1" applyAlignment="1">
      <alignment horizontal="right" wrapText="1"/>
    </xf>
    <xf numFmtId="0" fontId="5" fillId="4" borderId="3" xfId="0" applyFont="1" applyFill="1" applyBorder="1" applyAlignment="1">
      <alignment wrapText="1"/>
    </xf>
    <xf numFmtId="3" fontId="5" fillId="4" borderId="3" xfId="0" applyNumberFormat="1" applyFont="1" applyFill="1" applyBorder="1" applyAlignment="1">
      <alignment horizontal="right" wrapText="1"/>
    </xf>
    <xf numFmtId="0" fontId="5" fillId="4" borderId="3" xfId="0" applyFont="1" applyFill="1" applyBorder="1" applyAlignment="1">
      <alignment horizontal="right" wrapText="1"/>
    </xf>
    <xf numFmtId="164" fontId="5" fillId="4" borderId="3" xfId="0" applyNumberFormat="1" applyFont="1" applyFill="1" applyBorder="1" applyAlignment="1">
      <alignment horizontal="right" wrapText="1"/>
    </xf>
    <xf numFmtId="164" fontId="4" fillId="5" borderId="3" xfId="0" applyNumberFormat="1" applyFont="1" applyFill="1" applyBorder="1" applyAlignment="1">
      <alignment horizontal="right" wrapText="1"/>
    </xf>
    <xf numFmtId="164" fontId="4" fillId="3" borderId="3" xfId="0" applyNumberFormat="1" applyFont="1" applyFill="1" applyBorder="1" applyAlignment="1">
      <alignment horizontal="right" wrapText="1"/>
    </xf>
    <xf numFmtId="0" fontId="4" fillId="0" borderId="3" xfId="0" applyFont="1" applyBorder="1" applyAlignment="1">
      <alignment horizontal="left" wrapText="1"/>
    </xf>
    <xf numFmtId="165" fontId="4" fillId="2" borderId="3" xfId="0" applyNumberFormat="1" applyFont="1" applyFill="1" applyBorder="1" applyAlignment="1">
      <alignment horizontal="right" wrapText="1"/>
    </xf>
    <xf numFmtId="165" fontId="4" fillId="5" borderId="3" xfId="0" applyNumberFormat="1" applyFont="1" applyFill="1" applyBorder="1" applyAlignment="1">
      <alignment horizontal="right" wrapText="1"/>
    </xf>
    <xf numFmtId="165" fontId="4" fillId="0" borderId="3" xfId="0" applyNumberFormat="1" applyFont="1" applyFill="1" applyBorder="1" applyAlignment="1">
      <alignment horizontal="right" wrapText="1"/>
    </xf>
    <xf numFmtId="3" fontId="4" fillId="5" borderId="3" xfId="0" applyNumberFormat="1" applyFont="1" applyFill="1" applyBorder="1" applyAlignment="1">
      <alignment horizontal="right" wrapText="1"/>
    </xf>
    <xf numFmtId="3" fontId="4" fillId="0" borderId="3" xfId="0" applyNumberFormat="1" applyFont="1" applyFill="1" applyBorder="1" applyAlignment="1">
      <alignment horizontal="right" wrapText="1"/>
    </xf>
    <xf numFmtId="165" fontId="5" fillId="4" borderId="3" xfId="0" applyNumberFormat="1" applyFont="1" applyFill="1" applyBorder="1" applyAlignment="1">
      <alignment horizontal="right" wrapText="1"/>
    </xf>
    <xf numFmtId="1" fontId="4" fillId="3" borderId="3" xfId="0" applyNumberFormat="1" applyFont="1" applyFill="1" applyBorder="1" applyAlignment="1">
      <alignment horizontal="right" wrapText="1"/>
    </xf>
    <xf numFmtId="0" fontId="10" fillId="3" borderId="3" xfId="0" applyFont="1" applyFill="1" applyBorder="1" applyAlignment="1">
      <alignment horizontal="right"/>
    </xf>
    <xf numFmtId="0" fontId="12" fillId="3" borderId="3" xfId="0" applyFont="1" applyFill="1" applyBorder="1" applyAlignment="1">
      <alignment vertical="top" wrapText="1"/>
    </xf>
    <xf numFmtId="3" fontId="12" fillId="3" borderId="3" xfId="0" applyNumberFormat="1" applyFont="1" applyFill="1" applyBorder="1" applyAlignment="1">
      <alignment horizontal="right"/>
    </xf>
    <xf numFmtId="3" fontId="10" fillId="3" borderId="3" xfId="0" applyNumberFormat="1" applyFont="1" applyFill="1" applyBorder="1"/>
    <xf numFmtId="3" fontId="12" fillId="5" borderId="3" xfId="0" applyNumberFormat="1" applyFont="1" applyFill="1" applyBorder="1" applyAlignment="1">
      <alignment horizontal="right"/>
    </xf>
    <xf numFmtId="3" fontId="10" fillId="5" borderId="3" xfId="0" applyNumberFormat="1" applyFont="1" applyFill="1" applyBorder="1"/>
    <xf numFmtId="3" fontId="5" fillId="4" borderId="3" xfId="0" applyNumberFormat="1" applyFont="1" applyFill="1" applyBorder="1" applyAlignment="1">
      <alignment wrapText="1"/>
    </xf>
    <xf numFmtId="164" fontId="5" fillId="4" borderId="3" xfId="0" applyNumberFormat="1" applyFont="1" applyFill="1" applyBorder="1" applyAlignment="1">
      <alignment wrapText="1"/>
    </xf>
    <xf numFmtId="2" fontId="4" fillId="3" borderId="3" xfId="0" applyNumberFormat="1" applyFont="1" applyFill="1" applyBorder="1" applyAlignment="1">
      <alignment horizontal="right" wrapText="1"/>
    </xf>
    <xf numFmtId="0" fontId="4" fillId="0" borderId="3" xfId="0" applyFont="1" applyBorder="1" applyAlignment="1">
      <alignment horizontal="left" vertical="top"/>
    </xf>
    <xf numFmtId="164" fontId="4" fillId="0" borderId="3" xfId="0" applyNumberFormat="1" applyFont="1" applyBorder="1" applyAlignment="1">
      <alignment vertical="top" wrapText="1"/>
    </xf>
    <xf numFmtId="164" fontId="4" fillId="5" borderId="3" xfId="0" applyNumberFormat="1" applyFont="1" applyFill="1" applyBorder="1" applyAlignment="1">
      <alignment vertical="top" wrapText="1"/>
    </xf>
    <xf numFmtId="3" fontId="4" fillId="3" borderId="3" xfId="0" applyNumberFormat="1" applyFont="1" applyFill="1" applyBorder="1" applyAlignment="1">
      <alignment horizontal="right" wrapText="1"/>
    </xf>
    <xf numFmtId="3" fontId="4" fillId="0" borderId="3" xfId="0" applyNumberFormat="1" applyFont="1" applyBorder="1" applyAlignment="1">
      <alignment wrapText="1"/>
    </xf>
    <xf numFmtId="2" fontId="3" fillId="0" borderId="3" xfId="0" applyNumberFormat="1" applyFont="1" applyBorder="1" applyAlignment="1">
      <alignment horizontal="right" wrapText="1"/>
    </xf>
    <xf numFmtId="164" fontId="3" fillId="3" borderId="3" xfId="0" applyNumberFormat="1" applyFont="1" applyFill="1" applyBorder="1" applyAlignment="1">
      <alignment horizontal="right" wrapText="1"/>
    </xf>
    <xf numFmtId="0" fontId="4" fillId="3" borderId="3" xfId="0" applyFont="1" applyFill="1" applyBorder="1" applyAlignment="1">
      <alignment wrapText="1"/>
    </xf>
    <xf numFmtId="1" fontId="4" fillId="2" borderId="3" xfId="0" applyNumberFormat="1" applyFont="1" applyFill="1" applyBorder="1" applyAlignment="1">
      <alignment horizontal="right" wrapText="1"/>
    </xf>
    <xf numFmtId="1" fontId="4" fillId="0" borderId="3" xfId="0" applyNumberFormat="1" applyFont="1" applyBorder="1" applyAlignment="1">
      <alignment horizontal="right" wrapText="1"/>
    </xf>
    <xf numFmtId="1" fontId="4" fillId="5" borderId="3" xfId="0" applyNumberFormat="1" applyFont="1" applyFill="1" applyBorder="1" applyAlignment="1">
      <alignment horizontal="right" wrapText="1"/>
    </xf>
    <xf numFmtId="0" fontId="4" fillId="5" borderId="3" xfId="0" applyFont="1" applyFill="1" applyBorder="1" applyAlignment="1">
      <alignment vertical="top" wrapText="1"/>
    </xf>
    <xf numFmtId="0" fontId="4" fillId="0" borderId="3" xfId="0" applyFont="1" applyBorder="1" applyAlignment="1">
      <alignment vertical="top" wrapText="1"/>
    </xf>
    <xf numFmtId="0" fontId="10" fillId="7" borderId="3" xfId="0" applyFont="1" applyFill="1" applyBorder="1" applyAlignment="1">
      <alignment horizontal="right" wrapText="1"/>
    </xf>
    <xf numFmtId="0" fontId="10" fillId="7" borderId="3" xfId="0" applyFont="1" applyFill="1" applyBorder="1" applyAlignment="1">
      <alignment wrapText="1"/>
    </xf>
    <xf numFmtId="3" fontId="10" fillId="2" borderId="3" xfId="0" applyNumberFormat="1" applyFont="1" applyFill="1" applyBorder="1" applyAlignment="1">
      <alignment horizontal="right" wrapText="1"/>
    </xf>
    <xf numFmtId="3" fontId="4" fillId="7" borderId="3" xfId="0" applyNumberFormat="1" applyFont="1" applyFill="1" applyBorder="1" applyAlignment="1">
      <alignment horizontal="right"/>
    </xf>
    <xf numFmtId="3" fontId="4" fillId="2" borderId="3" xfId="0" applyNumberFormat="1" applyFont="1" applyFill="1" applyBorder="1" applyAlignment="1">
      <alignment horizontal="right"/>
    </xf>
    <xf numFmtId="164" fontId="10" fillId="2" borderId="3" xfId="0" applyNumberFormat="1" applyFont="1" applyFill="1" applyBorder="1" applyAlignment="1">
      <alignment horizontal="right" wrapText="1"/>
    </xf>
    <xf numFmtId="164" fontId="10" fillId="7" borderId="3" xfId="0" applyNumberFormat="1" applyFont="1" applyFill="1" applyBorder="1" applyAlignment="1">
      <alignment horizontal="right" wrapText="1"/>
    </xf>
    <xf numFmtId="0" fontId="9" fillId="7" borderId="3" xfId="0" applyFont="1" applyFill="1" applyBorder="1" applyAlignment="1">
      <alignment wrapText="1"/>
    </xf>
    <xf numFmtId="3" fontId="9" fillId="2" borderId="3" xfId="0" applyNumberFormat="1" applyFont="1" applyFill="1" applyBorder="1" applyAlignment="1">
      <alignment horizontal="right" wrapText="1"/>
    </xf>
    <xf numFmtId="3" fontId="3" fillId="7" borderId="3" xfId="0" applyNumberFormat="1" applyFont="1" applyFill="1" applyBorder="1" applyAlignment="1">
      <alignment horizontal="right"/>
    </xf>
    <xf numFmtId="3" fontId="3" fillId="2" borderId="3" xfId="0" applyNumberFormat="1" applyFont="1" applyFill="1" applyBorder="1" applyAlignment="1">
      <alignment horizontal="right"/>
    </xf>
    <xf numFmtId="164" fontId="9" fillId="2" borderId="3" xfId="0" applyNumberFormat="1" applyFont="1" applyFill="1" applyBorder="1" applyAlignment="1">
      <alignment horizontal="right" wrapText="1"/>
    </xf>
    <xf numFmtId="3" fontId="10" fillId="7" borderId="3" xfId="0" applyNumberFormat="1" applyFont="1" applyFill="1" applyBorder="1" applyAlignment="1">
      <alignment horizontal="right" wrapText="1"/>
    </xf>
    <xf numFmtId="0" fontId="9" fillId="0" borderId="3" xfId="0" applyFont="1" applyBorder="1" applyAlignment="1">
      <alignment wrapText="1"/>
    </xf>
    <xf numFmtId="3" fontId="9" fillId="0" borderId="3" xfId="0" applyNumberFormat="1" applyFont="1" applyBorder="1" applyAlignment="1">
      <alignment horizontal="right" wrapText="1"/>
    </xf>
    <xf numFmtId="0" fontId="12" fillId="3" borderId="3" xfId="1" applyFont="1" applyFill="1" applyBorder="1" applyAlignment="1">
      <alignment horizontal="right"/>
    </xf>
    <xf numFmtId="0" fontId="10" fillId="3" borderId="3" xfId="0" applyFont="1" applyFill="1" applyBorder="1" applyAlignment="1">
      <alignment horizontal="right" wrapText="1"/>
    </xf>
    <xf numFmtId="0" fontId="14" fillId="3" borderId="3" xfId="0" applyFont="1" applyFill="1" applyBorder="1" applyAlignment="1">
      <alignment horizontal="left" wrapText="1"/>
    </xf>
    <xf numFmtId="165" fontId="4" fillId="0" borderId="3" xfId="0" applyNumberFormat="1" applyFont="1" applyBorder="1" applyAlignment="1">
      <alignment horizontal="right" wrapText="1"/>
    </xf>
    <xf numFmtId="0" fontId="3" fillId="0" borderId="3" xfId="0" applyFont="1" applyBorder="1" applyAlignment="1">
      <alignment horizontal="left" wrapText="1"/>
    </xf>
    <xf numFmtId="1" fontId="3" fillId="2" borderId="3" xfId="0" applyNumberFormat="1" applyFont="1" applyFill="1" applyBorder="1" applyAlignment="1">
      <alignment horizontal="right" wrapText="1"/>
    </xf>
    <xf numFmtId="164" fontId="3" fillId="0" borderId="3" xfId="0" applyNumberFormat="1" applyFont="1" applyBorder="1" applyAlignment="1">
      <alignment horizontal="right" wrapText="1"/>
    </xf>
    <xf numFmtId="3" fontId="3" fillId="2" borderId="3" xfId="0" applyNumberFormat="1" applyFont="1" applyFill="1" applyBorder="1" applyAlignment="1">
      <alignment horizontal="right" wrapText="1"/>
    </xf>
    <xf numFmtId="164" fontId="3" fillId="2" borderId="3" xfId="0" applyNumberFormat="1" applyFont="1" applyFill="1" applyBorder="1" applyAlignment="1">
      <alignment horizontal="right" wrapText="1"/>
    </xf>
    <xf numFmtId="164" fontId="14" fillId="3" borderId="3" xfId="0" applyNumberFormat="1" applyFont="1" applyFill="1" applyBorder="1" applyAlignment="1">
      <alignment horizontal="left" wrapText="1"/>
    </xf>
    <xf numFmtId="1" fontId="5" fillId="4" borderId="3" xfId="0" applyNumberFormat="1" applyFont="1" applyFill="1" applyBorder="1" applyAlignment="1">
      <alignment horizontal="right" wrapText="1"/>
    </xf>
    <xf numFmtId="0" fontId="10" fillId="3" borderId="3" xfId="0" applyFont="1" applyFill="1" applyBorder="1" applyAlignment="1">
      <alignment horizontal="left"/>
    </xf>
    <xf numFmtId="3" fontId="10" fillId="5" borderId="3" xfId="0" applyNumberFormat="1" applyFont="1" applyFill="1" applyBorder="1" applyAlignment="1">
      <alignment horizontal="right"/>
    </xf>
    <xf numFmtId="3" fontId="10" fillId="3" borderId="3" xfId="0" applyNumberFormat="1" applyFont="1" applyFill="1" applyBorder="1" applyAlignment="1">
      <alignment horizontal="right"/>
    </xf>
    <xf numFmtId="164" fontId="10" fillId="3" borderId="3" xfId="0" applyNumberFormat="1" applyFont="1" applyFill="1" applyBorder="1" applyAlignment="1">
      <alignment horizontal="right"/>
    </xf>
    <xf numFmtId="164" fontId="10" fillId="5" borderId="3" xfId="0" applyNumberFormat="1" applyFont="1" applyFill="1" applyBorder="1" applyAlignment="1">
      <alignment horizontal="right"/>
    </xf>
    <xf numFmtId="0" fontId="9" fillId="3" borderId="3" xfId="0" applyFont="1" applyFill="1" applyBorder="1" applyAlignment="1">
      <alignment horizontal="left"/>
    </xf>
    <xf numFmtId="3" fontId="9" fillId="5" borderId="3" xfId="0" applyNumberFormat="1" applyFont="1" applyFill="1" applyBorder="1" applyAlignment="1">
      <alignment horizontal="right"/>
    </xf>
    <xf numFmtId="3" fontId="9" fillId="3" borderId="3" xfId="0" applyNumberFormat="1" applyFont="1" applyFill="1" applyBorder="1" applyAlignment="1">
      <alignment horizontal="right"/>
    </xf>
    <xf numFmtId="164" fontId="9" fillId="3" borderId="3" xfId="0" applyNumberFormat="1" applyFont="1" applyFill="1" applyBorder="1" applyAlignment="1">
      <alignment horizontal="right"/>
    </xf>
    <xf numFmtId="164" fontId="9" fillId="5" borderId="3" xfId="0" applyNumberFormat="1" applyFont="1" applyFill="1" applyBorder="1" applyAlignment="1">
      <alignment horizontal="right"/>
    </xf>
    <xf numFmtId="165" fontId="9" fillId="3" borderId="3" xfId="0" applyNumberFormat="1" applyFont="1" applyFill="1" applyBorder="1" applyAlignment="1">
      <alignment horizontal="right"/>
    </xf>
    <xf numFmtId="165" fontId="9" fillId="5" borderId="3" xfId="0" applyNumberFormat="1" applyFont="1" applyFill="1" applyBorder="1" applyAlignment="1">
      <alignment horizontal="right"/>
    </xf>
    <xf numFmtId="165" fontId="5" fillId="4" borderId="3" xfId="0" applyNumberFormat="1" applyFont="1" applyFill="1" applyBorder="1" applyAlignment="1">
      <alignment wrapText="1"/>
    </xf>
    <xf numFmtId="0" fontId="15" fillId="0" borderId="0" xfId="0" applyFont="1" applyAlignment="1"/>
    <xf numFmtId="0" fontId="15" fillId="6" borderId="0" xfId="0" applyFont="1" applyFill="1" applyAlignment="1">
      <alignment vertical="top"/>
    </xf>
    <xf numFmtId="0" fontId="15" fillId="0" borderId="0" xfId="0" applyFont="1" applyBorder="1" applyAlignment="1">
      <alignment horizontal="left" vertical="center"/>
    </xf>
    <xf numFmtId="0" fontId="15" fillId="0" borderId="0" xfId="0" applyFont="1" applyFill="1" applyAlignment="1">
      <alignment horizontal="left"/>
    </xf>
    <xf numFmtId="0" fontId="4" fillId="3" borderId="4" xfId="0" applyFont="1" applyFill="1" applyBorder="1" applyAlignment="1">
      <alignment horizontal="right" wrapText="1"/>
    </xf>
    <xf numFmtId="0" fontId="4" fillId="0" borderId="3" xfId="0" applyFont="1" applyBorder="1" applyAlignment="1">
      <alignment horizontal="right" vertical="top" wrapText="1"/>
    </xf>
    <xf numFmtId="164" fontId="4" fillId="0" borderId="3" xfId="0" applyNumberFormat="1" applyFont="1" applyBorder="1" applyAlignment="1">
      <alignment horizontal="right" vertical="top" wrapText="1"/>
    </xf>
    <xf numFmtId="0" fontId="1" fillId="0" borderId="0" xfId="0" applyFont="1" applyAlignment="1">
      <alignment horizontal="justify"/>
    </xf>
    <xf numFmtId="0" fontId="0" fillId="0" borderId="0" xfId="0" applyAlignment="1"/>
    <xf numFmtId="0" fontId="4" fillId="3" borderId="3" xfId="0" applyFont="1" applyFill="1" applyBorder="1" applyAlignment="1">
      <alignment horizontal="right" wrapText="1"/>
    </xf>
    <xf numFmtId="0" fontId="18" fillId="0" borderId="0" xfId="0" applyFont="1" applyBorder="1" applyAlignment="1"/>
    <xf numFmtId="0" fontId="17" fillId="0" borderId="0" xfId="0" applyFont="1" applyBorder="1" applyAlignment="1"/>
    <xf numFmtId="1" fontId="4" fillId="0" borderId="3" xfId="0" applyNumberFormat="1" applyFont="1" applyFill="1" applyBorder="1" applyAlignment="1">
      <alignment horizontal="right" wrapText="1"/>
    </xf>
    <xf numFmtId="0" fontId="4" fillId="3" borderId="3" xfId="0" applyNumberFormat="1" applyFont="1" applyFill="1" applyBorder="1" applyAlignment="1">
      <alignment horizontal="right" wrapText="1"/>
    </xf>
    <xf numFmtId="0" fontId="4" fillId="0" borderId="3" xfId="0" applyFont="1" applyBorder="1" applyAlignment="1"/>
    <xf numFmtId="0" fontId="4" fillId="0" borderId="3" xfId="0" applyNumberFormat="1" applyFont="1" applyFill="1" applyBorder="1" applyAlignment="1">
      <alignment horizontal="right" wrapText="1"/>
    </xf>
    <xf numFmtId="164" fontId="0" fillId="0" borderId="0" xfId="0" applyNumberFormat="1"/>
    <xf numFmtId="0" fontId="5" fillId="9" borderId="3" xfId="0" applyFont="1" applyFill="1" applyBorder="1" applyAlignment="1">
      <alignment wrapText="1"/>
    </xf>
    <xf numFmtId="3" fontId="5" fillId="9" borderId="3" xfId="0" applyNumberFormat="1" applyFont="1" applyFill="1" applyBorder="1" applyAlignment="1">
      <alignment horizontal="right" wrapText="1"/>
    </xf>
    <xf numFmtId="3" fontId="5" fillId="9" borderId="3" xfId="0" applyNumberFormat="1" applyFont="1" applyFill="1" applyBorder="1" applyAlignment="1">
      <alignment wrapText="1"/>
    </xf>
    <xf numFmtId="164" fontId="5" fillId="9" borderId="3" xfId="0" applyNumberFormat="1" applyFont="1" applyFill="1" applyBorder="1" applyAlignment="1">
      <alignment horizontal="right" wrapText="1"/>
    </xf>
    <xf numFmtId="164" fontId="27" fillId="9" borderId="3" xfId="0" applyNumberFormat="1" applyFont="1" applyFill="1" applyBorder="1" applyAlignment="1">
      <alignment horizontal="right" wrapText="1"/>
    </xf>
    <xf numFmtId="0" fontId="3" fillId="3" borderId="6" xfId="0" applyFont="1" applyFill="1" applyBorder="1" applyAlignment="1">
      <alignment horizontal="right" wrapText="1"/>
    </xf>
    <xf numFmtId="0" fontId="3" fillId="0" borderId="1" xfId="0" applyFont="1" applyBorder="1" applyAlignment="1">
      <alignment horizontal="left" wrapText="1"/>
    </xf>
    <xf numFmtId="164" fontId="3" fillId="2" borderId="1" xfId="0" applyNumberFormat="1" applyFont="1" applyFill="1" applyBorder="1" applyAlignment="1">
      <alignment horizontal="right" wrapText="1"/>
    </xf>
    <xf numFmtId="3" fontId="9" fillId="3" borderId="6" xfId="0" applyNumberFormat="1" applyFont="1" applyFill="1" applyBorder="1" applyAlignment="1">
      <alignment horizontal="right"/>
    </xf>
    <xf numFmtId="0" fontId="4" fillId="0" borderId="1" xfId="0" applyFont="1" applyBorder="1" applyAlignment="1">
      <alignment horizontal="left" wrapText="1"/>
    </xf>
    <xf numFmtId="164" fontId="4" fillId="2" borderId="1" xfId="0" applyNumberFormat="1" applyFont="1" applyFill="1" applyBorder="1" applyAlignment="1">
      <alignment horizontal="right" wrapText="1"/>
    </xf>
    <xf numFmtId="3" fontId="10" fillId="3" borderId="6" xfId="0" applyNumberFormat="1" applyFont="1" applyFill="1" applyBorder="1" applyAlignment="1">
      <alignment horizontal="right"/>
    </xf>
    <xf numFmtId="49" fontId="28" fillId="9" borderId="2" xfId="0" applyNumberFormat="1" applyFont="1" applyFill="1" applyBorder="1"/>
    <xf numFmtId="164" fontId="27" fillId="9" borderId="1" xfId="0" applyNumberFormat="1" applyFont="1" applyFill="1" applyBorder="1" applyAlignment="1">
      <alignment horizontal="right" wrapText="1"/>
    </xf>
    <xf numFmtId="3" fontId="27" fillId="9" borderId="6" xfId="0" applyNumberFormat="1" applyFont="1" applyFill="1" applyBorder="1" applyAlignment="1">
      <alignment horizontal="right"/>
    </xf>
    <xf numFmtId="164" fontId="10" fillId="3" borderId="3" xfId="0" applyNumberFormat="1" applyFont="1" applyFill="1" applyBorder="1" applyAlignment="1">
      <alignment horizontal="right" wrapText="1"/>
    </xf>
    <xf numFmtId="0" fontId="5" fillId="9" borderId="3" xfId="0" applyFont="1" applyFill="1" applyBorder="1" applyAlignment="1">
      <alignment horizontal="right" wrapText="1"/>
    </xf>
    <xf numFmtId="0" fontId="1" fillId="0" borderId="0" xfId="0" applyFont="1" applyAlignment="1">
      <alignment horizontal="justify"/>
    </xf>
    <xf numFmtId="0" fontId="0" fillId="0" borderId="0" xfId="0" applyAlignment="1"/>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2" borderId="3" xfId="0" applyFont="1" applyFill="1" applyBorder="1" applyAlignment="1">
      <alignment horizontal="center" wrapText="1"/>
    </xf>
    <xf numFmtId="0" fontId="3" fillId="0" borderId="3" xfId="0" applyFont="1" applyBorder="1" applyAlignment="1">
      <alignment horizontal="center" wrapText="1"/>
    </xf>
    <xf numFmtId="0" fontId="3" fillId="2" borderId="4" xfId="0" applyFont="1" applyFill="1" applyBorder="1" applyAlignment="1">
      <alignment horizontal="center" wrapText="1"/>
    </xf>
    <xf numFmtId="0" fontId="3" fillId="2" borderId="2" xfId="0" applyFont="1" applyFill="1" applyBorder="1" applyAlignment="1">
      <alignment horizontal="center" wrapText="1"/>
    </xf>
    <xf numFmtId="0" fontId="15" fillId="0" borderId="0" xfId="0" applyFont="1" applyAlignment="1">
      <alignment horizontal="left"/>
    </xf>
    <xf numFmtId="0" fontId="1" fillId="0" borderId="0" xfId="0" applyFont="1" applyAlignment="1">
      <alignment horizontal="left"/>
    </xf>
    <xf numFmtId="0" fontId="4" fillId="3" borderId="3" xfId="0" applyFont="1" applyFill="1" applyBorder="1" applyAlignment="1">
      <alignment horizontal="right" wrapText="1"/>
    </xf>
    <xf numFmtId="0" fontId="0" fillId="3" borderId="3" xfId="0" applyFill="1" applyBorder="1" applyAlignment="1">
      <alignment horizontal="right" wrapText="1"/>
    </xf>
    <xf numFmtId="0" fontId="3" fillId="3" borderId="4" xfId="0" applyFont="1" applyFill="1" applyBorder="1" applyAlignment="1">
      <alignment horizontal="left"/>
    </xf>
    <xf numFmtId="0" fontId="3" fillId="3" borderId="0" xfId="0" applyFont="1" applyFill="1" applyBorder="1" applyAlignment="1">
      <alignment horizontal="left"/>
    </xf>
    <xf numFmtId="0" fontId="3" fillId="3" borderId="2" xfId="0" applyFont="1" applyFill="1" applyBorder="1" applyAlignment="1">
      <alignment horizontal="left"/>
    </xf>
    <xf numFmtId="0" fontId="7" fillId="0" borderId="4" xfId="0" applyFont="1" applyBorder="1" applyAlignment="1">
      <alignment horizontal="center"/>
    </xf>
    <xf numFmtId="0" fontId="7" fillId="0" borderId="0" xfId="0" applyFont="1" applyBorder="1" applyAlignment="1">
      <alignment horizontal="center"/>
    </xf>
    <xf numFmtId="0" fontId="7" fillId="0" borderId="2" xfId="0" applyFont="1" applyBorder="1" applyAlignment="1">
      <alignment horizontal="center"/>
    </xf>
    <xf numFmtId="0" fontId="3" fillId="0" borderId="3" xfId="0" applyFont="1" applyFill="1" applyBorder="1" applyAlignment="1">
      <alignment horizontal="center" wrapText="1"/>
    </xf>
    <xf numFmtId="0" fontId="13" fillId="3" borderId="4"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2" xfId="0" applyFont="1" applyFill="1" applyBorder="1" applyAlignment="1">
      <alignment horizontal="left" vertical="center"/>
    </xf>
    <xf numFmtId="0" fontId="9" fillId="5" borderId="3" xfId="0" applyFont="1" applyFill="1" applyBorder="1" applyAlignment="1">
      <alignment horizontal="center"/>
    </xf>
    <xf numFmtId="0" fontId="9" fillId="0" borderId="3" xfId="0" applyFont="1" applyBorder="1" applyAlignment="1">
      <alignment horizontal="center"/>
    </xf>
    <xf numFmtId="0" fontId="10" fillId="0" borderId="3" xfId="0" applyFont="1" applyBorder="1" applyAlignment="1">
      <alignment horizontal="center"/>
    </xf>
    <xf numFmtId="0" fontId="10" fillId="5" borderId="3" xfId="0" applyFont="1" applyFill="1" applyBorder="1" applyAlignment="1">
      <alignment horizontal="center"/>
    </xf>
    <xf numFmtId="0" fontId="3" fillId="3" borderId="4"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right" wrapText="1"/>
    </xf>
    <xf numFmtId="0" fontId="0" fillId="0" borderId="3" xfId="0" applyBorder="1" applyAlignment="1">
      <alignment horizontal="center" wrapText="1"/>
    </xf>
    <xf numFmtId="0" fontId="3" fillId="0" borderId="4" xfId="0" applyFont="1" applyBorder="1" applyAlignment="1">
      <alignment horizontal="left" vertical="center"/>
    </xf>
    <xf numFmtId="0" fontId="3" fillId="0" borderId="2" xfId="0" applyFont="1" applyBorder="1" applyAlignment="1">
      <alignment horizontal="left" vertical="center"/>
    </xf>
    <xf numFmtId="2" fontId="3" fillId="3" borderId="3" xfId="0" applyNumberFormat="1" applyFont="1" applyFill="1" applyBorder="1" applyAlignment="1">
      <alignment horizontal="center" vertical="center" wrapText="1"/>
    </xf>
    <xf numFmtId="0" fontId="15" fillId="0" borderId="0" xfId="0" applyFont="1" applyBorder="1" applyAlignment="1">
      <alignment horizontal="justify" vertical="center"/>
    </xf>
    <xf numFmtId="0" fontId="20" fillId="0" borderId="0" xfId="0" applyFont="1" applyBorder="1" applyAlignment="1">
      <alignment vertical="center"/>
    </xf>
    <xf numFmtId="0" fontId="15" fillId="0" borderId="0" xfId="0" applyFont="1" applyBorder="1" applyAlignment="1">
      <alignment horizontal="left" wrapText="1"/>
    </xf>
    <xf numFmtId="0" fontId="17" fillId="0" borderId="0" xfId="0" applyFont="1" applyBorder="1" applyAlignment="1">
      <alignment horizontal="justify" vertical="top"/>
    </xf>
    <xf numFmtId="0" fontId="18" fillId="0" borderId="0" xfId="0" applyFont="1" applyBorder="1" applyAlignment="1">
      <alignment vertical="top"/>
    </xf>
    <xf numFmtId="0" fontId="3" fillId="3" borderId="3" xfId="0" applyFont="1" applyFill="1" applyBorder="1" applyAlignment="1">
      <alignment horizontal="left" wrapText="1"/>
    </xf>
    <xf numFmtId="0" fontId="17" fillId="0" borderId="0" xfId="0" applyFont="1" applyBorder="1" applyAlignment="1">
      <alignment horizontal="justify"/>
    </xf>
    <xf numFmtId="0" fontId="18" fillId="0" borderId="0" xfId="0" applyFont="1" applyBorder="1" applyAlignment="1"/>
    <xf numFmtId="0" fontId="3" fillId="0" borderId="4" xfId="0" applyFont="1" applyBorder="1" applyAlignment="1">
      <alignment vertical="center"/>
    </xf>
    <xf numFmtId="0" fontId="3" fillId="0" borderId="0" xfId="0" applyFont="1" applyBorder="1" applyAlignment="1">
      <alignment vertical="center"/>
    </xf>
    <xf numFmtId="0" fontId="3" fillId="3" borderId="3" xfId="0" applyFont="1" applyFill="1" applyBorder="1" applyAlignment="1">
      <alignment horizontal="center" vertical="top" wrapText="1"/>
    </xf>
    <xf numFmtId="0" fontId="3" fillId="5" borderId="3" xfId="0" applyFont="1" applyFill="1" applyBorder="1" applyAlignment="1">
      <alignment horizontal="center" vertical="top" wrapText="1"/>
    </xf>
    <xf numFmtId="0" fontId="3" fillId="0" borderId="3" xfId="0" applyFont="1" applyBorder="1" applyAlignment="1">
      <alignment horizontal="center" vertical="top" wrapText="1"/>
    </xf>
    <xf numFmtId="0" fontId="3" fillId="0" borderId="0" xfId="0" applyFont="1" applyBorder="1" applyAlignment="1">
      <alignment horizontal="left" vertical="center"/>
    </xf>
    <xf numFmtId="0" fontId="3" fillId="7" borderId="4"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2" xfId="0" applyFont="1" applyFill="1" applyBorder="1" applyAlignment="1">
      <alignment horizontal="left" vertical="center" wrapText="1"/>
    </xf>
    <xf numFmtId="0" fontId="9" fillId="2" borderId="3" xfId="0" applyFont="1" applyFill="1" applyBorder="1" applyAlignment="1">
      <alignment horizontal="center" wrapText="1"/>
    </xf>
    <xf numFmtId="0" fontId="9" fillId="7" borderId="3" xfId="0" applyFont="1" applyFill="1" applyBorder="1" applyAlignment="1">
      <alignment horizontal="center" wrapText="1"/>
    </xf>
    <xf numFmtId="0" fontId="15" fillId="0" borderId="0" xfId="0" applyFont="1" applyAlignment="1">
      <alignment horizontal="justify"/>
    </xf>
    <xf numFmtId="0" fontId="20" fillId="0" borderId="0" xfId="0" applyFont="1" applyAlignment="1"/>
    <xf numFmtId="0" fontId="3" fillId="0" borderId="3" xfId="0" applyFont="1" applyFill="1" applyBorder="1" applyAlignment="1">
      <alignment horizontal="center" vertical="center"/>
    </xf>
    <xf numFmtId="0" fontId="15" fillId="0" borderId="0" xfId="0" applyFont="1" applyBorder="1" applyAlignment="1">
      <alignment horizontal="justify"/>
    </xf>
    <xf numFmtId="0" fontId="20" fillId="0" borderId="0" xfId="0" applyFont="1" applyBorder="1" applyAlignment="1"/>
    <xf numFmtId="0" fontId="15" fillId="0" borderId="0" xfId="0" applyFont="1" applyBorder="1" applyAlignment="1">
      <alignment horizontal="justify" vertical="top"/>
    </xf>
    <xf numFmtId="0" fontId="20" fillId="0" borderId="0" xfId="0" applyFont="1" applyBorder="1" applyAlignment="1">
      <alignment vertical="top"/>
    </xf>
    <xf numFmtId="0" fontId="13" fillId="0" borderId="4" xfId="1" applyFont="1" applyBorder="1" applyAlignment="1">
      <alignment horizontal="left" vertical="center"/>
    </xf>
    <xf numFmtId="0" fontId="13" fillId="0" borderId="2" xfId="1" applyFont="1" applyBorder="1" applyAlignment="1">
      <alignment horizontal="left" vertical="center"/>
    </xf>
    <xf numFmtId="0" fontId="3" fillId="3" borderId="3" xfId="0" applyFont="1" applyFill="1" applyBorder="1" applyAlignment="1">
      <alignment horizontal="center" wrapText="1"/>
    </xf>
    <xf numFmtId="0" fontId="10" fillId="3" borderId="3" xfId="0" applyFont="1" applyFill="1" applyBorder="1" applyAlignment="1">
      <alignment horizontal="center" wrapText="1"/>
    </xf>
    <xf numFmtId="0" fontId="3" fillId="3" borderId="3" xfId="0" applyFont="1" applyFill="1" applyBorder="1" applyAlignment="1">
      <alignment horizontal="center"/>
    </xf>
    <xf numFmtId="0" fontId="3" fillId="5" borderId="3" xfId="0" applyFont="1" applyFill="1" applyBorder="1" applyAlignment="1">
      <alignment horizontal="center"/>
    </xf>
    <xf numFmtId="0" fontId="17" fillId="0" borderId="0" xfId="0" applyFont="1" applyBorder="1" applyAlignment="1"/>
    <xf numFmtId="0" fontId="0" fillId="0" borderId="0" xfId="0" applyBorder="1" applyAlignment="1">
      <alignment vertical="center"/>
    </xf>
    <xf numFmtId="0" fontId="3" fillId="8" borderId="4" xfId="0" applyFont="1" applyFill="1" applyBorder="1" applyAlignment="1">
      <alignment horizontal="left" vertical="center" wrapText="1"/>
    </xf>
    <xf numFmtId="0" fontId="3" fillId="8" borderId="2" xfId="0" applyFont="1" applyFill="1" applyBorder="1" applyAlignment="1">
      <alignment horizontal="left" vertical="center" wrapText="1"/>
    </xf>
    <xf numFmtId="0" fontId="15" fillId="0" borderId="0" xfId="0" applyFont="1" applyAlignment="1">
      <alignment horizontal="justify" vertical="center"/>
    </xf>
    <xf numFmtId="0" fontId="20" fillId="0" borderId="0" xfId="0" applyFont="1" applyAlignment="1">
      <alignment vertical="center"/>
    </xf>
    <xf numFmtId="0" fontId="0" fillId="0" borderId="0" xfId="0" applyAlignment="1">
      <alignment horizontal="center"/>
    </xf>
    <xf numFmtId="0" fontId="13" fillId="0" borderId="5" xfId="1" applyFont="1" applyBorder="1" applyAlignment="1"/>
    <xf numFmtId="0" fontId="13" fillId="0" borderId="1" xfId="1" applyFont="1" applyBorder="1" applyAlignment="1"/>
    <xf numFmtId="0" fontId="3" fillId="2" borderId="6" xfId="0" applyFont="1" applyFill="1" applyBorder="1" applyAlignment="1">
      <alignment horizontal="center" wrapText="1"/>
    </xf>
    <xf numFmtId="0" fontId="0" fillId="0" borderId="0" xfId="0" applyBorder="1" applyAlignment="1"/>
    <xf numFmtId="164" fontId="10" fillId="11" borderId="3" xfId="0" applyNumberFormat="1" applyFont="1" applyFill="1" applyBorder="1"/>
    <xf numFmtId="0" fontId="10" fillId="10" borderId="3" xfId="0" applyNumberFormat="1" applyFont="1" applyFill="1" applyBorder="1"/>
    <xf numFmtId="3" fontId="13" fillId="5" borderId="3" xfId="0" applyNumberFormat="1" applyFont="1" applyFill="1" applyBorder="1"/>
    <xf numFmtId="164" fontId="9" fillId="3" borderId="3" xfId="0" applyNumberFormat="1" applyFont="1" applyFill="1" applyBorder="1" applyAlignment="1">
      <alignment horizontal="right" wrapText="1"/>
    </xf>
    <xf numFmtId="1" fontId="10" fillId="10" borderId="3" xfId="0" applyNumberFormat="1" applyFont="1" applyFill="1" applyBorder="1" applyAlignment="1">
      <alignment horizontal="right"/>
    </xf>
    <xf numFmtId="164" fontId="10" fillId="11" borderId="3" xfId="0" applyNumberFormat="1" applyFont="1" applyFill="1" applyBorder="1" applyAlignment="1">
      <alignment horizontal="right"/>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K11"/>
  <sheetViews>
    <sheetView tabSelected="1" workbookViewId="0">
      <selection activeCell="K34" sqref="K34"/>
    </sheetView>
  </sheetViews>
  <sheetFormatPr defaultRowHeight="15" x14ac:dyDescent="0.25"/>
  <cols>
    <col min="1" max="1" width="4.28515625" customWidth="1"/>
  </cols>
  <sheetData>
    <row r="3" spans="2:11" x14ac:dyDescent="0.25">
      <c r="B3" s="152" t="s">
        <v>204</v>
      </c>
      <c r="C3" s="153"/>
      <c r="D3" s="153"/>
      <c r="E3" s="153"/>
      <c r="F3" s="153"/>
      <c r="G3" s="153"/>
      <c r="H3" s="153"/>
      <c r="I3" s="153"/>
      <c r="J3" s="153"/>
      <c r="K3" s="153"/>
    </row>
    <row r="4" spans="2:11" x14ac:dyDescent="0.25">
      <c r="B4" s="35" t="s">
        <v>225</v>
      </c>
      <c r="C4" s="32"/>
      <c r="D4" s="32"/>
      <c r="E4" s="32"/>
      <c r="F4" s="32"/>
      <c r="G4" s="32"/>
      <c r="H4" s="32"/>
      <c r="I4" s="32"/>
      <c r="J4" s="32"/>
      <c r="K4" s="32"/>
    </row>
    <row r="5" spans="2:11" x14ac:dyDescent="0.25">
      <c r="B5" s="154" t="s">
        <v>0</v>
      </c>
      <c r="C5" s="157">
        <v>2015</v>
      </c>
      <c r="D5" s="157"/>
      <c r="E5" s="157"/>
      <c r="F5" s="158">
        <v>2014</v>
      </c>
      <c r="G5" s="158"/>
      <c r="H5" s="158"/>
      <c r="I5" s="159" t="s">
        <v>1</v>
      </c>
      <c r="J5" s="159"/>
      <c r="K5" s="159"/>
    </row>
    <row r="6" spans="2:11" x14ac:dyDescent="0.25">
      <c r="B6" s="155"/>
      <c r="C6" s="157"/>
      <c r="D6" s="157"/>
      <c r="E6" s="157"/>
      <c r="F6" s="158"/>
      <c r="G6" s="158"/>
      <c r="H6" s="158"/>
      <c r="I6" s="160" t="s">
        <v>226</v>
      </c>
      <c r="J6" s="160"/>
      <c r="K6" s="160"/>
    </row>
    <row r="7" spans="2:11" x14ac:dyDescent="0.25">
      <c r="B7" s="156"/>
      <c r="C7" s="127" t="s">
        <v>2</v>
      </c>
      <c r="D7" s="127" t="s">
        <v>3</v>
      </c>
      <c r="E7" s="127" t="s">
        <v>4</v>
      </c>
      <c r="F7" s="127" t="s">
        <v>2</v>
      </c>
      <c r="G7" s="127" t="s">
        <v>3</v>
      </c>
      <c r="H7" s="127" t="s">
        <v>4</v>
      </c>
      <c r="I7" s="127" t="s">
        <v>2</v>
      </c>
      <c r="J7" s="127" t="s">
        <v>3</v>
      </c>
      <c r="K7" s="127" t="s">
        <v>4</v>
      </c>
    </row>
    <row r="8" spans="2:11" x14ac:dyDescent="0.25">
      <c r="B8" s="36" t="s">
        <v>161</v>
      </c>
      <c r="C8" s="37">
        <v>501</v>
      </c>
      <c r="D8" s="38">
        <v>26</v>
      </c>
      <c r="E8" s="37">
        <v>866</v>
      </c>
      <c r="F8" s="37">
        <v>542</v>
      </c>
      <c r="G8" s="38">
        <v>25</v>
      </c>
      <c r="H8" s="37">
        <v>871</v>
      </c>
      <c r="I8" s="41">
        <v>-7.56</v>
      </c>
      <c r="J8" s="42">
        <v>4</v>
      </c>
      <c r="K8" s="41">
        <v>-0.56999999999999995</v>
      </c>
    </row>
    <row r="9" spans="2:11" x14ac:dyDescent="0.25">
      <c r="B9" s="36" t="s">
        <v>162</v>
      </c>
      <c r="C9" s="40">
        <v>435</v>
      </c>
      <c r="D9" s="38">
        <v>17</v>
      </c>
      <c r="E9" s="40">
        <v>696</v>
      </c>
      <c r="F9" s="40">
        <v>394</v>
      </c>
      <c r="G9" s="38">
        <v>16</v>
      </c>
      <c r="H9" s="40">
        <v>656</v>
      </c>
      <c r="I9" s="41">
        <v>10.41</v>
      </c>
      <c r="J9" s="42">
        <v>6.25</v>
      </c>
      <c r="K9" s="41">
        <v>6.1</v>
      </c>
    </row>
    <row r="10" spans="2:11" x14ac:dyDescent="0.25">
      <c r="B10" s="43" t="s">
        <v>163</v>
      </c>
      <c r="C10" s="44">
        <v>936</v>
      </c>
      <c r="D10" s="45">
        <v>43</v>
      </c>
      <c r="E10" s="44">
        <v>1562</v>
      </c>
      <c r="F10" s="44">
        <v>936</v>
      </c>
      <c r="G10" s="45">
        <v>41</v>
      </c>
      <c r="H10" s="44">
        <v>1527</v>
      </c>
      <c r="I10" s="46">
        <v>0</v>
      </c>
      <c r="J10" s="46">
        <v>4.88</v>
      </c>
      <c r="K10" s="46">
        <v>2.29</v>
      </c>
    </row>
    <row r="11" spans="2:11" x14ac:dyDescent="0.25">
      <c r="B11" s="43" t="s">
        <v>5</v>
      </c>
      <c r="C11" s="44">
        <v>174539</v>
      </c>
      <c r="D11" s="44">
        <v>3428</v>
      </c>
      <c r="E11" s="44">
        <v>246920</v>
      </c>
      <c r="F11" s="44">
        <v>177031</v>
      </c>
      <c r="G11" s="44">
        <v>3381</v>
      </c>
      <c r="H11" s="44">
        <v>251147</v>
      </c>
      <c r="I11" s="46">
        <v>-1.41</v>
      </c>
      <c r="J11" s="46">
        <v>1.39</v>
      </c>
      <c r="K11" s="46">
        <v>-1.68</v>
      </c>
    </row>
  </sheetData>
  <mergeCells count="6">
    <mergeCell ref="B3:K3"/>
    <mergeCell ref="B5:B7"/>
    <mergeCell ref="C5:E6"/>
    <mergeCell ref="F5:H6"/>
    <mergeCell ref="I5:K5"/>
    <mergeCell ref="I6:K6"/>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14"/>
  <sheetViews>
    <sheetView workbookViewId="0">
      <selection activeCell="D9" sqref="D9"/>
    </sheetView>
  </sheetViews>
  <sheetFormatPr defaultRowHeight="15" x14ac:dyDescent="0.25"/>
  <cols>
    <col min="2" max="2" width="15.42578125" customWidth="1"/>
  </cols>
  <sheetData>
    <row r="4" spans="2:9" x14ac:dyDescent="0.25">
      <c r="B4" s="13" t="s">
        <v>181</v>
      </c>
      <c r="C4" s="126"/>
    </row>
    <row r="5" spans="2:9" x14ac:dyDescent="0.25">
      <c r="B5" s="33" t="s">
        <v>180</v>
      </c>
      <c r="C5" s="31"/>
      <c r="D5" s="31"/>
      <c r="E5" s="31"/>
      <c r="F5" s="31"/>
      <c r="G5" s="31"/>
      <c r="H5" s="31"/>
    </row>
    <row r="6" spans="2:9" x14ac:dyDescent="0.25">
      <c r="B6" s="179" t="s">
        <v>8</v>
      </c>
      <c r="C6" s="163" t="s">
        <v>2</v>
      </c>
      <c r="D6" s="163" t="s">
        <v>3</v>
      </c>
      <c r="E6" s="163" t="s">
        <v>4</v>
      </c>
      <c r="F6" s="163" t="s">
        <v>9</v>
      </c>
      <c r="G6" s="163" t="s">
        <v>144</v>
      </c>
      <c r="H6" s="3"/>
    </row>
    <row r="7" spans="2:9" x14ac:dyDescent="0.25">
      <c r="B7" s="180"/>
      <c r="C7" s="163"/>
      <c r="D7" s="163"/>
      <c r="E7" s="163"/>
      <c r="F7" s="163" t="s">
        <v>145</v>
      </c>
      <c r="G7" s="163" t="s">
        <v>10</v>
      </c>
      <c r="H7" s="3"/>
    </row>
    <row r="8" spans="2:9" x14ac:dyDescent="0.25">
      <c r="B8" s="36" t="s">
        <v>11</v>
      </c>
      <c r="C8" s="37">
        <v>448</v>
      </c>
      <c r="D8" s="39">
        <v>3</v>
      </c>
      <c r="E8" s="53">
        <v>663</v>
      </c>
      <c r="F8" s="48">
        <v>0.67</v>
      </c>
      <c r="G8" s="47">
        <v>147.99</v>
      </c>
      <c r="H8" s="3"/>
    </row>
    <row r="9" spans="2:9" x14ac:dyDescent="0.25">
      <c r="B9" s="36" t="s">
        <v>12</v>
      </c>
      <c r="C9" s="37">
        <v>57</v>
      </c>
      <c r="D9" s="42" t="s">
        <v>165</v>
      </c>
      <c r="E9" s="53">
        <v>124</v>
      </c>
      <c r="F9" s="42" t="s">
        <v>165</v>
      </c>
      <c r="G9" s="47">
        <v>217.54</v>
      </c>
      <c r="H9" s="3"/>
    </row>
    <row r="10" spans="2:9" x14ac:dyDescent="0.25">
      <c r="B10" s="36" t="s">
        <v>13</v>
      </c>
      <c r="C10" s="37">
        <v>383</v>
      </c>
      <c r="D10" s="39">
        <v>19</v>
      </c>
      <c r="E10" s="53">
        <v>690</v>
      </c>
      <c r="F10" s="48">
        <v>4.96</v>
      </c>
      <c r="G10" s="47">
        <v>180.16</v>
      </c>
      <c r="H10" s="3"/>
    </row>
    <row r="11" spans="2:9" x14ac:dyDescent="0.25">
      <c r="B11" s="43" t="s">
        <v>14</v>
      </c>
      <c r="C11" s="44">
        <v>888</v>
      </c>
      <c r="D11" s="44">
        <v>22</v>
      </c>
      <c r="E11" s="44">
        <v>1477</v>
      </c>
      <c r="F11" s="46">
        <v>2.48</v>
      </c>
      <c r="G11" s="64">
        <v>166.33</v>
      </c>
      <c r="H11" s="3"/>
    </row>
    <row r="12" spans="2:9" ht="16.5" x14ac:dyDescent="0.3">
      <c r="B12" s="14" t="s">
        <v>210</v>
      </c>
      <c r="C12" s="14"/>
      <c r="D12" s="14"/>
      <c r="E12" s="14"/>
      <c r="F12" s="14"/>
      <c r="G12" s="14"/>
      <c r="H12" s="14"/>
      <c r="I12" s="24"/>
    </row>
    <row r="13" spans="2:9" ht="16.5" x14ac:dyDescent="0.3">
      <c r="B13" s="14" t="s">
        <v>211</v>
      </c>
      <c r="C13" s="14"/>
      <c r="D13" s="14"/>
      <c r="E13" s="14"/>
      <c r="F13" s="14"/>
      <c r="G13" s="14"/>
      <c r="H13" s="14"/>
      <c r="I13" s="24"/>
    </row>
    <row r="14" spans="2:9" x14ac:dyDescent="0.25">
      <c r="B14" s="22" t="s">
        <v>194</v>
      </c>
      <c r="C14" s="17"/>
      <c r="D14" s="17"/>
      <c r="E14" s="17"/>
      <c r="F14" s="23"/>
      <c r="G14" s="23"/>
      <c r="H14" s="17"/>
      <c r="I14" s="17"/>
    </row>
  </sheetData>
  <mergeCells count="6">
    <mergeCell ref="G6:G7"/>
    <mergeCell ref="B6:B7"/>
    <mergeCell ref="C6:C7"/>
    <mergeCell ref="D6:D7"/>
    <mergeCell ref="E6:E7"/>
    <mergeCell ref="F6:F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P11"/>
  <sheetViews>
    <sheetView workbookViewId="0">
      <selection activeCell="K11" sqref="K11"/>
    </sheetView>
  </sheetViews>
  <sheetFormatPr defaultRowHeight="15" x14ac:dyDescent="0.25"/>
  <cols>
    <col min="1" max="1" width="4.8554687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2" spans="2:16" x14ac:dyDescent="0.25">
      <c r="B2" s="13" t="s">
        <v>182</v>
      </c>
      <c r="C2" s="126"/>
      <c r="D2" s="126"/>
      <c r="E2" s="126"/>
      <c r="F2" s="126"/>
      <c r="G2" s="126"/>
      <c r="H2" s="126"/>
      <c r="I2" s="126"/>
      <c r="J2" s="126"/>
      <c r="K2" s="126"/>
      <c r="L2" s="126"/>
      <c r="M2" s="126"/>
      <c r="N2" s="126"/>
      <c r="O2" s="126"/>
      <c r="P2" s="126"/>
    </row>
    <row r="3" spans="2:16" x14ac:dyDescent="0.25">
      <c r="B3" s="19" t="s">
        <v>232</v>
      </c>
      <c r="C3" s="3"/>
      <c r="D3" s="3"/>
      <c r="E3" s="3"/>
      <c r="F3" s="3"/>
      <c r="G3" s="3"/>
      <c r="H3" s="3"/>
      <c r="I3" s="3"/>
      <c r="J3" s="3"/>
      <c r="K3" s="3"/>
      <c r="L3" s="3"/>
      <c r="M3" s="3"/>
      <c r="N3" s="3"/>
      <c r="O3" s="3"/>
      <c r="P3" s="3"/>
    </row>
    <row r="4" spans="2:16" x14ac:dyDescent="0.25">
      <c r="B4" s="154" t="s">
        <v>17</v>
      </c>
      <c r="C4" s="157" t="s">
        <v>18</v>
      </c>
      <c r="D4" s="157"/>
      <c r="E4" s="157"/>
      <c r="F4" s="182"/>
      <c r="G4" s="182"/>
      <c r="H4" s="182"/>
      <c r="I4" s="182"/>
      <c r="J4" s="158" t="s">
        <v>19</v>
      </c>
      <c r="K4" s="158"/>
      <c r="L4" s="158"/>
      <c r="M4" s="182"/>
      <c r="N4" s="182"/>
      <c r="O4" s="182"/>
      <c r="P4" s="182"/>
    </row>
    <row r="5" spans="2:16" x14ac:dyDescent="0.25">
      <c r="B5" s="155"/>
      <c r="C5" s="163" t="s">
        <v>20</v>
      </c>
      <c r="D5" s="163" t="s">
        <v>21</v>
      </c>
      <c r="E5" s="163" t="s">
        <v>22</v>
      </c>
      <c r="F5" s="163" t="s">
        <v>23</v>
      </c>
      <c r="G5" s="163" t="s">
        <v>24</v>
      </c>
      <c r="H5" s="163" t="s">
        <v>26</v>
      </c>
      <c r="I5" s="181" t="s">
        <v>25</v>
      </c>
      <c r="J5" s="163" t="s">
        <v>20</v>
      </c>
      <c r="K5" s="163" t="s">
        <v>21</v>
      </c>
      <c r="L5" s="163" t="s">
        <v>22</v>
      </c>
      <c r="M5" s="163" t="s">
        <v>23</v>
      </c>
      <c r="N5" s="163" t="s">
        <v>24</v>
      </c>
      <c r="O5" s="163" t="s">
        <v>26</v>
      </c>
      <c r="P5" s="181" t="s">
        <v>25</v>
      </c>
    </row>
    <row r="6" spans="2:16" x14ac:dyDescent="0.25">
      <c r="B6" s="155"/>
      <c r="C6" s="163"/>
      <c r="D6" s="163"/>
      <c r="E6" s="163"/>
      <c r="F6" s="163"/>
      <c r="G6" s="163"/>
      <c r="H6" s="163"/>
      <c r="I6" s="181"/>
      <c r="J6" s="163"/>
      <c r="K6" s="163"/>
      <c r="L6" s="163"/>
      <c r="M6" s="163"/>
      <c r="N6" s="163"/>
      <c r="O6" s="163"/>
      <c r="P6" s="181"/>
    </row>
    <row r="7" spans="2:16" x14ac:dyDescent="0.25">
      <c r="B7" s="155"/>
      <c r="C7" s="163"/>
      <c r="D7" s="163"/>
      <c r="E7" s="163"/>
      <c r="F7" s="163"/>
      <c r="G7" s="163"/>
      <c r="H7" s="163"/>
      <c r="I7" s="181"/>
      <c r="J7" s="163"/>
      <c r="K7" s="163"/>
      <c r="L7" s="163"/>
      <c r="M7" s="163"/>
      <c r="N7" s="163"/>
      <c r="O7" s="163"/>
      <c r="P7" s="181"/>
    </row>
    <row r="8" spans="2:16" x14ac:dyDescent="0.25">
      <c r="B8" s="156"/>
      <c r="C8" s="163"/>
      <c r="D8" s="163"/>
      <c r="E8" s="163"/>
      <c r="F8" s="163"/>
      <c r="G8" s="163"/>
      <c r="H8" s="163"/>
      <c r="I8" s="181"/>
      <c r="J8" s="163"/>
      <c r="K8" s="163"/>
      <c r="L8" s="163"/>
      <c r="M8" s="163"/>
      <c r="N8" s="163"/>
      <c r="O8" s="163"/>
      <c r="P8" s="181"/>
    </row>
    <row r="9" spans="2:16" x14ac:dyDescent="0.25">
      <c r="B9" s="36" t="s">
        <v>161</v>
      </c>
      <c r="C9" s="37">
        <v>28</v>
      </c>
      <c r="D9" s="39">
        <v>12</v>
      </c>
      <c r="E9" s="53">
        <v>29</v>
      </c>
      <c r="F9" s="69">
        <v>136</v>
      </c>
      <c r="G9" s="53">
        <v>53</v>
      </c>
      <c r="H9" s="70">
        <v>3</v>
      </c>
      <c r="I9" s="37">
        <v>261</v>
      </c>
      <c r="J9" s="39">
        <v>9</v>
      </c>
      <c r="K9" s="53" t="s">
        <v>165</v>
      </c>
      <c r="L9" s="69">
        <v>17</v>
      </c>
      <c r="M9" s="53">
        <v>113</v>
      </c>
      <c r="N9" s="70">
        <v>88</v>
      </c>
      <c r="O9" s="37">
        <v>13</v>
      </c>
      <c r="P9" s="39">
        <v>240</v>
      </c>
    </row>
    <row r="10" spans="2:16" x14ac:dyDescent="0.25">
      <c r="B10" s="36" t="s">
        <v>162</v>
      </c>
      <c r="C10" s="37">
        <v>78</v>
      </c>
      <c r="D10" s="39">
        <v>19</v>
      </c>
      <c r="E10" s="53">
        <v>24</v>
      </c>
      <c r="F10" s="69">
        <v>124</v>
      </c>
      <c r="G10" s="53">
        <v>9</v>
      </c>
      <c r="H10" s="70">
        <v>2</v>
      </c>
      <c r="I10" s="37">
        <v>256</v>
      </c>
      <c r="J10" s="39">
        <v>9</v>
      </c>
      <c r="K10" s="53" t="s">
        <v>165</v>
      </c>
      <c r="L10" s="69">
        <v>11</v>
      </c>
      <c r="M10" s="53">
        <v>109</v>
      </c>
      <c r="N10" s="70">
        <v>47</v>
      </c>
      <c r="O10" s="37">
        <v>3</v>
      </c>
      <c r="P10" s="39">
        <v>179</v>
      </c>
    </row>
    <row r="11" spans="2:16" ht="15.75" thickBot="1" x14ac:dyDescent="0.3">
      <c r="B11" s="1" t="s">
        <v>14</v>
      </c>
      <c r="C11" s="2">
        <v>106</v>
      </c>
      <c r="D11" s="2">
        <v>31</v>
      </c>
      <c r="E11" s="2">
        <v>53</v>
      </c>
      <c r="F11" s="2">
        <v>260</v>
      </c>
      <c r="G11" s="9">
        <v>62</v>
      </c>
      <c r="H11" s="9">
        <v>5</v>
      </c>
      <c r="I11" s="2">
        <v>517</v>
      </c>
      <c r="J11" s="2">
        <v>18</v>
      </c>
      <c r="K11" s="2" t="s">
        <v>165</v>
      </c>
      <c r="L11" s="2">
        <v>28</v>
      </c>
      <c r="M11" s="9">
        <v>222</v>
      </c>
      <c r="N11" s="9">
        <v>135</v>
      </c>
      <c r="O11" s="2">
        <v>16</v>
      </c>
      <c r="P11" s="2">
        <v>419</v>
      </c>
    </row>
  </sheetData>
  <mergeCells count="17">
    <mergeCell ref="M5:M8"/>
    <mergeCell ref="N5:N8"/>
    <mergeCell ref="B4:B8"/>
    <mergeCell ref="C4:I4"/>
    <mergeCell ref="J4:P4"/>
    <mergeCell ref="C5:C8"/>
    <mergeCell ref="D5:D8"/>
    <mergeCell ref="E5:E8"/>
    <mergeCell ref="F5:F8"/>
    <mergeCell ref="G5:G8"/>
    <mergeCell ref="H5:H8"/>
    <mergeCell ref="I5:I8"/>
    <mergeCell ref="J5:J8"/>
    <mergeCell ref="K5:K8"/>
    <mergeCell ref="L5:L8"/>
    <mergeCell ref="O5:O8"/>
    <mergeCell ref="P5:P8"/>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8"/>
  <sheetViews>
    <sheetView workbookViewId="0">
      <selection activeCell="G24" sqref="G24"/>
    </sheetView>
  </sheetViews>
  <sheetFormatPr defaultRowHeight="15" x14ac:dyDescent="0.25"/>
  <cols>
    <col min="1" max="1" width="4.85546875" customWidth="1"/>
    <col min="2" max="2" width="12.7109375" customWidth="1"/>
  </cols>
  <sheetData>
    <row r="2" spans="2:9" x14ac:dyDescent="0.25">
      <c r="B2" s="13" t="s">
        <v>199</v>
      </c>
      <c r="C2" s="126"/>
      <c r="D2" s="126"/>
      <c r="E2" s="126"/>
      <c r="F2" s="126"/>
      <c r="G2" s="126"/>
      <c r="H2" s="126"/>
      <c r="I2" s="126"/>
    </row>
    <row r="3" spans="2:9" x14ac:dyDescent="0.25">
      <c r="B3" s="34" t="s">
        <v>233</v>
      </c>
      <c r="C3" s="4"/>
      <c r="D3" s="4"/>
      <c r="E3" s="4"/>
      <c r="F3" s="4"/>
      <c r="G3" s="4"/>
      <c r="H3" s="4"/>
      <c r="I3" s="4"/>
    </row>
    <row r="4" spans="2:9" x14ac:dyDescent="0.25">
      <c r="B4" s="183" t="s">
        <v>0</v>
      </c>
      <c r="C4" s="185" t="s">
        <v>219</v>
      </c>
      <c r="D4" s="185"/>
      <c r="E4" s="185"/>
      <c r="F4" s="185"/>
      <c r="G4" s="185"/>
      <c r="H4" s="185"/>
      <c r="I4" s="71"/>
    </row>
    <row r="5" spans="2:9" ht="67.5" x14ac:dyDescent="0.25">
      <c r="B5" s="184"/>
      <c r="C5" s="65" t="s">
        <v>20</v>
      </c>
      <c r="D5" s="65" t="s">
        <v>21</v>
      </c>
      <c r="E5" s="65" t="s">
        <v>22</v>
      </c>
      <c r="F5" s="65" t="s">
        <v>23</v>
      </c>
      <c r="G5" s="65" t="s">
        <v>24</v>
      </c>
      <c r="H5" s="65" t="s">
        <v>146</v>
      </c>
      <c r="I5" s="72" t="s">
        <v>14</v>
      </c>
    </row>
    <row r="6" spans="2:9" x14ac:dyDescent="0.25">
      <c r="B6" s="66" t="s">
        <v>161</v>
      </c>
      <c r="C6" s="68">
        <v>10.73</v>
      </c>
      <c r="D6" s="67">
        <v>4.5999999999999996</v>
      </c>
      <c r="E6" s="68">
        <v>11.11</v>
      </c>
      <c r="F6" s="67">
        <v>52.11</v>
      </c>
      <c r="G6" s="68">
        <v>20.309999999999999</v>
      </c>
      <c r="H6" s="67">
        <v>1.1499999999999999</v>
      </c>
      <c r="I6" s="68">
        <v>100</v>
      </c>
    </row>
    <row r="7" spans="2:9" x14ac:dyDescent="0.25">
      <c r="B7" s="66" t="s">
        <v>162</v>
      </c>
      <c r="C7" s="68">
        <v>30.47</v>
      </c>
      <c r="D7" s="67">
        <v>7.42</v>
      </c>
      <c r="E7" s="68">
        <v>9.3800000000000008</v>
      </c>
      <c r="F7" s="67">
        <v>48.44</v>
      </c>
      <c r="G7" s="68">
        <v>3.52</v>
      </c>
      <c r="H7" s="67">
        <v>0.78</v>
      </c>
      <c r="I7" s="68">
        <v>100</v>
      </c>
    </row>
    <row r="8" spans="2:9" x14ac:dyDescent="0.25">
      <c r="B8" s="43" t="s">
        <v>14</v>
      </c>
      <c r="C8" s="64">
        <v>20.5</v>
      </c>
      <c r="D8" s="64">
        <v>6</v>
      </c>
      <c r="E8" s="64">
        <v>10.25</v>
      </c>
      <c r="F8" s="64">
        <v>50.29</v>
      </c>
      <c r="G8" s="64">
        <v>11.99</v>
      </c>
      <c r="H8" s="64">
        <v>0.97</v>
      </c>
      <c r="I8" s="64">
        <v>100</v>
      </c>
    </row>
  </sheetData>
  <mergeCells count="2">
    <mergeCell ref="B4:B5"/>
    <mergeCell ref="C4:H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8"/>
  <sheetViews>
    <sheetView workbookViewId="0">
      <selection activeCell="H24" sqref="H24"/>
    </sheetView>
  </sheetViews>
  <sheetFormatPr defaultRowHeight="15" x14ac:dyDescent="0.25"/>
  <cols>
    <col min="1" max="1" width="4.7109375" customWidth="1"/>
  </cols>
  <sheetData>
    <row r="2" spans="2:9" x14ac:dyDescent="0.25">
      <c r="B2" s="13" t="s">
        <v>183</v>
      </c>
      <c r="C2" s="126"/>
      <c r="D2" s="126"/>
      <c r="E2" s="126"/>
      <c r="F2" s="126"/>
      <c r="G2" s="126"/>
      <c r="H2" s="126"/>
      <c r="I2" s="126"/>
    </row>
    <row r="3" spans="2:9" x14ac:dyDescent="0.25">
      <c r="B3" s="129" t="s">
        <v>233</v>
      </c>
      <c r="C3" s="128"/>
      <c r="D3" s="128"/>
      <c r="E3" s="128"/>
      <c r="F3" s="128"/>
      <c r="G3" s="128"/>
      <c r="H3" s="128"/>
      <c r="I3" s="4"/>
    </row>
    <row r="4" spans="2:9" x14ac:dyDescent="0.25">
      <c r="B4" s="183" t="s">
        <v>0</v>
      </c>
      <c r="C4" s="185" t="s">
        <v>220</v>
      </c>
      <c r="D4" s="185"/>
      <c r="E4" s="185"/>
      <c r="F4" s="185"/>
      <c r="G4" s="185"/>
      <c r="H4" s="185"/>
      <c r="I4" s="71"/>
    </row>
    <row r="5" spans="2:9" ht="67.5" x14ac:dyDescent="0.25">
      <c r="B5" s="184"/>
      <c r="C5" s="65" t="s">
        <v>20</v>
      </c>
      <c r="D5" s="65" t="s">
        <v>21</v>
      </c>
      <c r="E5" s="65" t="s">
        <v>22</v>
      </c>
      <c r="F5" s="65" t="s">
        <v>23</v>
      </c>
      <c r="G5" s="65" t="s">
        <v>24</v>
      </c>
      <c r="H5" s="65" t="s">
        <v>146</v>
      </c>
      <c r="I5" s="72" t="s">
        <v>14</v>
      </c>
    </row>
    <row r="6" spans="2:9" x14ac:dyDescent="0.25">
      <c r="B6" s="66" t="s">
        <v>161</v>
      </c>
      <c r="C6" s="68">
        <v>3.75</v>
      </c>
      <c r="D6" s="67">
        <v>0</v>
      </c>
      <c r="E6" s="68">
        <v>7.08</v>
      </c>
      <c r="F6" s="67">
        <v>47.08</v>
      </c>
      <c r="G6" s="68">
        <v>36.67</v>
      </c>
      <c r="H6" s="67">
        <v>5.42</v>
      </c>
      <c r="I6" s="68">
        <v>100</v>
      </c>
    </row>
    <row r="7" spans="2:9" x14ac:dyDescent="0.25">
      <c r="B7" s="66" t="s">
        <v>162</v>
      </c>
      <c r="C7" s="68">
        <v>5.03</v>
      </c>
      <c r="D7" s="67">
        <v>0</v>
      </c>
      <c r="E7" s="68">
        <v>6.15</v>
      </c>
      <c r="F7" s="67">
        <v>60.89</v>
      </c>
      <c r="G7" s="68">
        <v>26.26</v>
      </c>
      <c r="H7" s="67">
        <v>1.68</v>
      </c>
      <c r="I7" s="68">
        <v>100</v>
      </c>
    </row>
    <row r="8" spans="2:9" x14ac:dyDescent="0.25">
      <c r="B8" s="43" t="s">
        <v>14</v>
      </c>
      <c r="C8" s="64">
        <v>4.3</v>
      </c>
      <c r="D8" s="64">
        <v>0</v>
      </c>
      <c r="E8" s="64">
        <v>6.68</v>
      </c>
      <c r="F8" s="64">
        <v>52.98</v>
      </c>
      <c r="G8" s="64">
        <v>32.22</v>
      </c>
      <c r="H8" s="64">
        <v>3.82</v>
      </c>
      <c r="I8" s="64">
        <v>100</v>
      </c>
    </row>
  </sheetData>
  <mergeCells count="2">
    <mergeCell ref="B4:B5"/>
    <mergeCell ref="C4: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18"/>
  <sheetViews>
    <sheetView workbookViewId="0">
      <selection activeCell="H32" sqref="H32"/>
    </sheetView>
  </sheetViews>
  <sheetFormatPr defaultRowHeight="15" x14ac:dyDescent="0.25"/>
  <cols>
    <col min="1" max="1" width="5.140625" customWidth="1"/>
  </cols>
  <sheetData>
    <row r="2" spans="2:8" x14ac:dyDescent="0.25">
      <c r="B2" s="25" t="s">
        <v>200</v>
      </c>
      <c r="C2" s="26"/>
      <c r="D2" s="26"/>
      <c r="E2" s="26"/>
      <c r="F2" s="27"/>
      <c r="G2" s="27"/>
      <c r="H2" s="27"/>
    </row>
    <row r="3" spans="2:8" x14ac:dyDescent="0.25">
      <c r="B3" s="129" t="s">
        <v>234</v>
      </c>
      <c r="C3" s="128"/>
      <c r="D3" s="128"/>
      <c r="E3" s="128"/>
      <c r="F3" s="128"/>
      <c r="G3" s="128"/>
      <c r="H3" s="128"/>
    </row>
    <row r="4" spans="2:8" x14ac:dyDescent="0.25">
      <c r="B4" s="154" t="s">
        <v>27</v>
      </c>
      <c r="C4" s="157" t="s">
        <v>28</v>
      </c>
      <c r="D4" s="157"/>
      <c r="E4" s="157"/>
      <c r="F4" s="158" t="s">
        <v>29</v>
      </c>
      <c r="G4" s="158"/>
      <c r="H4" s="158"/>
    </row>
    <row r="5" spans="2:8" x14ac:dyDescent="0.25">
      <c r="B5" s="156"/>
      <c r="C5" s="127" t="s">
        <v>2</v>
      </c>
      <c r="D5" s="127" t="s">
        <v>3</v>
      </c>
      <c r="E5" s="127" t="s">
        <v>4</v>
      </c>
      <c r="F5" s="127" t="s">
        <v>2</v>
      </c>
      <c r="G5" s="127" t="s">
        <v>3</v>
      </c>
      <c r="H5" s="127" t="s">
        <v>4</v>
      </c>
    </row>
    <row r="6" spans="2:8" x14ac:dyDescent="0.25">
      <c r="B6" s="36" t="s">
        <v>30</v>
      </c>
      <c r="C6" s="37">
        <v>76</v>
      </c>
      <c r="D6" s="39">
        <v>2</v>
      </c>
      <c r="E6" s="37">
        <v>128</v>
      </c>
      <c r="F6" s="42">
        <v>8.1196999999999999</v>
      </c>
      <c r="G6" s="41">
        <v>4.6512000000000002</v>
      </c>
      <c r="H6" s="42">
        <v>8.1945999999999994</v>
      </c>
    </row>
    <row r="7" spans="2:8" x14ac:dyDescent="0.25">
      <c r="B7" s="36" t="s">
        <v>31</v>
      </c>
      <c r="C7" s="37">
        <v>73</v>
      </c>
      <c r="D7" s="39">
        <v>2</v>
      </c>
      <c r="E7" s="37">
        <v>122</v>
      </c>
      <c r="F7" s="42">
        <v>7.7991000000000001</v>
      </c>
      <c r="G7" s="41">
        <v>4.6512000000000002</v>
      </c>
      <c r="H7" s="42">
        <v>7.8105000000000002</v>
      </c>
    </row>
    <row r="8" spans="2:8" x14ac:dyDescent="0.25">
      <c r="B8" s="36" t="s">
        <v>32</v>
      </c>
      <c r="C8" s="37">
        <v>60</v>
      </c>
      <c r="D8" s="39">
        <v>2</v>
      </c>
      <c r="E8" s="37">
        <v>92</v>
      </c>
      <c r="F8" s="42">
        <v>6.4103000000000003</v>
      </c>
      <c r="G8" s="41">
        <v>4.6512000000000002</v>
      </c>
      <c r="H8" s="42">
        <v>5.8898999999999999</v>
      </c>
    </row>
    <row r="9" spans="2:8" x14ac:dyDescent="0.25">
      <c r="B9" s="36" t="s">
        <v>33</v>
      </c>
      <c r="C9" s="37">
        <v>40</v>
      </c>
      <c r="D9" s="39">
        <v>1</v>
      </c>
      <c r="E9" s="37">
        <v>78</v>
      </c>
      <c r="F9" s="42">
        <v>4.2735000000000003</v>
      </c>
      <c r="G9" s="41">
        <v>2.3256000000000001</v>
      </c>
      <c r="H9" s="42">
        <v>4.9935999999999998</v>
      </c>
    </row>
    <row r="10" spans="2:8" x14ac:dyDescent="0.25">
      <c r="B10" s="36" t="s">
        <v>34</v>
      </c>
      <c r="C10" s="37">
        <v>82</v>
      </c>
      <c r="D10" s="39">
        <v>5</v>
      </c>
      <c r="E10" s="37">
        <v>144</v>
      </c>
      <c r="F10" s="42">
        <v>8.7606999999999999</v>
      </c>
      <c r="G10" s="41">
        <v>11.6279</v>
      </c>
      <c r="H10" s="42">
        <v>9.2189999999999994</v>
      </c>
    </row>
    <row r="11" spans="2:8" x14ac:dyDescent="0.25">
      <c r="B11" s="36" t="s">
        <v>35</v>
      </c>
      <c r="C11" s="37">
        <v>86</v>
      </c>
      <c r="D11" s="39">
        <v>4</v>
      </c>
      <c r="E11" s="37">
        <v>142</v>
      </c>
      <c r="F11" s="42">
        <v>9.1880000000000006</v>
      </c>
      <c r="G11" s="41">
        <v>9.3023000000000007</v>
      </c>
      <c r="H11" s="42">
        <v>9.0908999999999995</v>
      </c>
    </row>
    <row r="12" spans="2:8" x14ac:dyDescent="0.25">
      <c r="B12" s="36" t="s">
        <v>36</v>
      </c>
      <c r="C12" s="37">
        <v>101</v>
      </c>
      <c r="D12" s="39">
        <v>5</v>
      </c>
      <c r="E12" s="37">
        <v>169</v>
      </c>
      <c r="F12" s="42">
        <v>10.7906</v>
      </c>
      <c r="G12" s="41">
        <v>11.6279</v>
      </c>
      <c r="H12" s="42">
        <v>10.8195</v>
      </c>
    </row>
    <row r="13" spans="2:8" x14ac:dyDescent="0.25">
      <c r="B13" s="36" t="s">
        <v>37</v>
      </c>
      <c r="C13" s="37">
        <v>86</v>
      </c>
      <c r="D13" s="39">
        <v>3</v>
      </c>
      <c r="E13" s="37">
        <v>169</v>
      </c>
      <c r="F13" s="42">
        <v>9.1880000000000006</v>
      </c>
      <c r="G13" s="41">
        <v>6.9767000000000001</v>
      </c>
      <c r="H13" s="42">
        <v>10.8195</v>
      </c>
    </row>
    <row r="14" spans="2:8" x14ac:dyDescent="0.25">
      <c r="B14" s="36" t="s">
        <v>38</v>
      </c>
      <c r="C14" s="37">
        <v>83</v>
      </c>
      <c r="D14" s="39">
        <v>5</v>
      </c>
      <c r="E14" s="37">
        <v>106</v>
      </c>
      <c r="F14" s="42">
        <v>8.8674999999999997</v>
      </c>
      <c r="G14" s="41">
        <v>11.6279</v>
      </c>
      <c r="H14" s="42">
        <v>6.7862</v>
      </c>
    </row>
    <row r="15" spans="2:8" x14ac:dyDescent="0.25">
      <c r="B15" s="36" t="s">
        <v>39</v>
      </c>
      <c r="C15" s="37">
        <v>68</v>
      </c>
      <c r="D15" s="39">
        <v>7</v>
      </c>
      <c r="E15" s="37">
        <v>103</v>
      </c>
      <c r="F15" s="42">
        <v>7.2649999999999997</v>
      </c>
      <c r="G15" s="41">
        <v>16.2791</v>
      </c>
      <c r="H15" s="42">
        <v>6.5941000000000001</v>
      </c>
    </row>
    <row r="16" spans="2:8" x14ac:dyDescent="0.25">
      <c r="B16" s="36" t="s">
        <v>40</v>
      </c>
      <c r="C16" s="37">
        <v>89</v>
      </c>
      <c r="D16" s="39">
        <v>3</v>
      </c>
      <c r="E16" s="37">
        <v>149</v>
      </c>
      <c r="F16" s="42">
        <v>9.5084999999999997</v>
      </c>
      <c r="G16" s="41">
        <v>6.9767000000000001</v>
      </c>
      <c r="H16" s="42">
        <v>9.5390999999999995</v>
      </c>
    </row>
    <row r="17" spans="2:8" x14ac:dyDescent="0.25">
      <c r="B17" s="36" t="s">
        <v>41</v>
      </c>
      <c r="C17" s="37">
        <v>92</v>
      </c>
      <c r="D17" s="39">
        <v>4</v>
      </c>
      <c r="E17" s="37">
        <v>160</v>
      </c>
      <c r="F17" s="42">
        <v>9.8291000000000004</v>
      </c>
      <c r="G17" s="41">
        <v>9.3023000000000007</v>
      </c>
      <c r="H17" s="42">
        <v>10.2433</v>
      </c>
    </row>
    <row r="18" spans="2:8" x14ac:dyDescent="0.25">
      <c r="B18" s="43" t="s">
        <v>14</v>
      </c>
      <c r="C18" s="44">
        <v>936</v>
      </c>
      <c r="D18" s="45">
        <v>43</v>
      </c>
      <c r="E18" s="44">
        <v>1562</v>
      </c>
      <c r="F18" s="55">
        <v>100</v>
      </c>
      <c r="G18" s="55">
        <v>100</v>
      </c>
      <c r="H18" s="55">
        <v>100</v>
      </c>
    </row>
  </sheetData>
  <mergeCells count="3">
    <mergeCell ref="B4:B5"/>
    <mergeCell ref="C4:E4"/>
    <mergeCell ref="F4:H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4"/>
  <sheetViews>
    <sheetView workbookViewId="0">
      <selection activeCell="E27" sqref="E27"/>
    </sheetView>
  </sheetViews>
  <sheetFormatPr defaultRowHeight="15" x14ac:dyDescent="0.25"/>
  <cols>
    <col min="2" max="2" width="11.28515625" customWidth="1"/>
  </cols>
  <sheetData>
    <row r="3" spans="2:10" x14ac:dyDescent="0.25">
      <c r="B3" s="25" t="s">
        <v>201</v>
      </c>
      <c r="C3" s="26"/>
      <c r="D3" s="26"/>
      <c r="E3" s="26"/>
      <c r="F3" s="27"/>
      <c r="G3" s="27"/>
      <c r="H3" s="27"/>
    </row>
    <row r="4" spans="2:10" x14ac:dyDescent="0.25">
      <c r="B4" s="129" t="s">
        <v>234</v>
      </c>
      <c r="C4" s="128"/>
      <c r="D4" s="128"/>
      <c r="E4" s="128"/>
      <c r="F4" s="128"/>
      <c r="G4" s="128"/>
      <c r="H4" s="128"/>
      <c r="I4" s="5"/>
      <c r="J4" s="5"/>
    </row>
    <row r="5" spans="2:10" x14ac:dyDescent="0.25">
      <c r="B5" s="154" t="s">
        <v>42</v>
      </c>
      <c r="C5" s="157" t="s">
        <v>28</v>
      </c>
      <c r="D5" s="157"/>
      <c r="E5" s="157"/>
      <c r="F5" s="158" t="s">
        <v>29</v>
      </c>
      <c r="G5" s="158"/>
      <c r="H5" s="158"/>
      <c r="I5" s="5"/>
      <c r="J5" s="5"/>
    </row>
    <row r="6" spans="2:10" x14ac:dyDescent="0.25">
      <c r="B6" s="156"/>
      <c r="C6" s="127" t="s">
        <v>2</v>
      </c>
      <c r="D6" s="127" t="s">
        <v>3</v>
      </c>
      <c r="E6" s="127" t="s">
        <v>4</v>
      </c>
      <c r="F6" s="127" t="s">
        <v>2</v>
      </c>
      <c r="G6" s="127" t="s">
        <v>3</v>
      </c>
      <c r="H6" s="127" t="s">
        <v>4</v>
      </c>
      <c r="I6" s="5"/>
      <c r="J6" s="5"/>
    </row>
    <row r="7" spans="2:10" x14ac:dyDescent="0.25">
      <c r="B7" s="73" t="s">
        <v>43</v>
      </c>
      <c r="C7" s="70">
        <v>134</v>
      </c>
      <c r="D7" s="37">
        <v>5</v>
      </c>
      <c r="E7" s="39">
        <v>222</v>
      </c>
      <c r="F7" s="41">
        <v>14.3162</v>
      </c>
      <c r="G7" s="42">
        <v>11.6279</v>
      </c>
      <c r="H7" s="41">
        <v>14.2125</v>
      </c>
      <c r="I7" s="5"/>
      <c r="J7" s="5"/>
    </row>
    <row r="8" spans="2:10" x14ac:dyDescent="0.25">
      <c r="B8" s="73" t="s">
        <v>44</v>
      </c>
      <c r="C8" s="70">
        <v>120</v>
      </c>
      <c r="D8" s="37">
        <v>10</v>
      </c>
      <c r="E8" s="39">
        <v>202</v>
      </c>
      <c r="F8" s="41">
        <v>12.820499999999999</v>
      </c>
      <c r="G8" s="42">
        <v>23.255800000000001</v>
      </c>
      <c r="H8" s="41">
        <v>12.9321</v>
      </c>
      <c r="I8" s="5"/>
      <c r="J8" s="5"/>
    </row>
    <row r="9" spans="2:10" x14ac:dyDescent="0.25">
      <c r="B9" s="73" t="s">
        <v>45</v>
      </c>
      <c r="C9" s="70">
        <v>148</v>
      </c>
      <c r="D9" s="37">
        <v>10</v>
      </c>
      <c r="E9" s="39">
        <v>241</v>
      </c>
      <c r="F9" s="41">
        <v>15.811999999999999</v>
      </c>
      <c r="G9" s="42">
        <v>23.255800000000001</v>
      </c>
      <c r="H9" s="41">
        <v>15.428900000000001</v>
      </c>
      <c r="I9" s="5"/>
      <c r="J9" s="5"/>
    </row>
    <row r="10" spans="2:10" x14ac:dyDescent="0.25">
      <c r="B10" s="73" t="s">
        <v>46</v>
      </c>
      <c r="C10" s="70">
        <v>147</v>
      </c>
      <c r="D10" s="37">
        <v>3</v>
      </c>
      <c r="E10" s="39">
        <v>241</v>
      </c>
      <c r="F10" s="41">
        <v>15.7051</v>
      </c>
      <c r="G10" s="42">
        <v>6.9767000000000001</v>
      </c>
      <c r="H10" s="41">
        <v>15.428900000000001</v>
      </c>
      <c r="I10" s="5"/>
      <c r="J10" s="5"/>
    </row>
    <row r="11" spans="2:10" x14ac:dyDescent="0.25">
      <c r="B11" s="73" t="s">
        <v>47</v>
      </c>
      <c r="C11" s="70">
        <v>131</v>
      </c>
      <c r="D11" s="37">
        <v>3</v>
      </c>
      <c r="E11" s="39">
        <v>204</v>
      </c>
      <c r="F11" s="41">
        <v>13.995699999999999</v>
      </c>
      <c r="G11" s="42">
        <v>6.9767000000000001</v>
      </c>
      <c r="H11" s="41">
        <v>13.0602</v>
      </c>
      <c r="I11" s="5"/>
      <c r="J11" s="5"/>
    </row>
    <row r="12" spans="2:10" x14ac:dyDescent="0.25">
      <c r="B12" s="73" t="s">
        <v>48</v>
      </c>
      <c r="C12" s="70">
        <v>131</v>
      </c>
      <c r="D12" s="37">
        <v>7</v>
      </c>
      <c r="E12" s="39">
        <v>234</v>
      </c>
      <c r="F12" s="41">
        <v>13.995699999999999</v>
      </c>
      <c r="G12" s="42">
        <v>16.2791</v>
      </c>
      <c r="H12" s="41">
        <v>14.9808</v>
      </c>
      <c r="I12" s="5"/>
      <c r="J12" s="5"/>
    </row>
    <row r="13" spans="2:10" x14ac:dyDescent="0.25">
      <c r="B13" s="73" t="s">
        <v>49</v>
      </c>
      <c r="C13" s="70">
        <v>125</v>
      </c>
      <c r="D13" s="37">
        <v>5</v>
      </c>
      <c r="E13" s="39">
        <v>218</v>
      </c>
      <c r="F13" s="41">
        <v>13.354699999999999</v>
      </c>
      <c r="G13" s="42">
        <v>11.6279</v>
      </c>
      <c r="H13" s="41">
        <v>13.9565</v>
      </c>
      <c r="I13" s="5"/>
      <c r="J13" s="5"/>
    </row>
    <row r="14" spans="2:10" x14ac:dyDescent="0.25">
      <c r="B14" s="43" t="s">
        <v>14</v>
      </c>
      <c r="C14" s="44">
        <v>936</v>
      </c>
      <c r="D14" s="45">
        <v>43</v>
      </c>
      <c r="E14" s="44">
        <v>1562</v>
      </c>
      <c r="F14" s="55">
        <v>100</v>
      </c>
      <c r="G14" s="55">
        <v>100</v>
      </c>
      <c r="H14" s="55">
        <v>100</v>
      </c>
      <c r="I14" s="5"/>
      <c r="J14" s="5"/>
    </row>
  </sheetData>
  <mergeCells count="3">
    <mergeCell ref="B5:B6"/>
    <mergeCell ref="C5:E5"/>
    <mergeCell ref="F5:H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P67"/>
  <sheetViews>
    <sheetView topLeftCell="A37" zoomScaleNormal="100" workbookViewId="0">
      <selection activeCell="F47" sqref="F47"/>
    </sheetView>
  </sheetViews>
  <sheetFormatPr defaultRowHeight="15" x14ac:dyDescent="0.25"/>
  <sheetData>
    <row r="2" spans="2:16" ht="15.75" customHeight="1" x14ac:dyDescent="0.25">
      <c r="B2" s="13" t="s">
        <v>184</v>
      </c>
      <c r="C2" s="15"/>
      <c r="D2" s="15"/>
      <c r="E2" s="15"/>
      <c r="F2" s="15"/>
      <c r="G2" s="15"/>
      <c r="H2" s="15"/>
      <c r="I2" s="11"/>
      <c r="J2" s="11"/>
      <c r="K2" s="11"/>
      <c r="L2" s="11"/>
      <c r="M2" s="11"/>
      <c r="N2" s="11"/>
      <c r="O2" s="11"/>
      <c r="P2" s="11"/>
    </row>
    <row r="3" spans="2:16" ht="15.75" customHeight="1" x14ac:dyDescent="0.25">
      <c r="B3" s="189" t="s">
        <v>178</v>
      </c>
      <c r="C3" s="190"/>
      <c r="D3" s="190"/>
      <c r="E3" s="190"/>
      <c r="F3" s="190"/>
      <c r="G3" s="190"/>
      <c r="H3" s="190"/>
      <c r="I3" s="3"/>
      <c r="J3" s="3"/>
      <c r="K3" s="3"/>
      <c r="L3" s="3"/>
      <c r="M3" s="3"/>
      <c r="N3" s="3"/>
    </row>
    <row r="4" spans="2:16" ht="15" customHeight="1" x14ac:dyDescent="0.25">
      <c r="B4" s="191" t="s">
        <v>50</v>
      </c>
      <c r="C4" s="163" t="s">
        <v>2</v>
      </c>
      <c r="D4" s="163" t="s">
        <v>3</v>
      </c>
      <c r="E4" s="163" t="s">
        <v>4</v>
      </c>
      <c r="F4" s="163" t="s">
        <v>15</v>
      </c>
      <c r="G4" s="163" t="s">
        <v>16</v>
      </c>
      <c r="H4" s="3"/>
      <c r="I4" s="3"/>
      <c r="J4" s="3"/>
      <c r="K4" s="3"/>
      <c r="L4" s="3"/>
      <c r="M4" s="3"/>
      <c r="N4" s="3"/>
    </row>
    <row r="5" spans="2:16" ht="21.75" customHeight="1" x14ac:dyDescent="0.25">
      <c r="B5" s="191"/>
      <c r="C5" s="163"/>
      <c r="D5" s="163"/>
      <c r="E5" s="163"/>
      <c r="F5" s="163"/>
      <c r="G5" s="163" t="s">
        <v>10</v>
      </c>
      <c r="H5" s="3"/>
      <c r="I5" s="3"/>
      <c r="J5" s="3"/>
      <c r="K5" s="3"/>
      <c r="L5" s="3"/>
      <c r="M5" s="3"/>
      <c r="N5" s="3"/>
    </row>
    <row r="6" spans="2:16" x14ac:dyDescent="0.25">
      <c r="B6" s="49">
        <v>1</v>
      </c>
      <c r="C6" s="74">
        <v>16</v>
      </c>
      <c r="D6" s="75">
        <v>1</v>
      </c>
      <c r="E6" s="76">
        <v>31</v>
      </c>
      <c r="F6" s="48">
        <v>6.25</v>
      </c>
      <c r="G6" s="47">
        <v>193.75</v>
      </c>
      <c r="H6" s="3"/>
      <c r="I6" s="3"/>
      <c r="J6" s="3"/>
      <c r="K6" s="3"/>
      <c r="L6" s="3"/>
      <c r="M6" s="3"/>
      <c r="N6" s="3"/>
    </row>
    <row r="7" spans="2:16" x14ac:dyDescent="0.25">
      <c r="B7" s="49">
        <v>2</v>
      </c>
      <c r="C7" s="74">
        <v>10</v>
      </c>
      <c r="D7" s="75">
        <v>1</v>
      </c>
      <c r="E7" s="76">
        <v>18</v>
      </c>
      <c r="F7" s="48">
        <v>10</v>
      </c>
      <c r="G7" s="47">
        <v>180</v>
      </c>
      <c r="H7" s="3"/>
      <c r="I7" s="3"/>
      <c r="J7" s="3"/>
      <c r="K7" s="3"/>
      <c r="L7" s="3"/>
      <c r="M7" s="3"/>
      <c r="N7" s="3"/>
    </row>
    <row r="8" spans="2:16" x14ac:dyDescent="0.25">
      <c r="B8" s="49">
        <v>3</v>
      </c>
      <c r="C8" s="74">
        <v>12</v>
      </c>
      <c r="D8" s="75">
        <v>1</v>
      </c>
      <c r="E8" s="76">
        <v>15</v>
      </c>
      <c r="F8" s="48">
        <v>8.33</v>
      </c>
      <c r="G8" s="47">
        <v>125</v>
      </c>
      <c r="H8" s="3"/>
      <c r="I8" s="3"/>
      <c r="J8" s="3"/>
      <c r="K8" s="3"/>
      <c r="L8" s="3"/>
      <c r="M8" s="3"/>
      <c r="N8" s="3"/>
    </row>
    <row r="9" spans="2:16" x14ac:dyDescent="0.25">
      <c r="B9" s="49">
        <v>4</v>
      </c>
      <c r="C9" s="74">
        <v>7</v>
      </c>
      <c r="D9" s="75">
        <v>2</v>
      </c>
      <c r="E9" s="76">
        <v>7</v>
      </c>
      <c r="F9" s="48">
        <v>28.57</v>
      </c>
      <c r="G9" s="47">
        <v>100</v>
      </c>
      <c r="H9" s="3"/>
      <c r="I9" s="3"/>
      <c r="J9" s="3"/>
      <c r="K9" s="3"/>
      <c r="L9" s="3"/>
      <c r="M9" s="3"/>
      <c r="N9" s="3"/>
    </row>
    <row r="10" spans="2:16" x14ac:dyDescent="0.25">
      <c r="B10" s="49">
        <v>5</v>
      </c>
      <c r="C10" s="74">
        <v>8</v>
      </c>
      <c r="D10" s="75">
        <v>1</v>
      </c>
      <c r="E10" s="76">
        <v>16</v>
      </c>
      <c r="F10" s="48">
        <v>12.5</v>
      </c>
      <c r="G10" s="47">
        <v>200</v>
      </c>
      <c r="H10" s="3"/>
      <c r="I10" s="3"/>
      <c r="J10" s="3"/>
      <c r="K10" s="3"/>
      <c r="L10" s="3"/>
      <c r="M10" s="3"/>
      <c r="N10" s="3"/>
    </row>
    <row r="11" spans="2:16" x14ac:dyDescent="0.25">
      <c r="B11" s="49">
        <v>6</v>
      </c>
      <c r="C11" s="74">
        <v>10</v>
      </c>
      <c r="D11" s="75">
        <v>1</v>
      </c>
      <c r="E11" s="76">
        <v>15</v>
      </c>
      <c r="F11" s="48">
        <v>10</v>
      </c>
      <c r="G11" s="47">
        <v>150</v>
      </c>
      <c r="H11" s="3"/>
      <c r="I11" s="3"/>
      <c r="J11" s="3"/>
      <c r="K11" s="3"/>
      <c r="L11" s="3"/>
      <c r="M11" s="3"/>
      <c r="N11" s="3"/>
    </row>
    <row r="12" spans="2:16" x14ac:dyDescent="0.25">
      <c r="B12" s="49">
        <v>7</v>
      </c>
      <c r="C12" s="74">
        <v>26</v>
      </c>
      <c r="D12" s="75">
        <v>4</v>
      </c>
      <c r="E12" s="76">
        <v>48</v>
      </c>
      <c r="F12" s="48">
        <v>15.38</v>
      </c>
      <c r="G12" s="47">
        <v>184.62</v>
      </c>
      <c r="H12" s="3"/>
      <c r="I12" s="3"/>
      <c r="J12" s="3"/>
      <c r="K12" s="3"/>
      <c r="L12" s="3"/>
      <c r="M12" s="3"/>
      <c r="N12" s="3"/>
    </row>
    <row r="13" spans="2:16" x14ac:dyDescent="0.25">
      <c r="B13" s="49">
        <v>8</v>
      </c>
      <c r="C13" s="74">
        <v>43</v>
      </c>
      <c r="D13" s="75">
        <v>1</v>
      </c>
      <c r="E13" s="76">
        <v>58</v>
      </c>
      <c r="F13" s="48">
        <v>2.33</v>
      </c>
      <c r="G13" s="47">
        <v>134.88</v>
      </c>
      <c r="H13" s="3"/>
      <c r="I13" s="3"/>
      <c r="J13" s="3"/>
      <c r="K13" s="3"/>
      <c r="L13" s="3"/>
      <c r="M13" s="3"/>
      <c r="N13" s="3"/>
    </row>
    <row r="14" spans="2:16" x14ac:dyDescent="0.25">
      <c r="B14" s="49">
        <v>9</v>
      </c>
      <c r="C14" s="74">
        <v>62</v>
      </c>
      <c r="D14" s="75">
        <v>1</v>
      </c>
      <c r="E14" s="76">
        <v>102</v>
      </c>
      <c r="F14" s="48">
        <v>1.61</v>
      </c>
      <c r="G14" s="47">
        <v>164.52</v>
      </c>
      <c r="H14" s="3"/>
      <c r="I14" s="3"/>
      <c r="J14" s="3"/>
      <c r="K14" s="3"/>
      <c r="L14" s="3"/>
      <c r="M14" s="3"/>
      <c r="N14" s="3"/>
    </row>
    <row r="15" spans="2:16" x14ac:dyDescent="0.25">
      <c r="B15" s="49">
        <v>10</v>
      </c>
      <c r="C15" s="74">
        <v>50</v>
      </c>
      <c r="D15" s="75" t="s">
        <v>165</v>
      </c>
      <c r="E15" s="76">
        <v>84</v>
      </c>
      <c r="F15" s="75" t="s">
        <v>165</v>
      </c>
      <c r="G15" s="47">
        <v>168</v>
      </c>
      <c r="H15" s="3"/>
      <c r="I15" s="3"/>
      <c r="J15" s="3"/>
      <c r="K15" s="3"/>
      <c r="L15" s="3"/>
      <c r="M15" s="3"/>
      <c r="N15" s="3"/>
    </row>
    <row r="16" spans="2:16" x14ac:dyDescent="0.25">
      <c r="B16" s="49">
        <v>11</v>
      </c>
      <c r="C16" s="74">
        <v>55</v>
      </c>
      <c r="D16" s="75">
        <v>2</v>
      </c>
      <c r="E16" s="76">
        <v>88</v>
      </c>
      <c r="F16" s="48">
        <v>3.64</v>
      </c>
      <c r="G16" s="47">
        <v>160</v>
      </c>
      <c r="H16" s="3"/>
      <c r="I16" s="3"/>
      <c r="J16" s="3"/>
      <c r="K16" s="3"/>
      <c r="L16" s="3"/>
      <c r="M16" s="3"/>
      <c r="N16" s="3"/>
    </row>
    <row r="17" spans="2:14" x14ac:dyDescent="0.25">
      <c r="B17" s="49">
        <v>12</v>
      </c>
      <c r="C17" s="74">
        <v>79</v>
      </c>
      <c r="D17" s="75">
        <v>2</v>
      </c>
      <c r="E17" s="76">
        <v>117</v>
      </c>
      <c r="F17" s="48">
        <v>2.5299999999999998</v>
      </c>
      <c r="G17" s="47">
        <v>148.1</v>
      </c>
      <c r="H17" s="3"/>
      <c r="I17" s="3"/>
      <c r="J17" s="3"/>
      <c r="K17" s="3"/>
      <c r="L17" s="3"/>
      <c r="M17" s="3"/>
      <c r="N17" s="3"/>
    </row>
    <row r="18" spans="2:14" x14ac:dyDescent="0.25">
      <c r="B18" s="49">
        <v>13</v>
      </c>
      <c r="C18" s="74">
        <v>63</v>
      </c>
      <c r="D18" s="75">
        <v>3</v>
      </c>
      <c r="E18" s="76">
        <v>96</v>
      </c>
      <c r="F18" s="48">
        <v>4.76</v>
      </c>
      <c r="G18" s="47">
        <v>152.38</v>
      </c>
      <c r="H18" s="3"/>
      <c r="I18" s="3"/>
      <c r="J18" s="3"/>
      <c r="K18" s="3"/>
      <c r="L18" s="3"/>
      <c r="M18" s="3"/>
      <c r="N18" s="3"/>
    </row>
    <row r="19" spans="2:14" x14ac:dyDescent="0.25">
      <c r="B19" s="49">
        <v>14</v>
      </c>
      <c r="C19" s="74">
        <v>65</v>
      </c>
      <c r="D19" s="75" t="s">
        <v>165</v>
      </c>
      <c r="E19" s="76">
        <v>112</v>
      </c>
      <c r="F19" s="75" t="s">
        <v>165</v>
      </c>
      <c r="G19" s="47">
        <v>172.31</v>
      </c>
      <c r="H19" s="3"/>
      <c r="I19" s="3"/>
      <c r="J19" s="3"/>
      <c r="K19" s="3"/>
      <c r="L19" s="3"/>
      <c r="M19" s="3"/>
      <c r="N19" s="3"/>
    </row>
    <row r="20" spans="2:14" x14ac:dyDescent="0.25">
      <c r="B20" s="49">
        <v>15</v>
      </c>
      <c r="C20" s="74">
        <v>34</v>
      </c>
      <c r="D20" s="75">
        <v>2</v>
      </c>
      <c r="E20" s="76">
        <v>56</v>
      </c>
      <c r="F20" s="48">
        <v>5.88</v>
      </c>
      <c r="G20" s="47">
        <v>164.71</v>
      </c>
      <c r="H20" s="3"/>
      <c r="I20" s="3"/>
      <c r="J20" s="3"/>
      <c r="K20" s="3"/>
      <c r="L20" s="3"/>
      <c r="M20" s="3"/>
      <c r="N20" s="3"/>
    </row>
    <row r="21" spans="2:14" x14ac:dyDescent="0.25">
      <c r="B21" s="49">
        <v>16</v>
      </c>
      <c r="C21" s="74">
        <v>46</v>
      </c>
      <c r="D21" s="75">
        <v>2</v>
      </c>
      <c r="E21" s="76">
        <v>64</v>
      </c>
      <c r="F21" s="48">
        <v>4.3499999999999996</v>
      </c>
      <c r="G21" s="47">
        <v>139.13</v>
      </c>
      <c r="H21" s="3"/>
      <c r="I21" s="3"/>
      <c r="J21" s="3"/>
      <c r="K21" s="3"/>
      <c r="L21" s="3"/>
      <c r="M21" s="3"/>
      <c r="N21" s="3"/>
    </row>
    <row r="22" spans="2:14" x14ac:dyDescent="0.25">
      <c r="B22" s="49">
        <v>17</v>
      </c>
      <c r="C22" s="74">
        <v>67</v>
      </c>
      <c r="D22" s="75">
        <v>7</v>
      </c>
      <c r="E22" s="76">
        <v>112</v>
      </c>
      <c r="F22" s="48">
        <v>10.45</v>
      </c>
      <c r="G22" s="47">
        <v>167.16</v>
      </c>
      <c r="H22" s="3"/>
      <c r="I22" s="3"/>
      <c r="J22" s="3"/>
      <c r="K22" s="3"/>
      <c r="L22" s="3"/>
      <c r="M22" s="3"/>
      <c r="N22" s="3"/>
    </row>
    <row r="23" spans="2:14" x14ac:dyDescent="0.25">
      <c r="B23" s="49">
        <v>18</v>
      </c>
      <c r="C23" s="74">
        <v>77</v>
      </c>
      <c r="D23" s="75">
        <v>6</v>
      </c>
      <c r="E23" s="76">
        <v>122</v>
      </c>
      <c r="F23" s="48">
        <v>7.79</v>
      </c>
      <c r="G23" s="47">
        <v>158.44</v>
      </c>
      <c r="H23" s="3"/>
      <c r="I23" s="3"/>
      <c r="J23" s="3"/>
      <c r="K23" s="3"/>
      <c r="L23" s="3"/>
      <c r="M23" s="3"/>
      <c r="N23" s="3"/>
    </row>
    <row r="24" spans="2:14" x14ac:dyDescent="0.25">
      <c r="B24" s="49">
        <v>19</v>
      </c>
      <c r="C24" s="74">
        <v>66</v>
      </c>
      <c r="D24" s="75">
        <v>1</v>
      </c>
      <c r="E24" s="76">
        <v>111</v>
      </c>
      <c r="F24" s="48">
        <v>1.52</v>
      </c>
      <c r="G24" s="47">
        <v>168.18</v>
      </c>
      <c r="H24" s="3"/>
      <c r="I24" s="3"/>
      <c r="J24" s="3"/>
      <c r="K24" s="3"/>
      <c r="L24" s="3"/>
      <c r="M24" s="3"/>
      <c r="N24" s="3"/>
    </row>
    <row r="25" spans="2:14" x14ac:dyDescent="0.25">
      <c r="B25" s="49">
        <v>20</v>
      </c>
      <c r="C25" s="74">
        <v>52</v>
      </c>
      <c r="D25" s="75" t="s">
        <v>165</v>
      </c>
      <c r="E25" s="76">
        <v>95</v>
      </c>
      <c r="F25" s="75" t="s">
        <v>165</v>
      </c>
      <c r="G25" s="47">
        <v>182.69</v>
      </c>
      <c r="H25" s="3"/>
      <c r="I25" s="3"/>
      <c r="J25" s="3"/>
      <c r="K25" s="3"/>
      <c r="L25" s="3"/>
      <c r="M25" s="3"/>
      <c r="N25" s="3"/>
    </row>
    <row r="26" spans="2:14" x14ac:dyDescent="0.25">
      <c r="B26" s="49">
        <v>21</v>
      </c>
      <c r="C26" s="74">
        <v>41</v>
      </c>
      <c r="D26" s="75" t="s">
        <v>165</v>
      </c>
      <c r="E26" s="76">
        <v>78</v>
      </c>
      <c r="F26" s="75" t="s">
        <v>165</v>
      </c>
      <c r="G26" s="47">
        <v>190.24</v>
      </c>
      <c r="H26" s="3"/>
      <c r="I26" s="3"/>
      <c r="J26" s="3"/>
      <c r="K26" s="3"/>
      <c r="L26" s="3"/>
      <c r="M26" s="3"/>
      <c r="N26" s="3"/>
    </row>
    <row r="27" spans="2:14" x14ac:dyDescent="0.25">
      <c r="B27" s="49">
        <v>22</v>
      </c>
      <c r="C27" s="74">
        <v>21</v>
      </c>
      <c r="D27" s="75">
        <v>2</v>
      </c>
      <c r="E27" s="76">
        <v>38</v>
      </c>
      <c r="F27" s="48">
        <v>9.52</v>
      </c>
      <c r="G27" s="47">
        <v>180.95</v>
      </c>
      <c r="H27" s="3"/>
      <c r="I27" s="3"/>
      <c r="J27" s="3"/>
      <c r="K27" s="3"/>
      <c r="L27" s="3"/>
      <c r="M27" s="3"/>
      <c r="N27" s="3"/>
    </row>
    <row r="28" spans="2:14" x14ac:dyDescent="0.25">
      <c r="B28" s="49">
        <v>23</v>
      </c>
      <c r="C28" s="74">
        <v>13</v>
      </c>
      <c r="D28" s="75" t="s">
        <v>165</v>
      </c>
      <c r="E28" s="76">
        <v>23</v>
      </c>
      <c r="F28" s="75" t="s">
        <v>165</v>
      </c>
      <c r="G28" s="47">
        <v>176.92</v>
      </c>
      <c r="H28" s="3"/>
      <c r="I28" s="3"/>
      <c r="J28" s="3"/>
      <c r="K28" s="3"/>
      <c r="L28" s="3"/>
      <c r="M28" s="3"/>
      <c r="N28" s="3"/>
    </row>
    <row r="29" spans="2:14" x14ac:dyDescent="0.25">
      <c r="B29" s="49">
        <v>24</v>
      </c>
      <c r="C29" s="74">
        <v>13</v>
      </c>
      <c r="D29" s="75">
        <v>1</v>
      </c>
      <c r="E29" s="76">
        <v>21</v>
      </c>
      <c r="F29" s="48">
        <v>7.69</v>
      </c>
      <c r="G29" s="47">
        <v>161.54</v>
      </c>
      <c r="H29" s="3"/>
      <c r="I29" s="3"/>
      <c r="J29" s="3"/>
      <c r="K29" s="3"/>
      <c r="L29" s="3"/>
      <c r="M29" s="3"/>
      <c r="N29" s="3"/>
    </row>
    <row r="30" spans="2:14" x14ac:dyDescent="0.25">
      <c r="B30" s="43" t="s">
        <v>14</v>
      </c>
      <c r="C30" s="44">
        <v>936</v>
      </c>
      <c r="D30" s="44">
        <v>41</v>
      </c>
      <c r="E30" s="44">
        <v>1527</v>
      </c>
      <c r="F30" s="46">
        <v>4.38</v>
      </c>
      <c r="G30" s="64">
        <v>163.13999999999999</v>
      </c>
      <c r="H30" s="3"/>
      <c r="I30" s="3"/>
      <c r="J30" s="3"/>
      <c r="K30" s="3"/>
      <c r="L30" s="3"/>
      <c r="M30" s="3"/>
      <c r="N30" s="3"/>
    </row>
    <row r="31" spans="2:14" ht="25.5" customHeight="1" x14ac:dyDescent="0.25">
      <c r="B31" s="186" t="s">
        <v>205</v>
      </c>
      <c r="C31" s="187"/>
      <c r="D31" s="187"/>
      <c r="E31" s="187"/>
      <c r="F31" s="187"/>
      <c r="G31" s="187"/>
    </row>
    <row r="32" spans="2:14" ht="24" customHeight="1" x14ac:dyDescent="0.25">
      <c r="B32" s="188" t="s">
        <v>211</v>
      </c>
      <c r="C32" s="188"/>
      <c r="D32" s="188"/>
      <c r="E32" s="188"/>
      <c r="F32" s="188"/>
      <c r="G32" s="188"/>
    </row>
    <row r="37" spans="2:9" x14ac:dyDescent="0.25">
      <c r="B37" s="13" t="s">
        <v>184</v>
      </c>
      <c r="C37" s="126"/>
      <c r="D37" s="126"/>
      <c r="E37" s="126"/>
      <c r="F37" s="126"/>
      <c r="G37" s="126"/>
      <c r="H37" s="126"/>
      <c r="I37" s="16"/>
    </row>
    <row r="38" spans="2:9" x14ac:dyDescent="0.25">
      <c r="B38" s="189" t="s">
        <v>231</v>
      </c>
      <c r="C38" s="190"/>
      <c r="D38" s="190"/>
      <c r="E38" s="190"/>
      <c r="F38" s="190"/>
      <c r="G38" s="190"/>
      <c r="H38" s="190"/>
      <c r="I38" s="3"/>
    </row>
    <row r="39" spans="2:9" x14ac:dyDescent="0.25">
      <c r="B39" s="191" t="s">
        <v>50</v>
      </c>
      <c r="C39" s="163" t="s">
        <v>2</v>
      </c>
      <c r="D39" s="163" t="s">
        <v>3</v>
      </c>
      <c r="E39" s="163" t="s">
        <v>4</v>
      </c>
      <c r="F39" s="163" t="s">
        <v>15</v>
      </c>
      <c r="G39" s="163" t="s">
        <v>16</v>
      </c>
      <c r="H39" s="3"/>
      <c r="I39" s="3"/>
    </row>
    <row r="40" spans="2:9" x14ac:dyDescent="0.25">
      <c r="B40" s="191"/>
      <c r="C40" s="163"/>
      <c r="D40" s="163"/>
      <c r="E40" s="163"/>
      <c r="F40" s="163"/>
      <c r="G40" s="163" t="s">
        <v>10</v>
      </c>
      <c r="H40" s="3"/>
      <c r="I40" s="3"/>
    </row>
    <row r="41" spans="2:9" x14ac:dyDescent="0.25">
      <c r="B41" s="49">
        <v>1</v>
      </c>
      <c r="C41" s="74">
        <v>20</v>
      </c>
      <c r="D41" s="75">
        <v>1</v>
      </c>
      <c r="E41" s="76">
        <v>36</v>
      </c>
      <c r="F41" s="48">
        <v>5</v>
      </c>
      <c r="G41" s="47">
        <v>180</v>
      </c>
      <c r="H41" s="3"/>
      <c r="I41" s="3"/>
    </row>
    <row r="42" spans="2:9" x14ac:dyDescent="0.25">
      <c r="B42" s="49">
        <v>2</v>
      </c>
      <c r="C42" s="74">
        <v>10</v>
      </c>
      <c r="D42" s="75" t="s">
        <v>165</v>
      </c>
      <c r="E42" s="76">
        <v>18</v>
      </c>
      <c r="F42" s="75" t="s">
        <v>165</v>
      </c>
      <c r="G42" s="47">
        <v>180</v>
      </c>
      <c r="H42" s="3"/>
      <c r="I42" s="3"/>
    </row>
    <row r="43" spans="2:9" x14ac:dyDescent="0.25">
      <c r="B43" s="49">
        <v>3</v>
      </c>
      <c r="C43" s="74">
        <v>17</v>
      </c>
      <c r="D43" s="75" t="s">
        <v>165</v>
      </c>
      <c r="E43" s="76">
        <v>30</v>
      </c>
      <c r="F43" s="75" t="s">
        <v>165</v>
      </c>
      <c r="G43" s="47">
        <v>176.47</v>
      </c>
      <c r="H43" s="3"/>
      <c r="I43" s="3"/>
    </row>
    <row r="44" spans="2:9" x14ac:dyDescent="0.25">
      <c r="B44" s="49">
        <v>4</v>
      </c>
      <c r="C44" s="74">
        <v>9</v>
      </c>
      <c r="D44" s="75">
        <v>2</v>
      </c>
      <c r="E44" s="76">
        <v>18</v>
      </c>
      <c r="F44" s="48">
        <v>22.22</v>
      </c>
      <c r="G44" s="47">
        <v>200</v>
      </c>
      <c r="H44" s="3"/>
      <c r="I44" s="3"/>
    </row>
    <row r="45" spans="2:9" x14ac:dyDescent="0.25">
      <c r="B45" s="49">
        <v>5</v>
      </c>
      <c r="C45" s="74">
        <v>7</v>
      </c>
      <c r="D45" s="75">
        <v>2</v>
      </c>
      <c r="E45" s="76">
        <v>10</v>
      </c>
      <c r="F45" s="48">
        <v>28.57</v>
      </c>
      <c r="G45" s="47">
        <v>142.86000000000001</v>
      </c>
      <c r="H45" s="3"/>
      <c r="I45" s="3"/>
    </row>
    <row r="46" spans="2:9" x14ac:dyDescent="0.25">
      <c r="B46" s="49">
        <v>6</v>
      </c>
      <c r="C46" s="74">
        <v>18</v>
      </c>
      <c r="D46" s="75" t="s">
        <v>165</v>
      </c>
      <c r="E46" s="76">
        <v>44</v>
      </c>
      <c r="F46" s="75" t="s">
        <v>165</v>
      </c>
      <c r="G46" s="47">
        <v>244.44</v>
      </c>
      <c r="H46" s="3"/>
      <c r="I46" s="3"/>
    </row>
    <row r="47" spans="2:9" x14ac:dyDescent="0.25">
      <c r="B47" s="49">
        <v>7</v>
      </c>
      <c r="C47" s="74">
        <v>15</v>
      </c>
      <c r="D47" s="75" t="s">
        <v>165</v>
      </c>
      <c r="E47" s="76">
        <v>23</v>
      </c>
      <c r="F47" s="75" t="s">
        <v>165</v>
      </c>
      <c r="G47" s="47">
        <v>153.33000000000001</v>
      </c>
      <c r="H47" s="3"/>
      <c r="I47" s="3"/>
    </row>
    <row r="48" spans="2:9" x14ac:dyDescent="0.25">
      <c r="B48" s="49">
        <v>8</v>
      </c>
      <c r="C48" s="74">
        <v>35</v>
      </c>
      <c r="D48" s="75">
        <v>2</v>
      </c>
      <c r="E48" s="76">
        <v>51</v>
      </c>
      <c r="F48" s="48">
        <v>5.71</v>
      </c>
      <c r="G48" s="47">
        <v>145.71</v>
      </c>
      <c r="H48" s="3"/>
      <c r="I48" s="3"/>
    </row>
    <row r="49" spans="2:9" x14ac:dyDescent="0.25">
      <c r="B49" s="49">
        <v>9</v>
      </c>
      <c r="C49" s="74">
        <v>54</v>
      </c>
      <c r="D49" s="75">
        <v>5</v>
      </c>
      <c r="E49" s="76">
        <v>84</v>
      </c>
      <c r="F49" s="48">
        <v>9.26</v>
      </c>
      <c r="G49" s="47">
        <v>155.56</v>
      </c>
      <c r="H49" s="3"/>
      <c r="I49" s="3"/>
    </row>
    <row r="50" spans="2:9" x14ac:dyDescent="0.25">
      <c r="B50" s="49">
        <v>10</v>
      </c>
      <c r="C50" s="74">
        <v>61</v>
      </c>
      <c r="D50" s="75" t="s">
        <v>165</v>
      </c>
      <c r="E50" s="76">
        <v>103</v>
      </c>
      <c r="F50" s="75" t="s">
        <v>165</v>
      </c>
      <c r="G50" s="47">
        <v>168.85</v>
      </c>
      <c r="H50" s="3"/>
      <c r="I50" s="3"/>
    </row>
    <row r="51" spans="2:9" x14ac:dyDescent="0.25">
      <c r="B51" s="49">
        <v>11</v>
      </c>
      <c r="C51" s="74">
        <v>48</v>
      </c>
      <c r="D51" s="75">
        <v>4</v>
      </c>
      <c r="E51" s="76">
        <v>62</v>
      </c>
      <c r="F51" s="48">
        <v>8.33</v>
      </c>
      <c r="G51" s="47">
        <v>129.16999999999999</v>
      </c>
      <c r="H51" s="3"/>
      <c r="I51" s="3"/>
    </row>
    <row r="52" spans="2:9" x14ac:dyDescent="0.25">
      <c r="B52" s="49">
        <v>12</v>
      </c>
      <c r="C52" s="74">
        <v>72</v>
      </c>
      <c r="D52" s="75">
        <v>5</v>
      </c>
      <c r="E52" s="76">
        <v>99</v>
      </c>
      <c r="F52" s="48">
        <v>6.94</v>
      </c>
      <c r="G52" s="47">
        <v>137.5</v>
      </c>
      <c r="H52" s="3"/>
      <c r="I52" s="3"/>
    </row>
    <row r="53" spans="2:9" x14ac:dyDescent="0.25">
      <c r="B53" s="49">
        <v>13</v>
      </c>
      <c r="C53" s="74">
        <v>71</v>
      </c>
      <c r="D53" s="75">
        <v>4</v>
      </c>
      <c r="E53" s="76">
        <v>124</v>
      </c>
      <c r="F53" s="48">
        <v>5.63</v>
      </c>
      <c r="G53" s="47">
        <v>174.65</v>
      </c>
      <c r="H53" s="3"/>
      <c r="I53" s="3"/>
    </row>
    <row r="54" spans="2:9" x14ac:dyDescent="0.25">
      <c r="B54" s="49">
        <v>14</v>
      </c>
      <c r="C54" s="74">
        <v>73</v>
      </c>
      <c r="D54" s="75">
        <v>2</v>
      </c>
      <c r="E54" s="76">
        <v>122</v>
      </c>
      <c r="F54" s="75">
        <v>2.74</v>
      </c>
      <c r="G54" s="47">
        <v>167.12</v>
      </c>
      <c r="H54" s="3"/>
      <c r="I54" s="3"/>
    </row>
    <row r="55" spans="2:9" x14ac:dyDescent="0.25">
      <c r="B55" s="49">
        <v>15</v>
      </c>
      <c r="C55" s="74">
        <v>57</v>
      </c>
      <c r="D55" s="75">
        <v>4</v>
      </c>
      <c r="E55" s="76">
        <v>90</v>
      </c>
      <c r="F55" s="48">
        <v>7.02</v>
      </c>
      <c r="G55" s="47">
        <v>157.88999999999999</v>
      </c>
      <c r="H55" s="3"/>
      <c r="I55" s="3"/>
    </row>
    <row r="56" spans="2:9" x14ac:dyDescent="0.25">
      <c r="B56" s="49">
        <v>16</v>
      </c>
      <c r="C56" s="74">
        <v>42</v>
      </c>
      <c r="D56" s="75">
        <v>5</v>
      </c>
      <c r="E56" s="76">
        <v>63</v>
      </c>
      <c r="F56" s="48">
        <v>11.9</v>
      </c>
      <c r="G56" s="47">
        <v>150</v>
      </c>
      <c r="H56" s="3"/>
      <c r="I56" s="3"/>
    </row>
    <row r="57" spans="2:9" x14ac:dyDescent="0.25">
      <c r="B57" s="49">
        <v>17</v>
      </c>
      <c r="C57" s="74">
        <v>63</v>
      </c>
      <c r="D57" s="75">
        <v>1</v>
      </c>
      <c r="E57" s="76">
        <v>115</v>
      </c>
      <c r="F57" s="48">
        <v>1.59</v>
      </c>
      <c r="G57" s="47">
        <v>182.54</v>
      </c>
      <c r="H57" s="3"/>
      <c r="I57" s="3"/>
    </row>
    <row r="58" spans="2:9" x14ac:dyDescent="0.25">
      <c r="B58" s="49">
        <v>18</v>
      </c>
      <c r="C58" s="74">
        <v>67</v>
      </c>
      <c r="D58" s="75">
        <v>3</v>
      </c>
      <c r="E58" s="76">
        <v>128</v>
      </c>
      <c r="F58" s="48">
        <v>4.4800000000000004</v>
      </c>
      <c r="G58" s="47">
        <v>191.04</v>
      </c>
      <c r="H58" s="3"/>
      <c r="I58" s="3"/>
    </row>
    <row r="59" spans="2:9" x14ac:dyDescent="0.25">
      <c r="B59" s="49">
        <v>19</v>
      </c>
      <c r="C59" s="74">
        <v>59</v>
      </c>
      <c r="D59" s="75">
        <v>1</v>
      </c>
      <c r="E59" s="76">
        <v>96</v>
      </c>
      <c r="F59" s="48">
        <v>1.69</v>
      </c>
      <c r="G59" s="47">
        <v>162.71</v>
      </c>
      <c r="H59" s="3"/>
      <c r="I59" s="3"/>
    </row>
    <row r="60" spans="2:9" x14ac:dyDescent="0.25">
      <c r="B60" s="49">
        <v>20</v>
      </c>
      <c r="C60" s="74">
        <v>62</v>
      </c>
      <c r="D60" s="75" t="s">
        <v>165</v>
      </c>
      <c r="E60" s="76">
        <v>112</v>
      </c>
      <c r="F60" s="75" t="s">
        <v>165</v>
      </c>
      <c r="G60" s="47">
        <v>180.65</v>
      </c>
      <c r="H60" s="3"/>
      <c r="I60" s="3"/>
    </row>
    <row r="61" spans="2:9" x14ac:dyDescent="0.25">
      <c r="B61" s="49">
        <v>21</v>
      </c>
      <c r="C61" s="74">
        <v>35</v>
      </c>
      <c r="D61" s="75" t="s">
        <v>165</v>
      </c>
      <c r="E61" s="76">
        <v>56</v>
      </c>
      <c r="F61" s="75" t="s">
        <v>165</v>
      </c>
      <c r="G61" s="47">
        <v>160</v>
      </c>
      <c r="H61" s="3"/>
      <c r="I61" s="3"/>
    </row>
    <row r="62" spans="2:9" x14ac:dyDescent="0.25">
      <c r="B62" s="49">
        <v>22</v>
      </c>
      <c r="C62" s="74">
        <v>14</v>
      </c>
      <c r="D62" s="75" t="s">
        <v>165</v>
      </c>
      <c r="E62" s="76">
        <v>33</v>
      </c>
      <c r="F62" s="75" t="s">
        <v>165</v>
      </c>
      <c r="G62" s="47">
        <v>235.71</v>
      </c>
      <c r="H62" s="3"/>
      <c r="I62" s="3"/>
    </row>
    <row r="63" spans="2:9" x14ac:dyDescent="0.25">
      <c r="B63" s="49">
        <v>23</v>
      </c>
      <c r="C63" s="74">
        <v>15</v>
      </c>
      <c r="D63" s="75">
        <v>2</v>
      </c>
      <c r="E63" s="76">
        <v>20</v>
      </c>
      <c r="F63" s="75">
        <v>13.33</v>
      </c>
      <c r="G63" s="47">
        <v>133.33000000000001</v>
      </c>
      <c r="H63" s="3"/>
      <c r="I63" s="3"/>
    </row>
    <row r="64" spans="2:9" x14ac:dyDescent="0.25">
      <c r="B64" s="49">
        <v>24</v>
      </c>
      <c r="C64" s="74">
        <v>12</v>
      </c>
      <c r="D64" s="75" t="s">
        <v>165</v>
      </c>
      <c r="E64" s="76">
        <v>25</v>
      </c>
      <c r="F64" s="75" t="s">
        <v>165</v>
      </c>
      <c r="G64" s="47">
        <v>208.33</v>
      </c>
      <c r="H64" s="3"/>
      <c r="I64" s="3"/>
    </row>
    <row r="65" spans="2:9" x14ac:dyDescent="0.25">
      <c r="B65" s="43" t="s">
        <v>14</v>
      </c>
      <c r="C65" s="44">
        <v>936</v>
      </c>
      <c r="D65" s="44">
        <v>43</v>
      </c>
      <c r="E65" s="44">
        <v>1562</v>
      </c>
      <c r="F65" s="46">
        <v>4.59</v>
      </c>
      <c r="G65" s="64">
        <v>166.88</v>
      </c>
      <c r="H65" s="3"/>
      <c r="I65" s="3"/>
    </row>
    <row r="66" spans="2:9" ht="21.75" customHeight="1" x14ac:dyDescent="0.25">
      <c r="B66" s="186" t="s">
        <v>205</v>
      </c>
      <c r="C66" s="187"/>
      <c r="D66" s="187"/>
      <c r="E66" s="187"/>
      <c r="F66" s="187"/>
      <c r="G66" s="187"/>
    </row>
    <row r="67" spans="2:9" ht="27.75" customHeight="1" x14ac:dyDescent="0.25">
      <c r="B67" s="188" t="s">
        <v>211</v>
      </c>
      <c r="C67" s="188"/>
      <c r="D67" s="188"/>
      <c r="E67" s="188"/>
      <c r="F67" s="188"/>
      <c r="G67" s="188"/>
    </row>
  </sheetData>
  <mergeCells count="18">
    <mergeCell ref="B66:G66"/>
    <mergeCell ref="B67:G67"/>
    <mergeCell ref="B38:H38"/>
    <mergeCell ref="B39:B40"/>
    <mergeCell ref="C39:C40"/>
    <mergeCell ref="D39:D40"/>
    <mergeCell ref="E39:E40"/>
    <mergeCell ref="F39:F40"/>
    <mergeCell ref="G39:G40"/>
    <mergeCell ref="B31:G31"/>
    <mergeCell ref="B32:G32"/>
    <mergeCell ref="B3:H3"/>
    <mergeCell ref="F4:F5"/>
    <mergeCell ref="G4:G5"/>
    <mergeCell ref="B4:B5"/>
    <mergeCell ref="C4:C5"/>
    <mergeCell ref="D4:D5"/>
    <mergeCell ref="E4:E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2"/>
  <sheetViews>
    <sheetView workbookViewId="0">
      <selection activeCell="I16" sqref="I16"/>
    </sheetView>
  </sheetViews>
  <sheetFormatPr defaultRowHeight="11.25" x14ac:dyDescent="0.2"/>
  <cols>
    <col min="1" max="1" width="17" style="10"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3" spans="1:17" ht="12.75" x14ac:dyDescent="0.2">
      <c r="A3" s="25" t="s">
        <v>195</v>
      </c>
    </row>
    <row r="4" spans="1:17" ht="12.75" x14ac:dyDescent="0.2">
      <c r="A4" s="192" t="s">
        <v>235</v>
      </c>
      <c r="B4" s="193"/>
      <c r="C4" s="193"/>
      <c r="D4" s="193"/>
      <c r="E4" s="193"/>
      <c r="F4" s="193"/>
      <c r="G4" s="193"/>
    </row>
    <row r="5" spans="1:17" ht="13.5" x14ac:dyDescent="0.2">
      <c r="A5" s="194" t="s">
        <v>17</v>
      </c>
      <c r="B5" s="196" t="s">
        <v>42</v>
      </c>
      <c r="C5" s="196"/>
      <c r="D5" s="196"/>
      <c r="E5" s="196"/>
      <c r="F5" s="196"/>
      <c r="G5" s="196"/>
      <c r="H5" s="196"/>
      <c r="I5" s="196"/>
      <c r="J5" s="196"/>
      <c r="K5" s="196"/>
      <c r="L5" s="196"/>
      <c r="M5" s="196"/>
      <c r="N5" s="196"/>
      <c r="O5" s="196"/>
      <c r="P5" s="196"/>
      <c r="Q5" s="196"/>
    </row>
    <row r="6" spans="1:17" ht="13.5" x14ac:dyDescent="0.2">
      <c r="A6" s="195"/>
      <c r="B6" s="197" t="s">
        <v>130</v>
      </c>
      <c r="C6" s="197"/>
      <c r="D6" s="197"/>
      <c r="E6" s="197"/>
      <c r="F6" s="198" t="s">
        <v>131</v>
      </c>
      <c r="G6" s="198"/>
      <c r="H6" s="198"/>
      <c r="I6" s="198"/>
      <c r="J6" s="197" t="s">
        <v>132</v>
      </c>
      <c r="K6" s="197"/>
      <c r="L6" s="197"/>
      <c r="M6" s="197"/>
      <c r="N6" s="198" t="s">
        <v>14</v>
      </c>
      <c r="O6" s="198"/>
      <c r="P6" s="198"/>
      <c r="Q6" s="198"/>
    </row>
    <row r="7" spans="1:17" ht="27" x14ac:dyDescent="0.25">
      <c r="A7" s="195"/>
      <c r="B7" s="127" t="s">
        <v>2</v>
      </c>
      <c r="C7" s="127" t="s">
        <v>3</v>
      </c>
      <c r="D7" s="127" t="s">
        <v>4</v>
      </c>
      <c r="E7" s="65" t="s">
        <v>136</v>
      </c>
      <c r="F7" s="127" t="s">
        <v>2</v>
      </c>
      <c r="G7" s="127" t="s">
        <v>3</v>
      </c>
      <c r="H7" s="127" t="s">
        <v>4</v>
      </c>
      <c r="I7" s="65" t="s">
        <v>136</v>
      </c>
      <c r="J7" s="127" t="s">
        <v>2</v>
      </c>
      <c r="K7" s="127" t="s">
        <v>3</v>
      </c>
      <c r="L7" s="127" t="s">
        <v>4</v>
      </c>
      <c r="M7" s="65" t="s">
        <v>136</v>
      </c>
      <c r="N7" s="127" t="s">
        <v>2</v>
      </c>
      <c r="O7" s="127" t="s">
        <v>3</v>
      </c>
      <c r="P7" s="127" t="s">
        <v>4</v>
      </c>
      <c r="Q7" s="65" t="s">
        <v>136</v>
      </c>
    </row>
    <row r="8" spans="1:17" ht="13.5" x14ac:dyDescent="0.25">
      <c r="A8" s="66" t="s">
        <v>161</v>
      </c>
      <c r="B8" s="77">
        <v>13</v>
      </c>
      <c r="C8" s="75">
        <v>1</v>
      </c>
      <c r="D8" s="77">
        <v>23</v>
      </c>
      <c r="E8" s="75">
        <v>7.69</v>
      </c>
      <c r="F8" s="77">
        <v>13</v>
      </c>
      <c r="G8" s="123" t="s">
        <v>165</v>
      </c>
      <c r="H8" s="77">
        <v>32</v>
      </c>
      <c r="I8" s="124" t="s">
        <v>165</v>
      </c>
      <c r="J8" s="77">
        <v>37</v>
      </c>
      <c r="K8" s="78">
        <v>3</v>
      </c>
      <c r="L8" s="77">
        <v>69</v>
      </c>
      <c r="M8" s="67">
        <v>8.11</v>
      </c>
      <c r="N8" s="77">
        <v>63</v>
      </c>
      <c r="O8" s="78">
        <v>4</v>
      </c>
      <c r="P8" s="77">
        <v>124</v>
      </c>
      <c r="Q8" s="67">
        <v>6.35</v>
      </c>
    </row>
    <row r="9" spans="1:17" ht="13.5" x14ac:dyDescent="0.25">
      <c r="A9" s="66" t="s">
        <v>162</v>
      </c>
      <c r="B9" s="77">
        <v>10</v>
      </c>
      <c r="C9" s="123" t="s">
        <v>165</v>
      </c>
      <c r="D9" s="77">
        <v>28</v>
      </c>
      <c r="E9" s="67">
        <v>0</v>
      </c>
      <c r="F9" s="77">
        <v>13</v>
      </c>
      <c r="G9" s="75" t="s">
        <v>165</v>
      </c>
      <c r="H9" s="77">
        <v>20</v>
      </c>
      <c r="I9" s="75" t="s">
        <v>165</v>
      </c>
      <c r="J9" s="77">
        <v>36</v>
      </c>
      <c r="K9" s="78">
        <v>3</v>
      </c>
      <c r="L9" s="77">
        <v>62</v>
      </c>
      <c r="M9" s="67">
        <v>8.33</v>
      </c>
      <c r="N9" s="77">
        <v>59</v>
      </c>
      <c r="O9" s="78">
        <v>3</v>
      </c>
      <c r="P9" s="77">
        <v>110</v>
      </c>
      <c r="Q9" s="67">
        <v>5.08</v>
      </c>
    </row>
    <row r="10" spans="1:17" ht="13.5" x14ac:dyDescent="0.25">
      <c r="A10" s="43" t="s">
        <v>14</v>
      </c>
      <c r="B10" s="43">
        <v>23</v>
      </c>
      <c r="C10" s="43">
        <v>1</v>
      </c>
      <c r="D10" s="43">
        <v>51</v>
      </c>
      <c r="E10" s="64">
        <v>4.3499999999999996</v>
      </c>
      <c r="F10" s="43">
        <v>26</v>
      </c>
      <c r="G10" s="45" t="s">
        <v>165</v>
      </c>
      <c r="H10" s="43">
        <v>52</v>
      </c>
      <c r="I10" s="46" t="s">
        <v>165</v>
      </c>
      <c r="J10" s="43">
        <v>73</v>
      </c>
      <c r="K10" s="43">
        <v>6</v>
      </c>
      <c r="L10" s="63">
        <v>131</v>
      </c>
      <c r="M10" s="64">
        <v>8.2200000000000006</v>
      </c>
      <c r="N10" s="63">
        <v>122</v>
      </c>
      <c r="O10" s="43">
        <v>7</v>
      </c>
      <c r="P10" s="63">
        <v>234</v>
      </c>
      <c r="Q10" s="64">
        <v>5.74</v>
      </c>
    </row>
    <row r="11" spans="1:17" x14ac:dyDescent="0.2">
      <c r="A11" s="14" t="s">
        <v>185</v>
      </c>
    </row>
    <row r="12" spans="1:17" x14ac:dyDescent="0.2">
      <c r="A12" s="120" t="s">
        <v>209</v>
      </c>
    </row>
  </sheetData>
  <mergeCells count="7">
    <mergeCell ref="A4:G4"/>
    <mergeCell ref="A5:A7"/>
    <mergeCell ref="B5:Q5"/>
    <mergeCell ref="B6:E6"/>
    <mergeCell ref="F6:I6"/>
    <mergeCell ref="J6:M6"/>
    <mergeCell ref="N6:Q6"/>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Q13"/>
  <sheetViews>
    <sheetView zoomScaleNormal="100" workbookViewId="0">
      <selection activeCell="F32" sqref="F32"/>
    </sheetView>
  </sheetViews>
  <sheetFormatPr defaultRowHeight="11.25" x14ac:dyDescent="0.2"/>
  <cols>
    <col min="1" max="1" width="12.85546875" style="10"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4" spans="1:17" ht="12.75" x14ac:dyDescent="0.2">
      <c r="A4" s="25" t="s">
        <v>196</v>
      </c>
    </row>
    <row r="5" spans="1:17" ht="12.75" x14ac:dyDescent="0.2">
      <c r="A5" s="21" t="s">
        <v>235</v>
      </c>
      <c r="B5" s="28"/>
      <c r="C5" s="28"/>
    </row>
    <row r="6" spans="1:17" ht="13.5" x14ac:dyDescent="0.2">
      <c r="A6" s="183" t="s">
        <v>17</v>
      </c>
      <c r="B6" s="196" t="s">
        <v>42</v>
      </c>
      <c r="C6" s="196"/>
      <c r="D6" s="196"/>
      <c r="E6" s="196"/>
      <c r="F6" s="196"/>
      <c r="G6" s="196"/>
      <c r="H6" s="196"/>
      <c r="I6" s="196"/>
      <c r="J6" s="196"/>
      <c r="K6" s="196"/>
      <c r="L6" s="196"/>
      <c r="M6" s="196"/>
      <c r="N6" s="196"/>
      <c r="O6" s="196"/>
      <c r="P6" s="196"/>
      <c r="Q6" s="196"/>
    </row>
    <row r="7" spans="1:17" ht="13.5" x14ac:dyDescent="0.2">
      <c r="A7" s="199"/>
      <c r="B7" s="197" t="s">
        <v>130</v>
      </c>
      <c r="C7" s="197"/>
      <c r="D7" s="197"/>
      <c r="E7" s="197"/>
      <c r="F7" s="198" t="s">
        <v>131</v>
      </c>
      <c r="G7" s="198"/>
      <c r="H7" s="198"/>
      <c r="I7" s="198"/>
      <c r="J7" s="197" t="s">
        <v>132</v>
      </c>
      <c r="K7" s="197"/>
      <c r="L7" s="197"/>
      <c r="M7" s="197"/>
      <c r="N7" s="198" t="s">
        <v>14</v>
      </c>
      <c r="O7" s="198"/>
      <c r="P7" s="198"/>
      <c r="Q7" s="198"/>
    </row>
    <row r="8" spans="1:17" ht="27" x14ac:dyDescent="0.25">
      <c r="A8" s="199"/>
      <c r="B8" s="127" t="s">
        <v>2</v>
      </c>
      <c r="C8" s="127" t="s">
        <v>3</v>
      </c>
      <c r="D8" s="127" t="s">
        <v>4</v>
      </c>
      <c r="E8" s="65" t="s">
        <v>136</v>
      </c>
      <c r="F8" s="127" t="s">
        <v>2</v>
      </c>
      <c r="G8" s="127" t="s">
        <v>3</v>
      </c>
      <c r="H8" s="127" t="s">
        <v>4</v>
      </c>
      <c r="I8" s="65" t="s">
        <v>136</v>
      </c>
      <c r="J8" s="127" t="s">
        <v>2</v>
      </c>
      <c r="K8" s="127" t="s">
        <v>3</v>
      </c>
      <c r="L8" s="127" t="s">
        <v>4</v>
      </c>
      <c r="M8" s="65" t="s">
        <v>136</v>
      </c>
      <c r="N8" s="127" t="s">
        <v>2</v>
      </c>
      <c r="O8" s="127" t="s">
        <v>3</v>
      </c>
      <c r="P8" s="127" t="s">
        <v>4</v>
      </c>
      <c r="Q8" s="65" t="s">
        <v>136</v>
      </c>
    </row>
    <row r="9" spans="1:17" ht="13.5" x14ac:dyDescent="0.25">
      <c r="A9" s="66" t="s">
        <v>161</v>
      </c>
      <c r="B9" s="77">
        <v>4</v>
      </c>
      <c r="C9" s="75" t="s">
        <v>165</v>
      </c>
      <c r="D9" s="77">
        <v>7</v>
      </c>
      <c r="E9" s="75" t="s">
        <v>165</v>
      </c>
      <c r="F9" s="77">
        <v>13</v>
      </c>
      <c r="G9" s="123" t="s">
        <v>165</v>
      </c>
      <c r="H9" s="77">
        <v>32</v>
      </c>
      <c r="I9" s="123" t="s">
        <v>165</v>
      </c>
      <c r="J9" s="77">
        <v>12</v>
      </c>
      <c r="K9" s="123">
        <v>1</v>
      </c>
      <c r="L9" s="77">
        <v>24</v>
      </c>
      <c r="M9" s="124">
        <v>8.33</v>
      </c>
      <c r="N9" s="77">
        <v>29</v>
      </c>
      <c r="O9" s="78">
        <v>1</v>
      </c>
      <c r="P9" s="77">
        <v>63</v>
      </c>
      <c r="Q9" s="67">
        <v>3.45</v>
      </c>
    </row>
    <row r="10" spans="1:17" ht="13.5" x14ac:dyDescent="0.25">
      <c r="A10" s="66" t="s">
        <v>162</v>
      </c>
      <c r="B10" s="77">
        <v>5</v>
      </c>
      <c r="C10" s="123" t="s">
        <v>165</v>
      </c>
      <c r="D10" s="77">
        <v>16</v>
      </c>
      <c r="E10" s="124" t="s">
        <v>165</v>
      </c>
      <c r="F10" s="77">
        <v>13</v>
      </c>
      <c r="G10" s="75" t="s">
        <v>165</v>
      </c>
      <c r="H10" s="77">
        <v>20</v>
      </c>
      <c r="I10" s="75" t="s">
        <v>165</v>
      </c>
      <c r="J10" s="77">
        <v>20</v>
      </c>
      <c r="K10" s="123" t="s">
        <v>165</v>
      </c>
      <c r="L10" s="77">
        <v>38</v>
      </c>
      <c r="M10" s="124" t="s">
        <v>165</v>
      </c>
      <c r="N10" s="77">
        <v>38</v>
      </c>
      <c r="O10" s="123" t="s">
        <v>165</v>
      </c>
      <c r="P10" s="77">
        <v>74</v>
      </c>
      <c r="Q10" s="123" t="s">
        <v>165</v>
      </c>
    </row>
    <row r="11" spans="1:17" ht="13.5" x14ac:dyDescent="0.25">
      <c r="A11" s="43" t="s">
        <v>14</v>
      </c>
      <c r="B11" s="43">
        <v>9</v>
      </c>
      <c r="C11" s="45" t="s">
        <v>165</v>
      </c>
      <c r="D11" s="43">
        <v>23</v>
      </c>
      <c r="E11" s="46" t="s">
        <v>165</v>
      </c>
      <c r="F11" s="43">
        <v>26</v>
      </c>
      <c r="G11" s="45" t="s">
        <v>165</v>
      </c>
      <c r="H11" s="43">
        <v>52</v>
      </c>
      <c r="I11" s="45" t="s">
        <v>165</v>
      </c>
      <c r="J11" s="43">
        <v>32</v>
      </c>
      <c r="K11" s="43">
        <v>1</v>
      </c>
      <c r="L11" s="63">
        <v>62</v>
      </c>
      <c r="M11" s="64">
        <v>3.13</v>
      </c>
      <c r="N11" s="63">
        <v>67</v>
      </c>
      <c r="O11" s="43">
        <v>1</v>
      </c>
      <c r="P11" s="63">
        <v>137</v>
      </c>
      <c r="Q11" s="64">
        <v>1.49</v>
      </c>
    </row>
    <row r="12" spans="1:17" x14ac:dyDescent="0.2">
      <c r="A12" s="14" t="s">
        <v>185</v>
      </c>
    </row>
    <row r="13" spans="1:17" x14ac:dyDescent="0.2">
      <c r="A13" s="121" t="s">
        <v>209</v>
      </c>
    </row>
  </sheetData>
  <mergeCells count="6">
    <mergeCell ref="A6:A8"/>
    <mergeCell ref="B6:Q6"/>
    <mergeCell ref="B7:E7"/>
    <mergeCell ref="F7:I7"/>
    <mergeCell ref="J7:M7"/>
    <mergeCell ref="N7:Q7"/>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2"/>
  <sheetViews>
    <sheetView workbookViewId="0">
      <selection activeCell="E35" sqref="E35"/>
    </sheetView>
  </sheetViews>
  <sheetFormatPr defaultRowHeight="11.25" x14ac:dyDescent="0.2"/>
  <cols>
    <col min="1" max="1" width="15.140625" style="10" customWidth="1"/>
    <col min="2" max="4" width="9.140625" style="3"/>
    <col min="5" max="5" width="9.140625" style="4"/>
    <col min="6" max="8" width="9.140625" style="3"/>
    <col min="9" max="9" width="9.140625" style="4"/>
    <col min="10" max="12" width="9.140625" style="3"/>
    <col min="13" max="13" width="9.140625" style="4"/>
    <col min="14" max="16" width="9.140625" style="3"/>
    <col min="17" max="17" width="9.140625" style="4"/>
    <col min="18" max="16384" width="9.140625" style="3"/>
  </cols>
  <sheetData>
    <row r="3" spans="1:17" ht="12.75" x14ac:dyDescent="0.2">
      <c r="A3" s="25" t="s">
        <v>218</v>
      </c>
    </row>
    <row r="4" spans="1:17" ht="12.75" x14ac:dyDescent="0.2">
      <c r="A4" s="21" t="s">
        <v>235</v>
      </c>
    </row>
    <row r="5" spans="1:17" ht="13.5" x14ac:dyDescent="0.2">
      <c r="A5" s="183" t="s">
        <v>17</v>
      </c>
      <c r="B5" s="196" t="s">
        <v>42</v>
      </c>
      <c r="C5" s="196"/>
      <c r="D5" s="196"/>
      <c r="E5" s="196"/>
      <c r="F5" s="196"/>
      <c r="G5" s="196"/>
      <c r="H5" s="196"/>
      <c r="I5" s="196"/>
      <c r="J5" s="196"/>
      <c r="K5" s="196"/>
      <c r="L5" s="196"/>
      <c r="M5" s="196"/>
      <c r="N5" s="196"/>
      <c r="O5" s="196"/>
      <c r="P5" s="196"/>
      <c r="Q5" s="196"/>
    </row>
    <row r="6" spans="1:17" ht="13.5" x14ac:dyDescent="0.2">
      <c r="A6" s="199"/>
      <c r="B6" s="197" t="s">
        <v>130</v>
      </c>
      <c r="C6" s="197"/>
      <c r="D6" s="197"/>
      <c r="E6" s="197"/>
      <c r="F6" s="198" t="s">
        <v>131</v>
      </c>
      <c r="G6" s="198"/>
      <c r="H6" s="198"/>
      <c r="I6" s="198"/>
      <c r="J6" s="197" t="s">
        <v>132</v>
      </c>
      <c r="K6" s="197"/>
      <c r="L6" s="197"/>
      <c r="M6" s="197"/>
      <c r="N6" s="198" t="s">
        <v>14</v>
      </c>
      <c r="O6" s="198"/>
      <c r="P6" s="198"/>
      <c r="Q6" s="198"/>
    </row>
    <row r="7" spans="1:17" ht="27" x14ac:dyDescent="0.25">
      <c r="A7" s="199"/>
      <c r="B7" s="127" t="s">
        <v>2</v>
      </c>
      <c r="C7" s="127" t="s">
        <v>3</v>
      </c>
      <c r="D7" s="127" t="s">
        <v>4</v>
      </c>
      <c r="E7" s="65" t="s">
        <v>136</v>
      </c>
      <c r="F7" s="127" t="s">
        <v>2</v>
      </c>
      <c r="G7" s="127" t="s">
        <v>3</v>
      </c>
      <c r="H7" s="127" t="s">
        <v>4</v>
      </c>
      <c r="I7" s="65" t="s">
        <v>136</v>
      </c>
      <c r="J7" s="127" t="s">
        <v>2</v>
      </c>
      <c r="K7" s="127" t="s">
        <v>3</v>
      </c>
      <c r="L7" s="127" t="s">
        <v>4</v>
      </c>
      <c r="M7" s="65" t="s">
        <v>136</v>
      </c>
      <c r="N7" s="127" t="s">
        <v>2</v>
      </c>
      <c r="O7" s="127" t="s">
        <v>3</v>
      </c>
      <c r="P7" s="127" t="s">
        <v>4</v>
      </c>
      <c r="Q7" s="65" t="s">
        <v>136</v>
      </c>
    </row>
    <row r="8" spans="1:17" ht="13.5" x14ac:dyDescent="0.25">
      <c r="A8" s="66" t="s">
        <v>161</v>
      </c>
      <c r="B8" s="77">
        <v>9</v>
      </c>
      <c r="C8" s="75">
        <v>1</v>
      </c>
      <c r="D8" s="77">
        <v>16</v>
      </c>
      <c r="E8" s="75">
        <v>11.11</v>
      </c>
      <c r="F8" s="77">
        <v>8</v>
      </c>
      <c r="G8" s="123" t="s">
        <v>165</v>
      </c>
      <c r="H8" s="77">
        <v>18</v>
      </c>
      <c r="I8" s="123" t="s">
        <v>165</v>
      </c>
      <c r="J8" s="77">
        <v>25</v>
      </c>
      <c r="K8" s="78">
        <v>2</v>
      </c>
      <c r="L8" s="77">
        <v>45</v>
      </c>
      <c r="M8" s="67">
        <v>8</v>
      </c>
      <c r="N8" s="77">
        <v>42</v>
      </c>
      <c r="O8" s="78">
        <v>3</v>
      </c>
      <c r="P8" s="77">
        <v>79</v>
      </c>
      <c r="Q8" s="67">
        <v>7.14</v>
      </c>
    </row>
    <row r="9" spans="1:17" ht="13.5" x14ac:dyDescent="0.25">
      <c r="A9" s="66" t="s">
        <v>162</v>
      </c>
      <c r="B9" s="77">
        <v>5</v>
      </c>
      <c r="C9" s="123" t="s">
        <v>165</v>
      </c>
      <c r="D9" s="77">
        <v>12</v>
      </c>
      <c r="E9" s="67">
        <v>0</v>
      </c>
      <c r="F9" s="77">
        <v>10</v>
      </c>
      <c r="G9" s="75" t="s">
        <v>165</v>
      </c>
      <c r="H9" s="77">
        <v>17</v>
      </c>
      <c r="I9" s="75" t="s">
        <v>165</v>
      </c>
      <c r="J9" s="77">
        <v>16</v>
      </c>
      <c r="K9" s="78">
        <v>3</v>
      </c>
      <c r="L9" s="77">
        <v>24</v>
      </c>
      <c r="M9" s="67">
        <v>18.75</v>
      </c>
      <c r="N9" s="77">
        <v>31</v>
      </c>
      <c r="O9" s="78">
        <v>3</v>
      </c>
      <c r="P9" s="77">
        <v>53</v>
      </c>
      <c r="Q9" s="67">
        <v>9.68</v>
      </c>
    </row>
    <row r="10" spans="1:17" ht="13.5" x14ac:dyDescent="0.25">
      <c r="A10" s="43" t="s">
        <v>14</v>
      </c>
      <c r="B10" s="43">
        <v>14</v>
      </c>
      <c r="C10" s="43">
        <v>1</v>
      </c>
      <c r="D10" s="43">
        <v>28</v>
      </c>
      <c r="E10" s="64">
        <v>7.14</v>
      </c>
      <c r="F10" s="43">
        <v>18</v>
      </c>
      <c r="G10" s="45" t="s">
        <v>165</v>
      </c>
      <c r="H10" s="43">
        <v>35</v>
      </c>
      <c r="I10" s="45" t="s">
        <v>165</v>
      </c>
      <c r="J10" s="43">
        <v>41</v>
      </c>
      <c r="K10" s="43">
        <v>5</v>
      </c>
      <c r="L10" s="63">
        <v>69</v>
      </c>
      <c r="M10" s="64">
        <v>12.2</v>
      </c>
      <c r="N10" s="63">
        <v>73</v>
      </c>
      <c r="O10" s="43">
        <v>6</v>
      </c>
      <c r="P10" s="63">
        <v>132</v>
      </c>
      <c r="Q10" s="64">
        <v>8.2200000000000006</v>
      </c>
    </row>
    <row r="11" spans="1:17" x14ac:dyDescent="0.2">
      <c r="A11" s="14" t="s">
        <v>185</v>
      </c>
      <c r="B11" s="17"/>
      <c r="C11" s="17"/>
      <c r="D11" s="17"/>
      <c r="E11" s="23"/>
      <c r="F11" s="17"/>
    </row>
    <row r="12" spans="1:17" x14ac:dyDescent="0.2">
      <c r="A12" s="120" t="s">
        <v>212</v>
      </c>
      <c r="B12" s="17"/>
      <c r="C12" s="17"/>
      <c r="D12" s="17"/>
      <c r="E12" s="23"/>
      <c r="F12" s="17"/>
    </row>
  </sheetData>
  <mergeCells count="6">
    <mergeCell ref="A5:A7"/>
    <mergeCell ref="B5:Q5"/>
    <mergeCell ref="B6:E6"/>
    <mergeCell ref="F6:I6"/>
    <mergeCell ref="J6:M6"/>
    <mergeCell ref="N6:Q6"/>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3"/>
  <sheetViews>
    <sheetView workbookViewId="0">
      <selection activeCell="G23" sqref="G23"/>
    </sheetView>
  </sheetViews>
  <sheetFormatPr defaultRowHeight="15" x14ac:dyDescent="0.25"/>
  <sheetData>
    <row r="3" spans="2:9" x14ac:dyDescent="0.25">
      <c r="B3" s="152" t="s">
        <v>171</v>
      </c>
      <c r="C3" s="153"/>
      <c r="D3" s="153"/>
      <c r="E3" s="153"/>
      <c r="F3" s="153"/>
      <c r="G3" s="153"/>
      <c r="H3" s="153"/>
      <c r="I3" s="153"/>
    </row>
    <row r="4" spans="2:9" x14ac:dyDescent="0.25">
      <c r="B4" s="35" t="s">
        <v>227</v>
      </c>
      <c r="C4" s="32"/>
      <c r="D4" s="32"/>
      <c r="E4" s="32"/>
      <c r="F4" s="32"/>
    </row>
    <row r="5" spans="2:9" x14ac:dyDescent="0.25">
      <c r="B5" s="154" t="s">
        <v>0</v>
      </c>
      <c r="C5" s="157">
        <v>2015</v>
      </c>
      <c r="D5" s="157"/>
      <c r="E5" s="158">
        <v>2014</v>
      </c>
      <c r="F5" s="158"/>
    </row>
    <row r="6" spans="2:9" x14ac:dyDescent="0.25">
      <c r="B6" s="155"/>
      <c r="C6" s="157"/>
      <c r="D6" s="157"/>
      <c r="E6" s="158"/>
      <c r="F6" s="158"/>
    </row>
    <row r="7" spans="2:9" ht="27" x14ac:dyDescent="0.25">
      <c r="B7" s="156"/>
      <c r="C7" s="127" t="s">
        <v>6</v>
      </c>
      <c r="D7" s="127" t="s">
        <v>7</v>
      </c>
      <c r="E7" s="127" t="s">
        <v>6</v>
      </c>
      <c r="F7" s="127" t="s">
        <v>7</v>
      </c>
    </row>
    <row r="8" spans="2:9" x14ac:dyDescent="0.25">
      <c r="B8" s="36" t="s">
        <v>161</v>
      </c>
      <c r="C8" s="41">
        <v>5.19</v>
      </c>
      <c r="D8" s="42">
        <v>2.91</v>
      </c>
      <c r="E8" s="47">
        <v>4.6100000000000003</v>
      </c>
      <c r="F8" s="48">
        <v>2.79</v>
      </c>
    </row>
    <row r="9" spans="2:9" x14ac:dyDescent="0.25">
      <c r="B9" s="36" t="s">
        <v>162</v>
      </c>
      <c r="C9" s="41">
        <v>3.91</v>
      </c>
      <c r="D9" s="42">
        <v>2.38</v>
      </c>
      <c r="E9" s="47">
        <v>4.0599999999999996</v>
      </c>
      <c r="F9" s="48">
        <v>2.38</v>
      </c>
    </row>
    <row r="10" spans="2:9" x14ac:dyDescent="0.25">
      <c r="B10" s="43" t="s">
        <v>163</v>
      </c>
      <c r="C10" s="46">
        <v>4.59</v>
      </c>
      <c r="D10" s="46">
        <v>2.68</v>
      </c>
      <c r="E10" s="46">
        <v>4.38</v>
      </c>
      <c r="F10" s="46">
        <v>2.61</v>
      </c>
    </row>
    <row r="11" spans="2:9" x14ac:dyDescent="0.25">
      <c r="B11" s="43" t="s">
        <v>5</v>
      </c>
      <c r="C11" s="46">
        <v>1.96</v>
      </c>
      <c r="D11" s="46">
        <v>1.37</v>
      </c>
      <c r="E11" s="46">
        <v>1.91</v>
      </c>
      <c r="F11" s="46">
        <v>1.33</v>
      </c>
    </row>
    <row r="12" spans="2:9" x14ac:dyDescent="0.25">
      <c r="B12" s="118" t="s">
        <v>205</v>
      </c>
      <c r="C12" s="18"/>
      <c r="D12" s="18"/>
      <c r="E12" s="18"/>
      <c r="F12" s="18"/>
      <c r="G12" s="18"/>
      <c r="H12" s="18"/>
      <c r="I12" s="18"/>
    </row>
    <row r="13" spans="2:9" x14ac:dyDescent="0.25">
      <c r="B13" s="118" t="s">
        <v>206</v>
      </c>
      <c r="C13" s="18"/>
      <c r="D13" s="18"/>
      <c r="E13" s="18"/>
      <c r="F13" s="18"/>
      <c r="G13" s="18"/>
      <c r="H13" s="18"/>
      <c r="I13" s="18"/>
    </row>
  </sheetData>
  <mergeCells count="4">
    <mergeCell ref="B5:B7"/>
    <mergeCell ref="C5:D6"/>
    <mergeCell ref="E5:F6"/>
    <mergeCell ref="B3:I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4"/>
  <sheetViews>
    <sheetView workbookViewId="0">
      <selection activeCell="L31" sqref="L31"/>
    </sheetView>
  </sheetViews>
  <sheetFormatPr defaultRowHeight="15" x14ac:dyDescent="0.25"/>
  <cols>
    <col min="1" max="1" width="3.140625" customWidth="1"/>
    <col min="2" max="2" width="15.28515625" customWidth="1"/>
  </cols>
  <sheetData>
    <row r="2" spans="2:9" x14ac:dyDescent="0.25">
      <c r="B2" s="13" t="s">
        <v>186</v>
      </c>
      <c r="C2" s="126"/>
      <c r="D2" s="126"/>
      <c r="E2" s="126"/>
      <c r="F2" s="126"/>
      <c r="G2" s="126"/>
      <c r="H2" s="126"/>
      <c r="I2" s="126"/>
    </row>
    <row r="3" spans="2:9" x14ac:dyDescent="0.25">
      <c r="B3" s="21" t="s">
        <v>237</v>
      </c>
      <c r="C3" s="126"/>
      <c r="D3" s="126"/>
      <c r="E3" s="126"/>
      <c r="F3" s="126"/>
      <c r="G3" s="126"/>
      <c r="H3" s="126"/>
      <c r="I3" s="126"/>
    </row>
    <row r="4" spans="2:9" x14ac:dyDescent="0.25">
      <c r="B4" s="200" t="s">
        <v>51</v>
      </c>
      <c r="C4" s="203">
        <v>2015</v>
      </c>
      <c r="D4" s="203"/>
      <c r="E4" s="203"/>
      <c r="F4" s="203"/>
      <c r="G4" s="204" t="s">
        <v>236</v>
      </c>
      <c r="H4" s="204"/>
      <c r="I4" s="204"/>
    </row>
    <row r="5" spans="2:9" x14ac:dyDescent="0.25">
      <c r="B5" s="201"/>
      <c r="C5" s="203"/>
      <c r="D5" s="203"/>
      <c r="E5" s="203"/>
      <c r="F5" s="203"/>
      <c r="G5" s="204"/>
      <c r="H5" s="204"/>
      <c r="I5" s="204"/>
    </row>
    <row r="6" spans="2:9" ht="27" x14ac:dyDescent="0.25">
      <c r="B6" s="202"/>
      <c r="C6" s="79" t="s">
        <v>52</v>
      </c>
      <c r="D6" s="79" t="s">
        <v>2</v>
      </c>
      <c r="E6" s="79" t="s">
        <v>3</v>
      </c>
      <c r="F6" s="79" t="s">
        <v>4</v>
      </c>
      <c r="G6" s="79" t="s">
        <v>2</v>
      </c>
      <c r="H6" s="79" t="s">
        <v>3</v>
      </c>
      <c r="I6" s="79" t="s">
        <v>4</v>
      </c>
    </row>
    <row r="7" spans="2:9" x14ac:dyDescent="0.25">
      <c r="B7" s="80" t="s">
        <v>53</v>
      </c>
      <c r="C7" s="81">
        <v>2</v>
      </c>
      <c r="D7" s="82">
        <v>402</v>
      </c>
      <c r="E7" s="83">
        <v>8</v>
      </c>
      <c r="F7" s="82">
        <v>615</v>
      </c>
      <c r="G7" s="84">
        <v>7.7747989276139435</v>
      </c>
      <c r="H7" s="150" t="s">
        <v>165</v>
      </c>
      <c r="I7" s="84">
        <v>10.810810810810807</v>
      </c>
    </row>
    <row r="8" spans="2:9" x14ac:dyDescent="0.25">
      <c r="B8" s="80" t="s">
        <v>54</v>
      </c>
      <c r="C8" s="81">
        <v>3</v>
      </c>
      <c r="D8" s="82">
        <v>15</v>
      </c>
      <c r="E8" s="81" t="s">
        <v>165</v>
      </c>
      <c r="F8" s="82">
        <v>38</v>
      </c>
      <c r="G8" s="84">
        <v>-44.444444444444443</v>
      </c>
      <c r="H8" s="150" t="s">
        <v>165</v>
      </c>
      <c r="I8" s="84">
        <v>-24</v>
      </c>
    </row>
    <row r="9" spans="2:9" x14ac:dyDescent="0.25">
      <c r="B9" s="86" t="s">
        <v>55</v>
      </c>
      <c r="C9" s="87">
        <v>5</v>
      </c>
      <c r="D9" s="88">
        <v>417</v>
      </c>
      <c r="E9" s="89">
        <v>8</v>
      </c>
      <c r="F9" s="88">
        <v>653</v>
      </c>
      <c r="G9" s="90">
        <v>4.25</v>
      </c>
      <c r="H9" s="232" t="s">
        <v>165</v>
      </c>
      <c r="I9" s="90">
        <v>7.9338842975206632</v>
      </c>
    </row>
    <row r="10" spans="2:9" x14ac:dyDescent="0.25">
      <c r="B10" s="80" t="s">
        <v>56</v>
      </c>
      <c r="C10" s="81">
        <v>16</v>
      </c>
      <c r="D10" s="82">
        <v>73</v>
      </c>
      <c r="E10" s="83">
        <v>6</v>
      </c>
      <c r="F10" s="82">
        <v>133</v>
      </c>
      <c r="G10" s="84">
        <v>-6.4102564102564088</v>
      </c>
      <c r="H10" s="150">
        <v>50</v>
      </c>
      <c r="I10" s="84">
        <v>8.1300813008130035</v>
      </c>
    </row>
    <row r="11" spans="2:9" x14ac:dyDescent="0.25">
      <c r="B11" s="80" t="s">
        <v>57</v>
      </c>
      <c r="C11" s="81">
        <v>59</v>
      </c>
      <c r="D11" s="82">
        <v>343</v>
      </c>
      <c r="E11" s="83">
        <v>21</v>
      </c>
      <c r="F11" s="82">
        <v>621</v>
      </c>
      <c r="G11" s="84">
        <v>-1.4367816091954069</v>
      </c>
      <c r="H11" s="150">
        <v>-8.6956521739130466</v>
      </c>
      <c r="I11" s="84">
        <v>1.970443349753694</v>
      </c>
    </row>
    <row r="12" spans="2:9" x14ac:dyDescent="0.25">
      <c r="B12" s="80" t="s">
        <v>166</v>
      </c>
      <c r="C12" s="81">
        <v>51</v>
      </c>
      <c r="D12" s="91">
        <v>103</v>
      </c>
      <c r="E12" s="81">
        <v>8</v>
      </c>
      <c r="F12" s="91">
        <v>155</v>
      </c>
      <c r="G12" s="84">
        <v>-6.3636363636363598</v>
      </c>
      <c r="H12" s="150">
        <v>33.333333333333314</v>
      </c>
      <c r="I12" s="84">
        <v>-18.421052631578945</v>
      </c>
    </row>
    <row r="13" spans="2:9" x14ac:dyDescent="0.25">
      <c r="B13" s="92" t="s">
        <v>58</v>
      </c>
      <c r="C13" s="87">
        <v>126</v>
      </c>
      <c r="D13" s="93">
        <v>519</v>
      </c>
      <c r="E13" s="89">
        <v>35</v>
      </c>
      <c r="F13" s="93">
        <v>909</v>
      </c>
      <c r="G13" s="90">
        <v>-3.1716417910447774</v>
      </c>
      <c r="H13" s="232">
        <v>6.0606060606060623</v>
      </c>
      <c r="I13" s="90">
        <v>-1.4099783080260266</v>
      </c>
    </row>
    <row r="14" spans="2:9" x14ac:dyDescent="0.25">
      <c r="B14" s="135" t="s">
        <v>163</v>
      </c>
      <c r="C14" s="151">
        <v>131</v>
      </c>
      <c r="D14" s="136">
        <v>936</v>
      </c>
      <c r="E14" s="136">
        <v>43</v>
      </c>
      <c r="F14" s="136">
        <v>1562</v>
      </c>
      <c r="G14" s="139" t="s">
        <v>165</v>
      </c>
      <c r="H14" s="139">
        <v>4.8780487804878021</v>
      </c>
      <c r="I14" s="139">
        <v>2.2920759659462959</v>
      </c>
    </row>
  </sheetData>
  <mergeCells count="3">
    <mergeCell ref="B4:B6"/>
    <mergeCell ref="C4:F5"/>
    <mergeCell ref="G4:I5"/>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6"/>
  <sheetViews>
    <sheetView workbookViewId="0">
      <selection activeCell="J26" sqref="J26"/>
    </sheetView>
  </sheetViews>
  <sheetFormatPr defaultRowHeight="15" x14ac:dyDescent="0.25"/>
  <cols>
    <col min="1" max="1" width="2" customWidth="1"/>
    <col min="2" max="2" width="20.28515625" customWidth="1"/>
  </cols>
  <sheetData>
    <row r="2" spans="2:9" x14ac:dyDescent="0.25">
      <c r="B2" s="13" t="s">
        <v>187</v>
      </c>
      <c r="C2" s="126"/>
      <c r="D2" s="126"/>
      <c r="E2" s="126"/>
      <c r="F2" s="126"/>
      <c r="G2" s="126"/>
      <c r="H2" s="126"/>
      <c r="I2" s="126"/>
    </row>
    <row r="3" spans="2:9" x14ac:dyDescent="0.25">
      <c r="B3" s="21" t="s">
        <v>238</v>
      </c>
      <c r="C3" s="32"/>
      <c r="D3" s="32"/>
      <c r="E3" s="32"/>
      <c r="F3" s="32"/>
    </row>
    <row r="4" spans="2:9" x14ac:dyDescent="0.25">
      <c r="B4" s="200" t="s">
        <v>51</v>
      </c>
      <c r="C4" s="157">
        <v>2015</v>
      </c>
      <c r="D4" s="157"/>
      <c r="E4" s="158">
        <v>2014</v>
      </c>
      <c r="F4" s="158"/>
    </row>
    <row r="5" spans="2:9" x14ac:dyDescent="0.25">
      <c r="B5" s="201"/>
      <c r="C5" s="157"/>
      <c r="D5" s="157"/>
      <c r="E5" s="158"/>
      <c r="F5" s="158"/>
    </row>
    <row r="6" spans="2:9" ht="27" x14ac:dyDescent="0.25">
      <c r="B6" s="202"/>
      <c r="C6" s="127" t="s">
        <v>202</v>
      </c>
      <c r="D6" s="127" t="s">
        <v>7</v>
      </c>
      <c r="E6" s="127" t="s">
        <v>202</v>
      </c>
      <c r="F6" s="127" t="s">
        <v>7</v>
      </c>
    </row>
    <row r="7" spans="2:9" x14ac:dyDescent="0.25">
      <c r="B7" s="80" t="s">
        <v>53</v>
      </c>
      <c r="C7" s="41">
        <v>1.9900497512437811</v>
      </c>
      <c r="D7" s="42">
        <v>1.2841091492776886</v>
      </c>
      <c r="E7" s="47">
        <v>2.1447721179624666</v>
      </c>
      <c r="F7" s="48">
        <v>1.4209591474245116</v>
      </c>
    </row>
    <row r="8" spans="2:9" x14ac:dyDescent="0.25">
      <c r="B8" s="80" t="s">
        <v>54</v>
      </c>
      <c r="C8" s="81" t="s">
        <v>165</v>
      </c>
      <c r="D8" s="79" t="s">
        <v>165</v>
      </c>
      <c r="E8" s="81" t="s">
        <v>165</v>
      </c>
      <c r="F8" s="79" t="s">
        <v>165</v>
      </c>
    </row>
    <row r="9" spans="2:9" x14ac:dyDescent="0.25">
      <c r="B9" s="86" t="s">
        <v>55</v>
      </c>
      <c r="C9" s="41">
        <v>2</v>
      </c>
      <c r="D9" s="42">
        <v>1.3050570962479608</v>
      </c>
      <c r="E9" s="47">
        <v>2</v>
      </c>
      <c r="F9" s="48">
        <v>1.3050570962479608</v>
      </c>
    </row>
    <row r="10" spans="2:9" x14ac:dyDescent="0.25">
      <c r="B10" s="80" t="s">
        <v>56</v>
      </c>
      <c r="C10" s="41">
        <v>8.2191780821917799</v>
      </c>
      <c r="D10" s="42">
        <v>4.3165467625899279</v>
      </c>
      <c r="E10" s="47">
        <v>5.1282051282051277</v>
      </c>
      <c r="F10" s="48">
        <v>3.1496062992125982</v>
      </c>
    </row>
    <row r="11" spans="2:9" x14ac:dyDescent="0.25">
      <c r="B11" s="80" t="s">
        <v>57</v>
      </c>
      <c r="C11" s="41">
        <v>6.1224489795918364</v>
      </c>
      <c r="D11" s="42">
        <v>3.2710280373831773</v>
      </c>
      <c r="E11" s="47">
        <v>6.6091954022988508</v>
      </c>
      <c r="F11" s="48">
        <v>3.6392405063291138</v>
      </c>
    </row>
    <row r="12" spans="2:9" x14ac:dyDescent="0.25">
      <c r="B12" s="80" t="s">
        <v>166</v>
      </c>
      <c r="C12" s="41">
        <v>7.7669902912621351</v>
      </c>
      <c r="D12" s="42">
        <v>4.9079754601226995</v>
      </c>
      <c r="E12" s="47">
        <v>5.4545454545454541</v>
      </c>
      <c r="F12" s="48">
        <v>3.0612244897959182</v>
      </c>
    </row>
    <row r="13" spans="2:9" x14ac:dyDescent="0.25">
      <c r="B13" s="92" t="s">
        <v>58</v>
      </c>
      <c r="C13" s="41">
        <v>6.7437379576107901</v>
      </c>
      <c r="D13" s="42">
        <v>3.7076271186440675</v>
      </c>
      <c r="E13" s="47">
        <v>6.3380281690140841</v>
      </c>
      <c r="F13" s="48">
        <v>3.4554973821989527</v>
      </c>
    </row>
    <row r="14" spans="2:9" x14ac:dyDescent="0.25">
      <c r="B14" s="43" t="s">
        <v>163</v>
      </c>
      <c r="C14" s="46">
        <v>4.5940170940170946</v>
      </c>
      <c r="D14" s="46">
        <v>2.6791277258566981</v>
      </c>
      <c r="E14" s="46">
        <v>4.2372881355932197</v>
      </c>
      <c r="F14" s="46">
        <v>2.614795918367347</v>
      </c>
    </row>
    <row r="15" spans="2:9" ht="16.5" x14ac:dyDescent="0.3">
      <c r="B15" s="205" t="s">
        <v>210</v>
      </c>
      <c r="C15" s="206"/>
      <c r="D15" s="206"/>
      <c r="E15" s="206"/>
      <c r="F15" s="206"/>
      <c r="G15" s="206"/>
      <c r="H15" s="206"/>
      <c r="I15" s="206"/>
    </row>
    <row r="16" spans="2:9" ht="16.5" x14ac:dyDescent="0.3">
      <c r="B16" s="205" t="s">
        <v>208</v>
      </c>
      <c r="C16" s="206"/>
      <c r="D16" s="206"/>
      <c r="E16" s="206"/>
      <c r="F16" s="206"/>
      <c r="G16" s="206"/>
      <c r="H16" s="206"/>
      <c r="I16" s="206"/>
    </row>
  </sheetData>
  <mergeCells count="5">
    <mergeCell ref="B4:B6"/>
    <mergeCell ref="C4:D5"/>
    <mergeCell ref="E4:F5"/>
    <mergeCell ref="B15:I15"/>
    <mergeCell ref="B16:I16"/>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3"/>
  <sheetViews>
    <sheetView topLeftCell="A4" zoomScaleNormal="100" workbookViewId="0">
      <selection activeCell="D19" sqref="D19"/>
    </sheetView>
  </sheetViews>
  <sheetFormatPr defaultRowHeight="15" x14ac:dyDescent="0.25"/>
  <cols>
    <col min="1" max="1" width="3.5703125" customWidth="1"/>
    <col min="2" max="2" width="34.5703125" customWidth="1"/>
    <col min="9" max="9" width="8.42578125" customWidth="1"/>
  </cols>
  <sheetData>
    <row r="2" spans="2:10" ht="15.75" customHeight="1" x14ac:dyDescent="0.25">
      <c r="B2" s="13" t="s">
        <v>197</v>
      </c>
      <c r="C2" s="15"/>
      <c r="D2" s="15"/>
      <c r="E2" s="15"/>
      <c r="F2" s="15"/>
      <c r="G2" s="15"/>
      <c r="H2" s="15"/>
      <c r="I2" s="15"/>
      <c r="J2" s="15"/>
    </row>
    <row r="3" spans="2:10" ht="15.75" customHeight="1" x14ac:dyDescent="0.25">
      <c r="B3" s="21" t="s">
        <v>198</v>
      </c>
      <c r="C3" s="7"/>
      <c r="D3" s="7"/>
      <c r="E3" s="7"/>
      <c r="F3" s="7"/>
      <c r="G3" s="7"/>
      <c r="H3" s="7"/>
      <c r="I3" s="6"/>
    </row>
    <row r="5" spans="2:10" x14ac:dyDescent="0.25">
      <c r="B5" s="13" t="s">
        <v>197</v>
      </c>
      <c r="C5" s="126"/>
      <c r="D5" s="126"/>
      <c r="E5" s="126"/>
      <c r="F5" s="126"/>
      <c r="G5" s="126"/>
      <c r="H5" s="126"/>
      <c r="I5" s="126"/>
    </row>
    <row r="6" spans="2:10" x14ac:dyDescent="0.25">
      <c r="B6" s="21" t="s">
        <v>239</v>
      </c>
      <c r="C6" s="7"/>
      <c r="D6" s="7"/>
      <c r="E6" s="7"/>
      <c r="F6" s="7"/>
      <c r="G6" s="7"/>
      <c r="H6" s="7"/>
      <c r="I6" s="6"/>
    </row>
    <row r="7" spans="2:10" x14ac:dyDescent="0.25">
      <c r="B7" s="200" t="s">
        <v>59</v>
      </c>
      <c r="C7" s="207" t="s">
        <v>28</v>
      </c>
      <c r="D7" s="207"/>
      <c r="E7" s="207"/>
      <c r="F7" s="157" t="s">
        <v>60</v>
      </c>
      <c r="G7" s="157"/>
      <c r="H7" s="157"/>
      <c r="I7" s="163" t="s">
        <v>9</v>
      </c>
    </row>
    <row r="8" spans="2:10" x14ac:dyDescent="0.25">
      <c r="B8" s="202"/>
      <c r="C8" s="122" t="s">
        <v>2</v>
      </c>
      <c r="D8" s="122" t="s">
        <v>3</v>
      </c>
      <c r="E8" s="122" t="s">
        <v>4</v>
      </c>
      <c r="F8" s="127" t="s">
        <v>2</v>
      </c>
      <c r="G8" s="127" t="s">
        <v>3</v>
      </c>
      <c r="H8" s="127" t="s">
        <v>4</v>
      </c>
      <c r="I8" s="163"/>
    </row>
    <row r="9" spans="2:10" x14ac:dyDescent="0.25">
      <c r="B9" s="49" t="s">
        <v>61</v>
      </c>
      <c r="C9" s="37">
        <v>54</v>
      </c>
      <c r="D9" s="39">
        <v>10</v>
      </c>
      <c r="E9" s="37">
        <v>148</v>
      </c>
      <c r="F9" s="42">
        <v>5.77</v>
      </c>
      <c r="G9" s="41">
        <v>23.26</v>
      </c>
      <c r="H9" s="42">
        <v>9.48</v>
      </c>
      <c r="I9" s="41">
        <f>D9/C9*100</f>
        <v>18.518518518518519</v>
      </c>
    </row>
    <row r="10" spans="2:10" x14ac:dyDescent="0.25">
      <c r="B10" s="49" t="s">
        <v>62</v>
      </c>
      <c r="C10" s="37">
        <v>276</v>
      </c>
      <c r="D10" s="39">
        <v>8</v>
      </c>
      <c r="E10" s="37">
        <v>499</v>
      </c>
      <c r="F10" s="42">
        <v>29.49</v>
      </c>
      <c r="G10" s="41">
        <v>18.600000000000001</v>
      </c>
      <c r="H10" s="42">
        <v>31.95</v>
      </c>
      <c r="I10" s="41">
        <f t="shared" ref="I10:I22" si="0">D10/C10*100</f>
        <v>2.8985507246376812</v>
      </c>
    </row>
    <row r="11" spans="2:10" x14ac:dyDescent="0.25">
      <c r="B11" s="49" t="s">
        <v>63</v>
      </c>
      <c r="C11" s="37">
        <v>55</v>
      </c>
      <c r="D11" s="39">
        <v>3</v>
      </c>
      <c r="E11" s="37">
        <v>99</v>
      </c>
      <c r="F11" s="42">
        <v>5.88</v>
      </c>
      <c r="G11" s="41">
        <v>6.98</v>
      </c>
      <c r="H11" s="42">
        <v>6.34</v>
      </c>
      <c r="I11" s="41">
        <f t="shared" si="0"/>
        <v>5.4545454545454541</v>
      </c>
    </row>
    <row r="12" spans="2:10" x14ac:dyDescent="0.25">
      <c r="B12" s="49" t="s">
        <v>64</v>
      </c>
      <c r="C12" s="37">
        <v>145</v>
      </c>
      <c r="D12" s="39">
        <v>1</v>
      </c>
      <c r="E12" s="37">
        <v>289</v>
      </c>
      <c r="F12" s="42">
        <v>15.49</v>
      </c>
      <c r="G12" s="41">
        <v>2.33</v>
      </c>
      <c r="H12" s="42">
        <v>18.5</v>
      </c>
      <c r="I12" s="41">
        <f t="shared" si="0"/>
        <v>0.68965517241379315</v>
      </c>
    </row>
    <row r="13" spans="2:10" x14ac:dyDescent="0.25">
      <c r="B13" s="49" t="s">
        <v>65</v>
      </c>
      <c r="C13" s="37">
        <v>8</v>
      </c>
      <c r="D13" s="79" t="s">
        <v>165</v>
      </c>
      <c r="E13" s="37">
        <v>11</v>
      </c>
      <c r="F13" s="42">
        <v>0.85</v>
      </c>
      <c r="G13" s="41" t="s">
        <v>165</v>
      </c>
      <c r="H13" s="42">
        <v>0.7</v>
      </c>
      <c r="I13" s="41" t="s">
        <v>165</v>
      </c>
    </row>
    <row r="14" spans="2:10" x14ac:dyDescent="0.25">
      <c r="B14" s="49" t="s">
        <v>66</v>
      </c>
      <c r="C14" s="37">
        <v>538</v>
      </c>
      <c r="D14" s="39">
        <v>22</v>
      </c>
      <c r="E14" s="37">
        <v>1046</v>
      </c>
      <c r="F14" s="42">
        <v>57.48</v>
      </c>
      <c r="G14" s="41">
        <v>51.16</v>
      </c>
      <c r="H14" s="42">
        <v>66.97</v>
      </c>
      <c r="I14" s="41">
        <f t="shared" si="0"/>
        <v>4.0892193308550189</v>
      </c>
    </row>
    <row r="15" spans="2:10" x14ac:dyDescent="0.25">
      <c r="B15" s="49" t="s">
        <v>67</v>
      </c>
      <c r="C15" s="37">
        <v>115</v>
      </c>
      <c r="D15" s="39">
        <v>7</v>
      </c>
      <c r="E15" s="37">
        <v>124</v>
      </c>
      <c r="F15" s="42">
        <v>12.29</v>
      </c>
      <c r="G15" s="41">
        <v>16.28</v>
      </c>
      <c r="H15" s="42">
        <v>7.94</v>
      </c>
      <c r="I15" s="41">
        <f t="shared" si="0"/>
        <v>6.0869565217391308</v>
      </c>
    </row>
    <row r="16" spans="2:10" x14ac:dyDescent="0.25">
      <c r="B16" s="49" t="s">
        <v>68</v>
      </c>
      <c r="C16" s="37">
        <v>20</v>
      </c>
      <c r="D16" s="79" t="s">
        <v>165</v>
      </c>
      <c r="E16" s="37">
        <v>32</v>
      </c>
      <c r="F16" s="42">
        <v>2.14</v>
      </c>
      <c r="G16" s="41" t="s">
        <v>165</v>
      </c>
      <c r="H16" s="42">
        <v>2.0499999999999998</v>
      </c>
      <c r="I16" s="41" t="s">
        <v>165</v>
      </c>
    </row>
    <row r="17" spans="2:9" x14ac:dyDescent="0.25">
      <c r="B17" s="49" t="s">
        <v>69</v>
      </c>
      <c r="C17" s="37">
        <v>73</v>
      </c>
      <c r="D17" s="39">
        <v>1</v>
      </c>
      <c r="E17" s="37">
        <v>94</v>
      </c>
      <c r="F17" s="42">
        <v>7.8</v>
      </c>
      <c r="G17" s="41">
        <v>2.33</v>
      </c>
      <c r="H17" s="42">
        <v>6.02</v>
      </c>
      <c r="I17" s="41">
        <f t="shared" si="0"/>
        <v>1.3698630136986301</v>
      </c>
    </row>
    <row r="18" spans="2:9" x14ac:dyDescent="0.25">
      <c r="B18" s="49" t="s">
        <v>70</v>
      </c>
      <c r="C18" s="37">
        <v>184</v>
      </c>
      <c r="D18" s="39">
        <v>13</v>
      </c>
      <c r="E18" s="37">
        <v>259</v>
      </c>
      <c r="F18" s="42">
        <v>19.66</v>
      </c>
      <c r="G18" s="41">
        <v>30.23</v>
      </c>
      <c r="H18" s="42">
        <v>16.579999999999998</v>
      </c>
      <c r="I18" s="41">
        <f t="shared" si="0"/>
        <v>7.0652173913043477</v>
      </c>
    </row>
    <row r="19" spans="2:9" x14ac:dyDescent="0.25">
      <c r="B19" s="49" t="s">
        <v>71</v>
      </c>
      <c r="C19" s="37">
        <v>3</v>
      </c>
      <c r="D19" s="79" t="s">
        <v>165</v>
      </c>
      <c r="E19" s="37">
        <v>3</v>
      </c>
      <c r="F19" s="42">
        <v>0.32</v>
      </c>
      <c r="G19" s="41" t="s">
        <v>165</v>
      </c>
      <c r="H19" s="42">
        <v>0.19</v>
      </c>
      <c r="I19" s="41" t="s">
        <v>165</v>
      </c>
    </row>
    <row r="20" spans="2:9" x14ac:dyDescent="0.25">
      <c r="B20" s="49" t="s">
        <v>72</v>
      </c>
      <c r="C20" s="37">
        <v>3</v>
      </c>
      <c r="D20" s="79" t="s">
        <v>165</v>
      </c>
      <c r="E20" s="37">
        <v>4</v>
      </c>
      <c r="F20" s="42">
        <v>0.32</v>
      </c>
      <c r="G20" s="41" t="s">
        <v>165</v>
      </c>
      <c r="H20" s="42">
        <v>0.26</v>
      </c>
      <c r="I20" s="41" t="s">
        <v>165</v>
      </c>
    </row>
    <row r="21" spans="2:9" x14ac:dyDescent="0.25">
      <c r="B21" s="49" t="s">
        <v>73</v>
      </c>
      <c r="C21" s="37">
        <v>398</v>
      </c>
      <c r="D21" s="39">
        <v>21</v>
      </c>
      <c r="E21" s="37">
        <v>516</v>
      </c>
      <c r="F21" s="42">
        <v>42.52</v>
      </c>
      <c r="G21" s="41">
        <v>48.84</v>
      </c>
      <c r="H21" s="42">
        <v>33.03</v>
      </c>
      <c r="I21" s="41">
        <f t="shared" si="0"/>
        <v>5.2763819095477382</v>
      </c>
    </row>
    <row r="22" spans="2:9" x14ac:dyDescent="0.25">
      <c r="B22" s="135" t="s">
        <v>74</v>
      </c>
      <c r="C22" s="136">
        <v>936</v>
      </c>
      <c r="D22" s="137">
        <v>43</v>
      </c>
      <c r="E22" s="136">
        <v>1562</v>
      </c>
      <c r="F22" s="138">
        <v>100</v>
      </c>
      <c r="G22" s="138">
        <v>100</v>
      </c>
      <c r="H22" s="138">
        <v>100</v>
      </c>
      <c r="I22" s="139">
        <f t="shared" si="0"/>
        <v>4.5940170940170946</v>
      </c>
    </row>
    <row r="23" spans="2:9" ht="16.5" x14ac:dyDescent="0.3">
      <c r="B23" s="205" t="s">
        <v>213</v>
      </c>
      <c r="C23" s="206"/>
      <c r="D23" s="206"/>
      <c r="E23" s="206"/>
      <c r="F23" s="206"/>
      <c r="G23" s="206"/>
      <c r="H23" s="206"/>
      <c r="I23" s="206"/>
    </row>
  </sheetData>
  <mergeCells count="5">
    <mergeCell ref="B7:B8"/>
    <mergeCell ref="C7:E7"/>
    <mergeCell ref="F7:H7"/>
    <mergeCell ref="I7:I8"/>
    <mergeCell ref="B23:I23"/>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34"/>
  <sheetViews>
    <sheetView topLeftCell="A7" zoomScaleNormal="100" workbookViewId="0">
      <selection activeCell="J28" sqref="J28"/>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4" spans="2:8" x14ac:dyDescent="0.25">
      <c r="B4" s="12" t="s">
        <v>188</v>
      </c>
      <c r="D4" s="126"/>
      <c r="E4" s="126"/>
      <c r="F4" s="126"/>
      <c r="G4" s="126"/>
      <c r="H4" s="126"/>
    </row>
    <row r="5" spans="2:8" x14ac:dyDescent="0.25">
      <c r="B5" s="21" t="s">
        <v>240</v>
      </c>
      <c r="D5" s="8"/>
      <c r="E5" s="8"/>
      <c r="F5" s="8"/>
      <c r="G5" s="8"/>
      <c r="H5" s="8"/>
    </row>
    <row r="6" spans="2:8" x14ac:dyDescent="0.25">
      <c r="B6" s="212" t="s">
        <v>102</v>
      </c>
      <c r="C6" s="157" t="s">
        <v>11</v>
      </c>
      <c r="D6" s="157"/>
      <c r="E6" s="214" t="s">
        <v>75</v>
      </c>
      <c r="F6" s="214"/>
      <c r="G6" s="157" t="s">
        <v>14</v>
      </c>
      <c r="H6" s="157"/>
    </row>
    <row r="7" spans="2:8" x14ac:dyDescent="0.25">
      <c r="B7" s="213"/>
      <c r="C7" s="94" t="s">
        <v>28</v>
      </c>
      <c r="D7" s="94" t="s">
        <v>76</v>
      </c>
      <c r="E7" s="94" t="s">
        <v>28</v>
      </c>
      <c r="F7" s="94" t="s">
        <v>76</v>
      </c>
      <c r="G7" s="94" t="s">
        <v>28</v>
      </c>
      <c r="H7" s="94" t="s">
        <v>76</v>
      </c>
    </row>
    <row r="8" spans="2:8" x14ac:dyDescent="0.25">
      <c r="B8" s="49" t="s">
        <v>77</v>
      </c>
      <c r="C8" s="37">
        <v>65</v>
      </c>
      <c r="D8" s="42">
        <v>9.8634294385432479</v>
      </c>
      <c r="E8" s="37">
        <v>78</v>
      </c>
      <c r="F8" s="42">
        <v>14.744801512287333</v>
      </c>
      <c r="G8" s="37">
        <v>143</v>
      </c>
      <c r="H8" s="42">
        <v>12.037037037037036</v>
      </c>
    </row>
    <row r="9" spans="2:8" x14ac:dyDescent="0.25">
      <c r="B9" s="49" t="s">
        <v>78</v>
      </c>
      <c r="C9" s="37">
        <v>103</v>
      </c>
      <c r="D9" s="42">
        <v>15.629742033383915</v>
      </c>
      <c r="E9" s="37">
        <v>31</v>
      </c>
      <c r="F9" s="42">
        <v>5.8601134215500945</v>
      </c>
      <c r="G9" s="37">
        <v>134</v>
      </c>
      <c r="H9" s="42">
        <v>11.27946127946128</v>
      </c>
    </row>
    <row r="10" spans="2:8" x14ac:dyDescent="0.25">
      <c r="B10" s="49" t="s">
        <v>79</v>
      </c>
      <c r="C10" s="37">
        <v>29</v>
      </c>
      <c r="D10" s="42">
        <v>4.4006069802731407</v>
      </c>
      <c r="E10" s="37">
        <v>19</v>
      </c>
      <c r="F10" s="42">
        <v>3.5916824196597354</v>
      </c>
      <c r="G10" s="37">
        <v>48</v>
      </c>
      <c r="H10" s="42">
        <v>4.0404040404040407</v>
      </c>
    </row>
    <row r="11" spans="2:8" x14ac:dyDescent="0.25">
      <c r="B11" s="49" t="s">
        <v>80</v>
      </c>
      <c r="C11" s="37">
        <v>37</v>
      </c>
      <c r="D11" s="42">
        <v>5.6145675265553869</v>
      </c>
      <c r="E11" s="37">
        <v>5</v>
      </c>
      <c r="F11" s="42">
        <v>0.94517958412098302</v>
      </c>
      <c r="G11" s="37">
        <v>42</v>
      </c>
      <c r="H11" s="42">
        <v>3.535353535353535</v>
      </c>
    </row>
    <row r="12" spans="2:8" x14ac:dyDescent="0.25">
      <c r="B12" s="49" t="s">
        <v>81</v>
      </c>
      <c r="C12" s="37">
        <v>34</v>
      </c>
      <c r="D12" s="42">
        <v>5.1593323216995444</v>
      </c>
      <c r="E12" s="37">
        <v>5</v>
      </c>
      <c r="F12" s="42">
        <v>0.94517958412098302</v>
      </c>
      <c r="G12" s="37">
        <v>39</v>
      </c>
      <c r="H12" s="42">
        <v>3.2828282828282833</v>
      </c>
    </row>
    <row r="13" spans="2:8" x14ac:dyDescent="0.25">
      <c r="B13" s="49" t="s">
        <v>82</v>
      </c>
      <c r="C13" s="41">
        <v>3</v>
      </c>
      <c r="D13" s="85">
        <v>0.45523520485584218</v>
      </c>
      <c r="E13" s="41">
        <v>2</v>
      </c>
      <c r="F13" s="85">
        <v>0.3780718336483932</v>
      </c>
      <c r="G13" s="41">
        <v>5</v>
      </c>
      <c r="H13" s="85">
        <v>0.42087542087542085</v>
      </c>
    </row>
    <row r="14" spans="2:8" x14ac:dyDescent="0.25">
      <c r="B14" s="49" t="s">
        <v>83</v>
      </c>
      <c r="C14" s="37">
        <v>133</v>
      </c>
      <c r="D14" s="42">
        <v>20.182094081942338</v>
      </c>
      <c r="E14" s="37">
        <v>135</v>
      </c>
      <c r="F14" s="42">
        <v>25.519848771266538</v>
      </c>
      <c r="G14" s="37">
        <v>268</v>
      </c>
      <c r="H14" s="42">
        <v>22.558922558922561</v>
      </c>
    </row>
    <row r="15" spans="2:8" x14ac:dyDescent="0.25">
      <c r="B15" s="49" t="s">
        <v>84</v>
      </c>
      <c r="C15" s="37">
        <v>130</v>
      </c>
      <c r="D15" s="42">
        <v>19.726858877086496</v>
      </c>
      <c r="E15" s="37">
        <v>129</v>
      </c>
      <c r="F15" s="42">
        <v>24.38563327032136</v>
      </c>
      <c r="G15" s="37">
        <v>259</v>
      </c>
      <c r="H15" s="42">
        <v>21.801346801346803</v>
      </c>
    </row>
    <row r="16" spans="2:8" x14ac:dyDescent="0.25">
      <c r="B16" s="49" t="s">
        <v>85</v>
      </c>
      <c r="C16" s="37">
        <v>3</v>
      </c>
      <c r="D16" s="42">
        <v>0.45523520485584218</v>
      </c>
      <c r="E16" s="37">
        <v>6</v>
      </c>
      <c r="F16" s="42">
        <v>1.1342155009451798</v>
      </c>
      <c r="G16" s="37">
        <v>9</v>
      </c>
      <c r="H16" s="42">
        <v>0.75757575757575757</v>
      </c>
    </row>
    <row r="17" spans="2:8" x14ac:dyDescent="0.25">
      <c r="B17" s="49" t="s">
        <v>86</v>
      </c>
      <c r="C17" s="37">
        <v>56</v>
      </c>
      <c r="D17" s="42">
        <v>8.4977238239757202</v>
      </c>
      <c r="E17" s="37">
        <v>44</v>
      </c>
      <c r="F17" s="42">
        <v>8.3175803402646498</v>
      </c>
      <c r="G17" s="37">
        <v>100</v>
      </c>
      <c r="H17" s="42">
        <v>8.4175084175084187</v>
      </c>
    </row>
    <row r="18" spans="2:8" x14ac:dyDescent="0.25">
      <c r="B18" s="49" t="s">
        <v>87</v>
      </c>
      <c r="C18" s="37">
        <v>77</v>
      </c>
      <c r="D18" s="42">
        <v>11.684370257966616</v>
      </c>
      <c r="E18" s="37">
        <v>42</v>
      </c>
      <c r="F18" s="42">
        <v>7.9395085066162565</v>
      </c>
      <c r="G18" s="37">
        <v>119</v>
      </c>
      <c r="H18" s="42">
        <v>10.016835016835017</v>
      </c>
    </row>
    <row r="19" spans="2:8" x14ac:dyDescent="0.25">
      <c r="B19" s="49" t="s">
        <v>88</v>
      </c>
      <c r="C19" s="37">
        <v>13</v>
      </c>
      <c r="D19" s="42">
        <v>1.9726858877086493</v>
      </c>
      <c r="E19" s="37">
        <v>4</v>
      </c>
      <c r="F19" s="42">
        <v>0.75614366729678639</v>
      </c>
      <c r="G19" s="37">
        <v>17</v>
      </c>
      <c r="H19" s="42">
        <v>1.430976430976431</v>
      </c>
    </row>
    <row r="20" spans="2:8" x14ac:dyDescent="0.25">
      <c r="B20" s="49" t="s">
        <v>89</v>
      </c>
      <c r="C20" s="37">
        <v>15</v>
      </c>
      <c r="D20" s="42">
        <v>2.2761760242792106</v>
      </c>
      <c r="E20" s="37">
        <v>13</v>
      </c>
      <c r="F20" s="42">
        <v>2.4574669187145557</v>
      </c>
      <c r="G20" s="37">
        <v>28</v>
      </c>
      <c r="H20" s="42">
        <v>2.3569023569023568</v>
      </c>
    </row>
    <row r="21" spans="2:8" x14ac:dyDescent="0.25">
      <c r="B21" s="49" t="s">
        <v>90</v>
      </c>
      <c r="C21" s="37">
        <v>12</v>
      </c>
      <c r="D21" s="42">
        <v>1.8209408194233687</v>
      </c>
      <c r="E21" s="37">
        <v>8</v>
      </c>
      <c r="F21" s="42">
        <v>1.5122873345935728</v>
      </c>
      <c r="G21" s="37">
        <v>20</v>
      </c>
      <c r="H21" s="42">
        <v>1.6835016835016834</v>
      </c>
    </row>
    <row r="22" spans="2:8" x14ac:dyDescent="0.25">
      <c r="B22" s="49" t="s">
        <v>91</v>
      </c>
      <c r="C22" s="37">
        <v>37</v>
      </c>
      <c r="D22" s="42">
        <v>5.6145675265553869</v>
      </c>
      <c r="E22" s="41" t="s">
        <v>165</v>
      </c>
      <c r="F22" s="79" t="s">
        <v>165</v>
      </c>
      <c r="G22" s="37">
        <v>37</v>
      </c>
      <c r="H22" s="42">
        <v>3.1144781144781146</v>
      </c>
    </row>
    <row r="23" spans="2:8" x14ac:dyDescent="0.25">
      <c r="B23" s="49" t="s">
        <v>92</v>
      </c>
      <c r="C23" s="37">
        <v>10</v>
      </c>
      <c r="D23" s="42">
        <v>1.5174506828528074</v>
      </c>
      <c r="E23" s="37">
        <v>31</v>
      </c>
      <c r="F23" s="42">
        <v>5.8601134215500945</v>
      </c>
      <c r="G23" s="37">
        <v>41</v>
      </c>
      <c r="H23" s="42">
        <v>3.4511784511784516</v>
      </c>
    </row>
    <row r="24" spans="2:8" x14ac:dyDescent="0.25">
      <c r="B24" s="49" t="s">
        <v>93</v>
      </c>
      <c r="C24" s="37">
        <v>7</v>
      </c>
      <c r="D24" s="42">
        <v>1.062215477996965</v>
      </c>
      <c r="E24" s="37">
        <v>1</v>
      </c>
      <c r="F24" s="42">
        <v>0.1890359168241966</v>
      </c>
      <c r="G24" s="37">
        <v>8</v>
      </c>
      <c r="H24" s="42">
        <v>0.67340067340067333</v>
      </c>
    </row>
    <row r="25" spans="2:8" x14ac:dyDescent="0.25">
      <c r="B25" s="49" t="s">
        <v>94</v>
      </c>
      <c r="C25" s="37">
        <v>7</v>
      </c>
      <c r="D25" s="42">
        <v>1.062215477996965</v>
      </c>
      <c r="E25" s="37">
        <v>9</v>
      </c>
      <c r="F25" s="42">
        <v>1.7013232514177694</v>
      </c>
      <c r="G25" s="37">
        <v>16</v>
      </c>
      <c r="H25" s="42">
        <v>1.3468013468013467</v>
      </c>
    </row>
    <row r="26" spans="2:8" x14ac:dyDescent="0.25">
      <c r="B26" s="49" t="s">
        <v>95</v>
      </c>
      <c r="C26" s="37">
        <v>6</v>
      </c>
      <c r="D26" s="42">
        <v>0.91047040971168436</v>
      </c>
      <c r="E26" s="37">
        <v>8</v>
      </c>
      <c r="F26" s="42">
        <v>1.5122873345935728</v>
      </c>
      <c r="G26" s="37">
        <v>14</v>
      </c>
      <c r="H26" s="42">
        <v>1.1784511784511784</v>
      </c>
    </row>
    <row r="27" spans="2:8" x14ac:dyDescent="0.25">
      <c r="B27" s="49" t="s">
        <v>96</v>
      </c>
      <c r="C27" s="41" t="s">
        <v>165</v>
      </c>
      <c r="D27" s="79" t="s">
        <v>165</v>
      </c>
      <c r="E27" s="41" t="s">
        <v>165</v>
      </c>
      <c r="F27" s="79" t="s">
        <v>165</v>
      </c>
      <c r="G27" s="41" t="s">
        <v>165</v>
      </c>
      <c r="H27" s="79" t="s">
        <v>165</v>
      </c>
    </row>
    <row r="28" spans="2:8" x14ac:dyDescent="0.25">
      <c r="B28" s="49" t="s">
        <v>97</v>
      </c>
      <c r="C28" s="37">
        <v>24</v>
      </c>
      <c r="D28" s="42">
        <v>3.6418816388467374</v>
      </c>
      <c r="E28" s="37">
        <v>37</v>
      </c>
      <c r="F28" s="42">
        <v>6.9943289224952743</v>
      </c>
      <c r="G28" s="37">
        <v>61</v>
      </c>
      <c r="H28" s="42">
        <v>5.134680134680135</v>
      </c>
    </row>
    <row r="29" spans="2:8" x14ac:dyDescent="0.25">
      <c r="B29" s="49" t="s">
        <v>98</v>
      </c>
      <c r="C29" s="37">
        <v>44</v>
      </c>
      <c r="D29" s="42">
        <v>6.6767830045523517</v>
      </c>
      <c r="E29" s="37">
        <v>3</v>
      </c>
      <c r="F29" s="42">
        <v>0.56710775047258988</v>
      </c>
      <c r="G29" s="37">
        <v>47</v>
      </c>
      <c r="H29" s="42">
        <v>3.9562289562289563</v>
      </c>
    </row>
    <row r="30" spans="2:8" x14ac:dyDescent="0.25">
      <c r="B30" s="49" t="s">
        <v>99</v>
      </c>
      <c r="C30" s="37">
        <v>609</v>
      </c>
      <c r="D30" s="42">
        <v>92.41274658573596</v>
      </c>
      <c r="E30" s="37">
        <v>444</v>
      </c>
      <c r="F30" s="42">
        <v>83.931947069943291</v>
      </c>
      <c r="G30" s="37">
        <v>1053</v>
      </c>
      <c r="H30" s="42">
        <v>88.63636363636364</v>
      </c>
    </row>
    <row r="31" spans="2:8" x14ac:dyDescent="0.25">
      <c r="B31" s="49" t="s">
        <v>100</v>
      </c>
      <c r="C31" s="37">
        <v>50</v>
      </c>
      <c r="D31" s="42">
        <v>7.587253414264036</v>
      </c>
      <c r="E31" s="37">
        <v>85</v>
      </c>
      <c r="F31" s="42">
        <v>16.068052930056712</v>
      </c>
      <c r="G31" s="37">
        <v>135</v>
      </c>
      <c r="H31" s="42">
        <v>11.363636363636363</v>
      </c>
    </row>
    <row r="32" spans="2:8" x14ac:dyDescent="0.25">
      <c r="B32" s="43" t="s">
        <v>101</v>
      </c>
      <c r="C32" s="44">
        <v>659</v>
      </c>
      <c r="D32" s="64">
        <v>100</v>
      </c>
      <c r="E32" s="44">
        <v>529</v>
      </c>
      <c r="F32" s="46">
        <v>100</v>
      </c>
      <c r="G32" s="44">
        <v>1188</v>
      </c>
      <c r="H32" s="46">
        <v>100</v>
      </c>
    </row>
    <row r="33" spans="2:8" ht="34.5" customHeight="1" x14ac:dyDescent="0.3">
      <c r="B33" s="208" t="s">
        <v>189</v>
      </c>
      <c r="C33" s="209"/>
      <c r="D33" s="209"/>
      <c r="E33" s="209"/>
      <c r="F33" s="209"/>
      <c r="G33" s="209"/>
      <c r="H33" s="209"/>
    </row>
    <row r="34" spans="2:8" ht="54" customHeight="1" x14ac:dyDescent="0.25">
      <c r="B34" s="210" t="s">
        <v>128</v>
      </c>
      <c r="C34" s="211"/>
      <c r="D34" s="211"/>
      <c r="E34" s="211"/>
      <c r="F34" s="211"/>
      <c r="G34" s="211"/>
      <c r="H34" s="211"/>
    </row>
  </sheetData>
  <mergeCells count="6">
    <mergeCell ref="B34:H34"/>
    <mergeCell ref="B6:B7"/>
    <mergeCell ref="C6:D6"/>
    <mergeCell ref="E6:F6"/>
    <mergeCell ref="G6:H6"/>
    <mergeCell ref="B33:H33"/>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1"/>
  <sheetViews>
    <sheetView zoomScaleNormal="100" workbookViewId="0">
      <selection activeCell="N37" sqref="N37"/>
    </sheetView>
  </sheetViews>
  <sheetFormatPr defaultRowHeight="15" x14ac:dyDescent="0.25"/>
  <cols>
    <col min="1" max="1" width="3" customWidth="1"/>
    <col min="2" max="2" width="12.85546875" customWidth="1"/>
  </cols>
  <sheetData>
    <row r="2" spans="2:10" x14ac:dyDescent="0.25">
      <c r="B2" s="12" t="s">
        <v>190</v>
      </c>
      <c r="C2" s="32"/>
      <c r="D2" s="32"/>
      <c r="E2" s="32"/>
      <c r="F2" s="32"/>
      <c r="G2" s="32"/>
      <c r="H2" s="32"/>
      <c r="I2" s="32"/>
      <c r="J2" s="32"/>
    </row>
    <row r="3" spans="2:10" x14ac:dyDescent="0.25">
      <c r="B3" s="21" t="s">
        <v>241</v>
      </c>
      <c r="C3" s="32"/>
      <c r="D3" s="32"/>
      <c r="E3" s="32"/>
      <c r="F3" s="32"/>
      <c r="G3" s="32"/>
      <c r="H3" s="32"/>
      <c r="I3" s="32"/>
      <c r="J3" s="32"/>
    </row>
    <row r="4" spans="2:10" x14ac:dyDescent="0.25">
      <c r="B4" s="179" t="s">
        <v>203</v>
      </c>
      <c r="C4" s="216" t="s">
        <v>3</v>
      </c>
      <c r="D4" s="216"/>
      <c r="E4" s="216"/>
      <c r="F4" s="216"/>
      <c r="G4" s="217" t="s">
        <v>4</v>
      </c>
      <c r="H4" s="217"/>
      <c r="I4" s="217"/>
      <c r="J4" s="217"/>
    </row>
    <row r="5" spans="2:10" ht="27" x14ac:dyDescent="0.25">
      <c r="B5" s="180"/>
      <c r="C5" s="95" t="s">
        <v>108</v>
      </c>
      <c r="D5" s="95" t="s">
        <v>109</v>
      </c>
      <c r="E5" s="95" t="s">
        <v>110</v>
      </c>
      <c r="F5" s="127" t="s">
        <v>14</v>
      </c>
      <c r="G5" s="95" t="s">
        <v>108</v>
      </c>
      <c r="H5" s="95" t="s">
        <v>109</v>
      </c>
      <c r="I5" s="95" t="s">
        <v>110</v>
      </c>
      <c r="J5" s="127" t="s">
        <v>14</v>
      </c>
    </row>
    <row r="6" spans="2:10" x14ac:dyDescent="0.25">
      <c r="B6" s="96"/>
      <c r="C6" s="215" t="s">
        <v>115</v>
      </c>
      <c r="D6" s="215"/>
      <c r="E6" s="215"/>
      <c r="F6" s="215"/>
      <c r="G6" s="215"/>
      <c r="H6" s="215"/>
      <c r="I6" s="215"/>
      <c r="J6" s="215"/>
    </row>
    <row r="7" spans="2:10" x14ac:dyDescent="0.25">
      <c r="B7" s="49" t="s">
        <v>116</v>
      </c>
      <c r="C7" s="41" t="s">
        <v>165</v>
      </c>
      <c r="D7" s="79">
        <v>1</v>
      </c>
      <c r="E7" s="41" t="s">
        <v>165</v>
      </c>
      <c r="F7" s="79">
        <v>1</v>
      </c>
      <c r="G7" s="37">
        <v>4</v>
      </c>
      <c r="H7" s="39">
        <v>58</v>
      </c>
      <c r="I7" s="37">
        <v>10</v>
      </c>
      <c r="J7" s="39">
        <v>72</v>
      </c>
    </row>
    <row r="8" spans="2:10" x14ac:dyDescent="0.25">
      <c r="B8" s="49" t="s">
        <v>117</v>
      </c>
      <c r="C8" s="37">
        <v>1</v>
      </c>
      <c r="D8" s="39">
        <v>1</v>
      </c>
      <c r="E8" s="41" t="s">
        <v>165</v>
      </c>
      <c r="F8" s="39">
        <v>2</v>
      </c>
      <c r="G8" s="37">
        <v>275</v>
      </c>
      <c r="H8" s="39">
        <v>199</v>
      </c>
      <c r="I8" s="37">
        <v>23</v>
      </c>
      <c r="J8" s="39">
        <v>497</v>
      </c>
    </row>
    <row r="9" spans="2:10" x14ac:dyDescent="0.25">
      <c r="B9" s="49" t="s">
        <v>118</v>
      </c>
      <c r="C9" s="37">
        <v>7</v>
      </c>
      <c r="D9" s="39">
        <v>1</v>
      </c>
      <c r="E9" s="41" t="s">
        <v>165</v>
      </c>
      <c r="F9" s="39">
        <v>8</v>
      </c>
      <c r="G9" s="37">
        <v>286</v>
      </c>
      <c r="H9" s="39">
        <v>88</v>
      </c>
      <c r="I9" s="37">
        <v>19</v>
      </c>
      <c r="J9" s="39">
        <v>393</v>
      </c>
    </row>
    <row r="10" spans="2:10" x14ac:dyDescent="0.25">
      <c r="B10" s="49" t="s">
        <v>119</v>
      </c>
      <c r="C10" s="37">
        <v>11</v>
      </c>
      <c r="D10" s="39" t="s">
        <v>165</v>
      </c>
      <c r="E10" s="74">
        <v>2</v>
      </c>
      <c r="F10" s="39">
        <v>13</v>
      </c>
      <c r="G10" s="37">
        <v>272</v>
      </c>
      <c r="H10" s="39">
        <v>85</v>
      </c>
      <c r="I10" s="37">
        <v>29</v>
      </c>
      <c r="J10" s="39">
        <v>386</v>
      </c>
    </row>
    <row r="11" spans="2:10" x14ac:dyDescent="0.25">
      <c r="B11" s="49" t="s">
        <v>120</v>
      </c>
      <c r="C11" s="37">
        <v>10</v>
      </c>
      <c r="D11" s="39">
        <v>4</v>
      </c>
      <c r="E11" s="37">
        <v>5</v>
      </c>
      <c r="F11" s="39">
        <v>19</v>
      </c>
      <c r="G11" s="37">
        <v>96</v>
      </c>
      <c r="H11" s="39">
        <v>53</v>
      </c>
      <c r="I11" s="37">
        <v>38</v>
      </c>
      <c r="J11" s="39">
        <v>187</v>
      </c>
    </row>
    <row r="12" spans="2:10" x14ac:dyDescent="0.25">
      <c r="B12" s="49" t="s">
        <v>121</v>
      </c>
      <c r="C12" s="41" t="s">
        <v>165</v>
      </c>
      <c r="D12" s="79" t="s">
        <v>165</v>
      </c>
      <c r="E12" s="41" t="s">
        <v>165</v>
      </c>
      <c r="F12" s="79" t="s">
        <v>165</v>
      </c>
      <c r="G12" s="37">
        <v>5</v>
      </c>
      <c r="H12" s="39">
        <v>22</v>
      </c>
      <c r="I12" s="41" t="s">
        <v>165</v>
      </c>
      <c r="J12" s="39">
        <v>27</v>
      </c>
    </row>
    <row r="13" spans="2:10" x14ac:dyDescent="0.25">
      <c r="B13" s="43" t="s">
        <v>122</v>
      </c>
      <c r="C13" s="44">
        <v>29</v>
      </c>
      <c r="D13" s="63">
        <v>7</v>
      </c>
      <c r="E13" s="44">
        <v>7</v>
      </c>
      <c r="F13" s="44">
        <v>43</v>
      </c>
      <c r="G13" s="44">
        <v>938</v>
      </c>
      <c r="H13" s="44">
        <v>505</v>
      </c>
      <c r="I13" s="63">
        <v>119</v>
      </c>
      <c r="J13" s="44">
        <v>1562</v>
      </c>
    </row>
    <row r="14" spans="2:10" x14ac:dyDescent="0.25">
      <c r="B14" s="96"/>
      <c r="C14" s="215" t="s">
        <v>123</v>
      </c>
      <c r="D14" s="215"/>
      <c r="E14" s="215"/>
      <c r="F14" s="215"/>
      <c r="G14" s="215"/>
      <c r="H14" s="215"/>
      <c r="I14" s="215"/>
      <c r="J14" s="215"/>
    </row>
    <row r="15" spans="2:10" x14ac:dyDescent="0.25">
      <c r="B15" s="49" t="s">
        <v>116</v>
      </c>
      <c r="C15" s="41" t="s">
        <v>165</v>
      </c>
      <c r="D15" s="85">
        <v>14.285714285714285</v>
      </c>
      <c r="E15" s="41" t="s">
        <v>165</v>
      </c>
      <c r="F15" s="85">
        <v>2.3255813953488373</v>
      </c>
      <c r="G15" s="50">
        <v>0.42643923240938164</v>
      </c>
      <c r="H15" s="97">
        <v>11.485148514851486</v>
      </c>
      <c r="I15" s="50">
        <v>8.4033613445378155</v>
      </c>
      <c r="J15" s="97">
        <v>4.6094750320102431</v>
      </c>
    </row>
    <row r="16" spans="2:10" x14ac:dyDescent="0.25">
      <c r="B16" s="49" t="s">
        <v>117</v>
      </c>
      <c r="C16" s="50">
        <v>3.4482758620689653</v>
      </c>
      <c r="D16" s="97">
        <v>14.285714285714285</v>
      </c>
      <c r="E16" s="41" t="s">
        <v>165</v>
      </c>
      <c r="F16" s="97">
        <v>4.6511627906976747</v>
      </c>
      <c r="G16" s="50">
        <v>29.31769722814499</v>
      </c>
      <c r="H16" s="97">
        <v>39.405940594059409</v>
      </c>
      <c r="I16" s="50">
        <v>19.327731092436977</v>
      </c>
      <c r="J16" s="97">
        <v>31.818181818181817</v>
      </c>
    </row>
    <row r="17" spans="2:10" x14ac:dyDescent="0.25">
      <c r="B17" s="49" t="s">
        <v>118</v>
      </c>
      <c r="C17" s="50">
        <v>24.137931034482758</v>
      </c>
      <c r="D17" s="97">
        <v>14.285714285714285</v>
      </c>
      <c r="E17" s="41" t="s">
        <v>165</v>
      </c>
      <c r="F17" s="97">
        <v>18.604651162790699</v>
      </c>
      <c r="G17" s="50">
        <v>30.49040511727079</v>
      </c>
      <c r="H17" s="97">
        <v>17.425742574257423</v>
      </c>
      <c r="I17" s="50">
        <v>15.966386554621847</v>
      </c>
      <c r="J17" s="97">
        <v>25.160051216389245</v>
      </c>
    </row>
    <row r="18" spans="2:10" x14ac:dyDescent="0.25">
      <c r="B18" s="49" t="s">
        <v>119</v>
      </c>
      <c r="C18" s="50">
        <v>37.931034482758619</v>
      </c>
      <c r="D18" s="97" t="s">
        <v>165</v>
      </c>
      <c r="E18" s="41">
        <v>28.571428571428569</v>
      </c>
      <c r="F18" s="97">
        <v>30.232558139534881</v>
      </c>
      <c r="G18" s="50">
        <v>28.997867803837952</v>
      </c>
      <c r="H18" s="97">
        <v>16.831683168316832</v>
      </c>
      <c r="I18" s="50">
        <v>24.369747899159663</v>
      </c>
      <c r="J18" s="97">
        <v>24.711907810499358</v>
      </c>
    </row>
    <row r="19" spans="2:10" x14ac:dyDescent="0.25">
      <c r="B19" s="49" t="s">
        <v>120</v>
      </c>
      <c r="C19" s="50">
        <v>34.482758620689658</v>
      </c>
      <c r="D19" s="97">
        <v>57.142857142857139</v>
      </c>
      <c r="E19" s="50">
        <v>71.428571428571431</v>
      </c>
      <c r="F19" s="97">
        <v>44.186046511627907</v>
      </c>
      <c r="G19" s="50">
        <v>10.23454157782516</v>
      </c>
      <c r="H19" s="97">
        <v>10.495049504950495</v>
      </c>
      <c r="I19" s="50">
        <v>31.932773109243694</v>
      </c>
      <c r="J19" s="97">
        <v>11.971830985915492</v>
      </c>
    </row>
    <row r="20" spans="2:10" x14ac:dyDescent="0.25">
      <c r="B20" s="49" t="s">
        <v>121</v>
      </c>
      <c r="C20" s="41" t="s">
        <v>165</v>
      </c>
      <c r="D20" s="79" t="s">
        <v>165</v>
      </c>
      <c r="E20" s="41" t="s">
        <v>165</v>
      </c>
      <c r="F20" s="79" t="s">
        <v>165</v>
      </c>
      <c r="G20" s="50">
        <v>0.53304904051172708</v>
      </c>
      <c r="H20" s="97">
        <v>4.3564356435643559</v>
      </c>
      <c r="I20" s="41" t="s">
        <v>165</v>
      </c>
      <c r="J20" s="97">
        <v>1.7285531370038414</v>
      </c>
    </row>
    <row r="21" spans="2:10" x14ac:dyDescent="0.25">
      <c r="B21" s="43" t="s">
        <v>122</v>
      </c>
      <c r="C21" s="44">
        <v>100</v>
      </c>
      <c r="D21" s="63">
        <v>100</v>
      </c>
      <c r="E21" s="44">
        <v>100</v>
      </c>
      <c r="F21" s="44">
        <v>100</v>
      </c>
      <c r="G21" s="44">
        <v>100</v>
      </c>
      <c r="H21" s="44">
        <v>100</v>
      </c>
      <c r="I21" s="63">
        <v>100</v>
      </c>
      <c r="J21" s="44">
        <v>100</v>
      </c>
    </row>
  </sheetData>
  <mergeCells count="5">
    <mergeCell ref="B4:B5"/>
    <mergeCell ref="C4:F4"/>
    <mergeCell ref="G4:J4"/>
    <mergeCell ref="C6:J6"/>
    <mergeCell ref="C14:J14"/>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G21"/>
  <sheetViews>
    <sheetView zoomScaleNormal="100" workbookViewId="0">
      <selection activeCell="C12" sqref="C12"/>
    </sheetView>
  </sheetViews>
  <sheetFormatPr defaultRowHeight="15" x14ac:dyDescent="0.25"/>
  <cols>
    <col min="2" max="2" width="17.85546875" customWidth="1"/>
    <col min="4" max="4" width="11.5703125" customWidth="1"/>
    <col min="6" max="6" width="11.28515625" customWidth="1"/>
  </cols>
  <sheetData>
    <row r="2" spans="2:7" x14ac:dyDescent="0.25">
      <c r="B2" s="12" t="s">
        <v>191</v>
      </c>
      <c r="C2" s="12"/>
      <c r="D2" s="12"/>
      <c r="E2" s="12"/>
      <c r="F2" s="12"/>
      <c r="G2" s="12"/>
    </row>
    <row r="3" spans="2:7" x14ac:dyDescent="0.25">
      <c r="B3" s="192" t="s">
        <v>242</v>
      </c>
      <c r="C3" s="218"/>
      <c r="D3" s="218"/>
      <c r="E3" s="218"/>
      <c r="F3" s="218"/>
      <c r="G3" s="218"/>
    </row>
    <row r="4" spans="2:7" x14ac:dyDescent="0.25">
      <c r="B4" s="220" t="s">
        <v>216</v>
      </c>
      <c r="C4" s="157" t="s">
        <v>3</v>
      </c>
      <c r="D4" s="157"/>
      <c r="E4" s="158" t="s">
        <v>4</v>
      </c>
      <c r="F4" s="158"/>
      <c r="G4" s="163" t="s">
        <v>103</v>
      </c>
    </row>
    <row r="5" spans="2:7" ht="27" x14ac:dyDescent="0.25">
      <c r="B5" s="221"/>
      <c r="C5" s="127" t="s">
        <v>28</v>
      </c>
      <c r="D5" s="127" t="s">
        <v>104</v>
      </c>
      <c r="E5" s="127" t="s">
        <v>105</v>
      </c>
      <c r="F5" s="127" t="s">
        <v>106</v>
      </c>
      <c r="G5" s="163"/>
    </row>
    <row r="6" spans="2:7" x14ac:dyDescent="0.25">
      <c r="B6" s="96"/>
      <c r="C6" s="215" t="s">
        <v>107</v>
      </c>
      <c r="D6" s="215"/>
      <c r="E6" s="215"/>
      <c r="F6" s="215"/>
      <c r="G6" s="96"/>
    </row>
    <row r="7" spans="2:7" x14ac:dyDescent="0.25">
      <c r="B7" s="49" t="s">
        <v>108</v>
      </c>
      <c r="C7" s="74">
        <v>29</v>
      </c>
      <c r="D7" s="42">
        <v>74.358974358974365</v>
      </c>
      <c r="E7" s="37">
        <v>666</v>
      </c>
      <c r="F7" s="42">
        <v>70.10526315789474</v>
      </c>
      <c r="G7" s="41">
        <v>4.1726618705035978</v>
      </c>
    </row>
    <row r="8" spans="2:7" x14ac:dyDescent="0.25">
      <c r="B8" s="49" t="s">
        <v>109</v>
      </c>
      <c r="C8" s="74">
        <v>5</v>
      </c>
      <c r="D8" s="42">
        <v>12.820512820512819</v>
      </c>
      <c r="E8" s="37">
        <v>225</v>
      </c>
      <c r="F8" s="42">
        <v>23.684210526315788</v>
      </c>
      <c r="G8" s="41">
        <v>2.1739130434782608</v>
      </c>
    </row>
    <row r="9" spans="2:7" x14ac:dyDescent="0.25">
      <c r="B9" s="49" t="s">
        <v>110</v>
      </c>
      <c r="C9" s="74">
        <v>5</v>
      </c>
      <c r="D9" s="42">
        <v>12.820512820512819</v>
      </c>
      <c r="E9" s="37">
        <v>59</v>
      </c>
      <c r="F9" s="42">
        <v>6.2105263157894743</v>
      </c>
      <c r="G9" s="41">
        <v>7.8125</v>
      </c>
    </row>
    <row r="10" spans="2:7" x14ac:dyDescent="0.25">
      <c r="B10" s="98" t="s">
        <v>111</v>
      </c>
      <c r="C10" s="99">
        <v>39</v>
      </c>
      <c r="D10" s="100">
        <v>100</v>
      </c>
      <c r="E10" s="101">
        <v>950</v>
      </c>
      <c r="F10" s="100">
        <v>100</v>
      </c>
      <c r="G10" s="102">
        <v>3.9433771486349847</v>
      </c>
    </row>
    <row r="11" spans="2:7" x14ac:dyDescent="0.25">
      <c r="B11" s="96"/>
      <c r="C11" s="215" t="s">
        <v>112</v>
      </c>
      <c r="D11" s="215"/>
      <c r="E11" s="215"/>
      <c r="F11" s="215"/>
      <c r="G11" s="103"/>
    </row>
    <row r="12" spans="2:7" x14ac:dyDescent="0.25">
      <c r="B12" s="49" t="s">
        <v>108</v>
      </c>
      <c r="C12" s="233" t="s">
        <v>165</v>
      </c>
      <c r="D12" s="234" t="s">
        <v>165</v>
      </c>
      <c r="E12" s="37">
        <v>272</v>
      </c>
      <c r="F12" s="42">
        <v>44.444444444444443</v>
      </c>
      <c r="G12" s="41">
        <v>0</v>
      </c>
    </row>
    <row r="13" spans="2:7" x14ac:dyDescent="0.25">
      <c r="B13" s="49" t="s">
        <v>109</v>
      </c>
      <c r="C13" s="230">
        <v>2</v>
      </c>
      <c r="D13" s="229">
        <v>50</v>
      </c>
      <c r="E13" s="37">
        <v>280</v>
      </c>
      <c r="F13" s="42">
        <v>45.751633986928105</v>
      </c>
      <c r="G13" s="41">
        <v>2.7777777777777777</v>
      </c>
    </row>
    <row r="14" spans="2:7" x14ac:dyDescent="0.25">
      <c r="B14" s="49" t="s">
        <v>110</v>
      </c>
      <c r="C14" s="230">
        <v>2</v>
      </c>
      <c r="D14" s="229">
        <v>50</v>
      </c>
      <c r="E14" s="37">
        <v>60</v>
      </c>
      <c r="F14" s="42">
        <v>9.8039215686274517</v>
      </c>
      <c r="G14" s="41">
        <v>30.232558139534881</v>
      </c>
    </row>
    <row r="15" spans="2:7" x14ac:dyDescent="0.25">
      <c r="B15" s="98" t="s">
        <v>113</v>
      </c>
      <c r="C15" s="231">
        <v>4</v>
      </c>
      <c r="D15" s="231">
        <v>100</v>
      </c>
      <c r="E15" s="101">
        <v>612</v>
      </c>
      <c r="F15" s="100">
        <v>100</v>
      </c>
      <c r="G15" s="102">
        <v>5.2631578947368416</v>
      </c>
    </row>
    <row r="16" spans="2:7" x14ac:dyDescent="0.25">
      <c r="B16" s="96"/>
      <c r="C16" s="215" t="s">
        <v>114</v>
      </c>
      <c r="D16" s="215"/>
      <c r="E16" s="215"/>
      <c r="F16" s="215"/>
      <c r="G16" s="103"/>
    </row>
    <row r="17" spans="2:7" x14ac:dyDescent="0.25">
      <c r="B17" s="49" t="s">
        <v>108</v>
      </c>
      <c r="C17" s="74">
        <v>29</v>
      </c>
      <c r="D17" s="42">
        <v>67.441860465116278</v>
      </c>
      <c r="E17" s="37">
        <v>938</v>
      </c>
      <c r="F17" s="42">
        <v>60.051216389244559</v>
      </c>
      <c r="G17" s="41">
        <v>2.9989658738366081</v>
      </c>
    </row>
    <row r="18" spans="2:7" x14ac:dyDescent="0.25">
      <c r="B18" s="49" t="s">
        <v>109</v>
      </c>
      <c r="C18" s="74">
        <v>7</v>
      </c>
      <c r="D18" s="42">
        <v>16.279069767441861</v>
      </c>
      <c r="E18" s="37">
        <v>505</v>
      </c>
      <c r="F18" s="42">
        <v>32.330345710627398</v>
      </c>
      <c r="G18" s="41">
        <v>2.5096525096525095</v>
      </c>
    </row>
    <row r="19" spans="2:7" x14ac:dyDescent="0.25">
      <c r="B19" s="49" t="s">
        <v>110</v>
      </c>
      <c r="C19" s="74">
        <v>7</v>
      </c>
      <c r="D19" s="42">
        <v>16.279069767441861</v>
      </c>
      <c r="E19" s="37">
        <v>119</v>
      </c>
      <c r="F19" s="42">
        <v>7.6184379001280407</v>
      </c>
      <c r="G19" s="41">
        <v>20.666666666666668</v>
      </c>
    </row>
    <row r="20" spans="2:7" x14ac:dyDescent="0.25">
      <c r="B20" s="43" t="s">
        <v>14</v>
      </c>
      <c r="C20" s="104">
        <v>43</v>
      </c>
      <c r="D20" s="46">
        <v>100</v>
      </c>
      <c r="E20" s="44">
        <v>1562</v>
      </c>
      <c r="F20" s="45">
        <v>100</v>
      </c>
      <c r="G20" s="46">
        <v>4.4648318042813457</v>
      </c>
    </row>
    <row r="21" spans="2:7" ht="24" customHeight="1" x14ac:dyDescent="0.25">
      <c r="B21" s="186" t="s">
        <v>214</v>
      </c>
      <c r="C21" s="219"/>
      <c r="D21" s="219"/>
      <c r="E21" s="219"/>
      <c r="F21" s="219"/>
      <c r="G21" s="219"/>
    </row>
  </sheetData>
  <mergeCells count="9">
    <mergeCell ref="C6:F6"/>
    <mergeCell ref="C11:F11"/>
    <mergeCell ref="C16:F16"/>
    <mergeCell ref="B21:G21"/>
    <mergeCell ref="B3:G3"/>
    <mergeCell ref="B4:B5"/>
    <mergeCell ref="C4:D4"/>
    <mergeCell ref="E4:F4"/>
    <mergeCell ref="G4:G5"/>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5"/>
  <sheetViews>
    <sheetView workbookViewId="0">
      <selection activeCell="H32" sqref="H32"/>
    </sheetView>
  </sheetViews>
  <sheetFormatPr defaultRowHeight="15" x14ac:dyDescent="0.25"/>
  <cols>
    <col min="1" max="1" width="2.5703125" customWidth="1"/>
    <col min="2" max="2" width="23.42578125" customWidth="1"/>
  </cols>
  <sheetData>
    <row r="3" spans="2:10" x14ac:dyDescent="0.25">
      <c r="B3" s="29" t="s">
        <v>192</v>
      </c>
      <c r="C3" s="32"/>
    </row>
    <row r="4" spans="2:10" x14ac:dyDescent="0.25">
      <c r="B4" s="21" t="s">
        <v>231</v>
      </c>
      <c r="C4" s="32"/>
    </row>
    <row r="5" spans="2:10" x14ac:dyDescent="0.25">
      <c r="B5" s="179" t="s">
        <v>217</v>
      </c>
      <c r="C5" s="163" t="s">
        <v>2</v>
      </c>
      <c r="D5" s="163" t="s">
        <v>3</v>
      </c>
      <c r="E5" s="163" t="s">
        <v>4</v>
      </c>
      <c r="F5" s="163" t="s">
        <v>124</v>
      </c>
      <c r="G5" s="163" t="s">
        <v>125</v>
      </c>
      <c r="H5" s="163" t="s">
        <v>126</v>
      </c>
      <c r="I5" s="163" t="s">
        <v>15</v>
      </c>
      <c r="J5" s="163" t="s">
        <v>16</v>
      </c>
    </row>
    <row r="6" spans="2:10" x14ac:dyDescent="0.25">
      <c r="B6" s="180"/>
      <c r="C6" s="163"/>
      <c r="D6" s="163"/>
      <c r="E6" s="163"/>
      <c r="F6" s="163"/>
      <c r="G6" s="163"/>
      <c r="H6" s="163"/>
      <c r="I6" s="163"/>
      <c r="J6" s="163"/>
    </row>
    <row r="7" spans="2:10" x14ac:dyDescent="0.25">
      <c r="B7" s="105" t="s">
        <v>167</v>
      </c>
      <c r="C7" s="106">
        <v>31</v>
      </c>
      <c r="D7" s="107" t="s">
        <v>165</v>
      </c>
      <c r="E7" s="106">
        <v>57</v>
      </c>
      <c r="F7" s="108">
        <v>1.74721713400028</v>
      </c>
      <c r="G7" s="109" t="s">
        <v>165</v>
      </c>
      <c r="H7" s="108">
        <v>321.262505283922</v>
      </c>
      <c r="I7" s="109" t="s">
        <v>165</v>
      </c>
      <c r="J7" s="108">
        <v>183.870967741935</v>
      </c>
    </row>
    <row r="8" spans="2:10" x14ac:dyDescent="0.25">
      <c r="B8" s="110" t="s">
        <v>161</v>
      </c>
      <c r="C8" s="111">
        <v>187</v>
      </c>
      <c r="D8" s="112">
        <v>6</v>
      </c>
      <c r="E8" s="111">
        <v>291</v>
      </c>
      <c r="F8" s="113">
        <v>2.78128950695322</v>
      </c>
      <c r="G8" s="114">
        <v>8.92392355172157</v>
      </c>
      <c r="H8" s="113">
        <v>432.81029225849602</v>
      </c>
      <c r="I8" s="114">
        <v>3.2085561497326198</v>
      </c>
      <c r="J8" s="113">
        <v>155.61497326203201</v>
      </c>
    </row>
    <row r="9" spans="2:10" x14ac:dyDescent="0.25">
      <c r="B9" s="110" t="s">
        <v>162</v>
      </c>
      <c r="C9" s="111">
        <v>215</v>
      </c>
      <c r="D9" s="112">
        <v>2</v>
      </c>
      <c r="E9" s="111">
        <v>324</v>
      </c>
      <c r="F9" s="113">
        <v>3.55489417989418</v>
      </c>
      <c r="G9" s="114">
        <v>3.3068783068783101</v>
      </c>
      <c r="H9" s="113">
        <v>535.71428571428498</v>
      </c>
      <c r="I9" s="114">
        <v>0.93023255813953498</v>
      </c>
      <c r="J9" s="113">
        <v>150.697674418605</v>
      </c>
    </row>
    <row r="10" spans="2:10" x14ac:dyDescent="0.25">
      <c r="B10" s="105" t="s">
        <v>168</v>
      </c>
      <c r="C10" s="106">
        <v>40</v>
      </c>
      <c r="D10" s="107">
        <v>1</v>
      </c>
      <c r="E10" s="106">
        <v>63</v>
      </c>
      <c r="F10" s="108">
        <v>2.2461184265940402</v>
      </c>
      <c r="G10" s="109">
        <v>5.6152960664851097</v>
      </c>
      <c r="H10" s="108">
        <v>353.76365218856103</v>
      </c>
      <c r="I10" s="109">
        <v>2.5</v>
      </c>
      <c r="J10" s="108">
        <v>157.5</v>
      </c>
    </row>
    <row r="11" spans="2:10" x14ac:dyDescent="0.25">
      <c r="B11" s="105" t="s">
        <v>169</v>
      </c>
      <c r="C11" s="106">
        <v>54</v>
      </c>
      <c r="D11" s="107">
        <v>1</v>
      </c>
      <c r="E11" s="106">
        <v>97</v>
      </c>
      <c r="F11" s="108">
        <v>3.1296183604277101</v>
      </c>
      <c r="G11" s="109">
        <v>5.7955895563476201</v>
      </c>
      <c r="H11" s="108">
        <v>562.17218696571899</v>
      </c>
      <c r="I11" s="109">
        <v>1.8518518518518501</v>
      </c>
      <c r="J11" s="108">
        <v>179.62962962962999</v>
      </c>
    </row>
    <row r="12" spans="2:10" x14ac:dyDescent="0.25">
      <c r="B12" s="110" t="s">
        <v>170</v>
      </c>
      <c r="C12" s="111">
        <f>SUM(C7:C11)</f>
        <v>527</v>
      </c>
      <c r="D12" s="111">
        <f t="shared" ref="D12:E12" si="0">SUM(D7:D11)</f>
        <v>10</v>
      </c>
      <c r="E12" s="111">
        <f t="shared" si="0"/>
        <v>832</v>
      </c>
      <c r="F12" s="115">
        <v>4.6088948346586678</v>
      </c>
      <c r="G12" s="116">
        <v>5.5395370608878212</v>
      </c>
      <c r="H12" s="115">
        <v>460.88948346586676</v>
      </c>
      <c r="I12" s="114">
        <v>1.8975332068311195</v>
      </c>
      <c r="J12" s="115">
        <v>157.87476280834915</v>
      </c>
    </row>
    <row r="13" spans="2:10" x14ac:dyDescent="0.25">
      <c r="B13" s="110" t="s">
        <v>127</v>
      </c>
      <c r="C13" s="111">
        <f>C14-C12</f>
        <v>409</v>
      </c>
      <c r="D13" s="111">
        <f t="shared" ref="D13:E13" si="1">D14-D12</f>
        <v>33</v>
      </c>
      <c r="E13" s="111">
        <f t="shared" si="1"/>
        <v>730</v>
      </c>
      <c r="F13" s="115">
        <v>1.8498058970798408</v>
      </c>
      <c r="G13" s="116">
        <v>8.3621362470732521</v>
      </c>
      <c r="H13" s="115">
        <v>184.98058970798408</v>
      </c>
      <c r="I13" s="114">
        <v>8.0684596577017107</v>
      </c>
      <c r="J13" s="115">
        <v>178.48410757946209</v>
      </c>
    </row>
    <row r="14" spans="2:10" x14ac:dyDescent="0.25">
      <c r="B14" s="43" t="s">
        <v>163</v>
      </c>
      <c r="C14" s="44">
        <v>936</v>
      </c>
      <c r="D14" s="63">
        <v>43</v>
      </c>
      <c r="E14" s="44">
        <v>1562</v>
      </c>
      <c r="F14" s="55">
        <v>2.7157825739603045</v>
      </c>
      <c r="G14" s="55">
        <v>7.476226035870237</v>
      </c>
      <c r="H14" s="55">
        <v>271.57825739603044</v>
      </c>
      <c r="I14" s="117">
        <v>4.5940170940170946</v>
      </c>
      <c r="J14" s="55">
        <v>166.88034188034189</v>
      </c>
    </row>
    <row r="15" spans="2:10" ht="16.5" x14ac:dyDescent="0.25">
      <c r="B15" s="222" t="s">
        <v>207</v>
      </c>
      <c r="C15" s="223"/>
      <c r="D15" s="223"/>
      <c r="E15" s="223"/>
      <c r="F15" s="223"/>
      <c r="G15" s="223"/>
      <c r="H15" s="223"/>
      <c r="I15" s="223"/>
      <c r="J15" s="223"/>
    </row>
  </sheetData>
  <mergeCells count="10">
    <mergeCell ref="G5:G6"/>
    <mergeCell ref="H5:H6"/>
    <mergeCell ref="I5:I6"/>
    <mergeCell ref="J5:J6"/>
    <mergeCell ref="B15:J15"/>
    <mergeCell ref="B5:B6"/>
    <mergeCell ref="C5:C6"/>
    <mergeCell ref="D5:D6"/>
    <mergeCell ref="E5:E6"/>
    <mergeCell ref="F5:F6"/>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4"/>
  <sheetViews>
    <sheetView topLeftCell="B1" zoomScaleNormal="100" workbookViewId="0">
      <selection activeCell="H30" sqref="H30"/>
    </sheetView>
  </sheetViews>
  <sheetFormatPr defaultRowHeight="15" x14ac:dyDescent="0.25"/>
  <cols>
    <col min="1" max="1" width="3.7109375" customWidth="1"/>
    <col min="2" max="2" width="24.140625" customWidth="1"/>
    <col min="3" max="8" width="10.7109375" customWidth="1"/>
  </cols>
  <sheetData>
    <row r="3" spans="2:9" x14ac:dyDescent="0.25">
      <c r="B3" s="12" t="s">
        <v>193</v>
      </c>
      <c r="C3" s="12"/>
      <c r="D3" s="12"/>
      <c r="E3" s="12"/>
      <c r="F3" s="12"/>
      <c r="G3" s="12"/>
      <c r="H3" s="12"/>
      <c r="I3" s="32"/>
    </row>
    <row r="4" spans="2:9" x14ac:dyDescent="0.25">
      <c r="B4" s="30" t="s">
        <v>269</v>
      </c>
      <c r="C4" s="12"/>
      <c r="D4" s="12"/>
      <c r="E4" s="12"/>
      <c r="F4" s="12"/>
      <c r="G4" s="12"/>
      <c r="H4" s="12"/>
      <c r="I4" s="32"/>
    </row>
    <row r="5" spans="2:9" x14ac:dyDescent="0.25">
      <c r="B5" s="179" t="s">
        <v>217</v>
      </c>
      <c r="C5" s="157" t="s">
        <v>11</v>
      </c>
      <c r="D5" s="157"/>
      <c r="E5" s="157"/>
      <c r="F5" s="214" t="s">
        <v>129</v>
      </c>
      <c r="G5" s="214"/>
      <c r="H5" s="214"/>
    </row>
    <row r="6" spans="2:9" x14ac:dyDescent="0.25">
      <c r="B6" s="180"/>
      <c r="C6" s="127" t="s">
        <v>2</v>
      </c>
      <c r="D6" s="127" t="s">
        <v>3</v>
      </c>
      <c r="E6" s="127" t="s">
        <v>4</v>
      </c>
      <c r="F6" s="127" t="s">
        <v>2</v>
      </c>
      <c r="G6" s="127" t="s">
        <v>3</v>
      </c>
      <c r="H6" s="127" t="s">
        <v>4</v>
      </c>
    </row>
    <row r="7" spans="2:9" x14ac:dyDescent="0.25">
      <c r="B7" s="105" t="s">
        <v>167</v>
      </c>
      <c r="C7" s="106">
        <v>16</v>
      </c>
      <c r="D7" s="79" t="s">
        <v>165</v>
      </c>
      <c r="E7" s="106">
        <v>34</v>
      </c>
      <c r="F7" s="107">
        <v>15</v>
      </c>
      <c r="G7" s="106" t="s">
        <v>165</v>
      </c>
      <c r="H7" s="107">
        <v>23</v>
      </c>
    </row>
    <row r="8" spans="2:9" x14ac:dyDescent="0.25">
      <c r="B8" s="110" t="s">
        <v>161</v>
      </c>
      <c r="C8" s="111">
        <v>162</v>
      </c>
      <c r="D8" s="79">
        <v>3</v>
      </c>
      <c r="E8" s="111">
        <v>242</v>
      </c>
      <c r="F8" s="112">
        <v>25</v>
      </c>
      <c r="G8" s="111">
        <v>3</v>
      </c>
      <c r="H8" s="112">
        <v>49</v>
      </c>
    </row>
    <row r="9" spans="2:9" x14ac:dyDescent="0.25">
      <c r="B9" s="110" t="s">
        <v>162</v>
      </c>
      <c r="C9" s="111">
        <v>161</v>
      </c>
      <c r="D9" s="112">
        <v>2</v>
      </c>
      <c r="E9" s="111">
        <v>226</v>
      </c>
      <c r="F9" s="112">
        <v>54</v>
      </c>
      <c r="G9" s="111" t="s">
        <v>165</v>
      </c>
      <c r="H9" s="112">
        <v>98</v>
      </c>
    </row>
    <row r="10" spans="2:9" x14ac:dyDescent="0.25">
      <c r="B10" s="105" t="s">
        <v>168</v>
      </c>
      <c r="C10" s="106">
        <v>21</v>
      </c>
      <c r="D10" s="79">
        <v>1</v>
      </c>
      <c r="E10" s="106">
        <v>31</v>
      </c>
      <c r="F10" s="107">
        <v>19</v>
      </c>
      <c r="G10" s="106" t="s">
        <v>165</v>
      </c>
      <c r="H10" s="107">
        <v>32</v>
      </c>
    </row>
    <row r="11" spans="2:9" x14ac:dyDescent="0.25">
      <c r="B11" s="105" t="s">
        <v>169</v>
      </c>
      <c r="C11" s="106">
        <v>35</v>
      </c>
      <c r="D11" s="107">
        <v>1</v>
      </c>
      <c r="E11" s="106">
        <v>56</v>
      </c>
      <c r="F11" s="107">
        <v>19</v>
      </c>
      <c r="G11" s="41" t="s">
        <v>165</v>
      </c>
      <c r="H11" s="107">
        <v>41</v>
      </c>
    </row>
    <row r="12" spans="2:9" x14ac:dyDescent="0.25">
      <c r="B12" s="110" t="s">
        <v>170</v>
      </c>
      <c r="C12" s="111">
        <v>395</v>
      </c>
      <c r="D12" s="112">
        <v>7</v>
      </c>
      <c r="E12" s="111">
        <v>589</v>
      </c>
      <c r="F12" s="112">
        <v>132</v>
      </c>
      <c r="G12" s="111">
        <v>3</v>
      </c>
      <c r="H12" s="112">
        <v>243</v>
      </c>
    </row>
    <row r="13" spans="2:9" x14ac:dyDescent="0.25">
      <c r="B13" s="110" t="s">
        <v>127</v>
      </c>
      <c r="C13" s="111">
        <v>122</v>
      </c>
      <c r="D13" s="112">
        <v>2</v>
      </c>
      <c r="E13" s="111">
        <v>206</v>
      </c>
      <c r="F13" s="112">
        <v>287</v>
      </c>
      <c r="G13" s="111">
        <v>31</v>
      </c>
      <c r="H13" s="112">
        <v>524</v>
      </c>
    </row>
    <row r="14" spans="2:9" x14ac:dyDescent="0.25">
      <c r="B14" s="43" t="s">
        <v>163</v>
      </c>
      <c r="C14" s="44">
        <v>517</v>
      </c>
      <c r="D14" s="63">
        <v>9</v>
      </c>
      <c r="E14" s="44">
        <v>795</v>
      </c>
      <c r="F14" s="63">
        <v>419</v>
      </c>
      <c r="G14" s="44">
        <v>34</v>
      </c>
      <c r="H14" s="63">
        <v>767</v>
      </c>
    </row>
  </sheetData>
  <mergeCells count="3">
    <mergeCell ref="B5:B6"/>
    <mergeCell ref="C5:E5"/>
    <mergeCell ref="F5:H5"/>
  </mergeCells>
  <pageMargins left="0.51181102362204722" right="0.70866141732283472" top="0.74803149606299213" bottom="0.74803149606299213" header="0.31496062992125984" footer="0.31496062992125984"/>
  <pageSetup paperSize="9" scale="8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G27" sqref="G27"/>
    </sheetView>
  </sheetViews>
  <sheetFormatPr defaultRowHeight="15" x14ac:dyDescent="0.25"/>
  <cols>
    <col min="2" max="2" width="13.85546875" customWidth="1"/>
    <col min="3" max="3" width="20.28515625" customWidth="1"/>
    <col min="4" max="4" width="31"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24"/>
      <c r="D2" s="224"/>
      <c r="E2" s="224"/>
      <c r="F2" s="224"/>
      <c r="G2" s="224"/>
      <c r="H2" s="224"/>
      <c r="I2" s="224"/>
      <c r="J2" s="224"/>
      <c r="K2" s="224"/>
      <c r="L2" s="224"/>
    </row>
    <row r="3" spans="3:12" x14ac:dyDescent="0.25">
      <c r="C3" s="13" t="s">
        <v>243</v>
      </c>
      <c r="D3" s="126"/>
      <c r="E3" s="126"/>
    </row>
    <row r="4" spans="3:12" ht="15.75" thickBot="1" x14ac:dyDescent="0.3"/>
    <row r="5" spans="3:12" ht="15.75" thickBot="1" x14ac:dyDescent="0.3">
      <c r="C5" s="225" t="s">
        <v>244</v>
      </c>
      <c r="D5" s="227" t="s">
        <v>245</v>
      </c>
      <c r="E5" s="227"/>
    </row>
    <row r="6" spans="3:12" ht="15.75" thickBot="1" x14ac:dyDescent="0.3">
      <c r="C6" s="226"/>
      <c r="D6" s="140" t="s">
        <v>246</v>
      </c>
      <c r="E6" s="140" t="s">
        <v>247</v>
      </c>
      <c r="H6" s="134"/>
      <c r="I6" s="134"/>
      <c r="J6" s="134"/>
    </row>
    <row r="7" spans="3:12" ht="15.75" thickBot="1" x14ac:dyDescent="0.3">
      <c r="C7" s="141" t="s">
        <v>248</v>
      </c>
      <c r="D7" s="142">
        <v>176.6086020611184</v>
      </c>
      <c r="E7" s="143">
        <v>1034253441</v>
      </c>
      <c r="H7" s="134"/>
      <c r="I7" s="134"/>
      <c r="J7" s="134"/>
    </row>
    <row r="8" spans="3:12" ht="15.75" thickBot="1" x14ac:dyDescent="0.3">
      <c r="C8" s="144" t="s">
        <v>249</v>
      </c>
      <c r="D8" s="145">
        <v>187.3903503082729</v>
      </c>
      <c r="E8" s="146">
        <v>369829098</v>
      </c>
      <c r="H8" s="134"/>
      <c r="I8" s="134"/>
      <c r="J8" s="134"/>
    </row>
    <row r="9" spans="3:12" ht="15.75" thickBot="1" x14ac:dyDescent="0.3">
      <c r="C9" s="144" t="s">
        <v>250</v>
      </c>
      <c r="D9" s="145">
        <v>219.4985216869878</v>
      </c>
      <c r="E9" s="146">
        <v>68634444</v>
      </c>
      <c r="H9" s="134"/>
      <c r="I9" s="134"/>
      <c r="J9" s="134"/>
    </row>
    <row r="10" spans="3:12" ht="15.75" thickBot="1" x14ac:dyDescent="0.3">
      <c r="C10" s="144" t="s">
        <v>251</v>
      </c>
      <c r="D10" s="145">
        <v>224.80275056679685</v>
      </c>
      <c r="E10" s="146">
        <v>1142710710</v>
      </c>
      <c r="H10" s="134"/>
      <c r="I10" s="134"/>
      <c r="J10" s="134"/>
    </row>
    <row r="11" spans="3:12" ht="15.75" thickBot="1" x14ac:dyDescent="0.3">
      <c r="C11" s="144" t="s">
        <v>252</v>
      </c>
      <c r="D11" s="145">
        <v>241.4636951495734</v>
      </c>
      <c r="E11" s="146">
        <v>30862320</v>
      </c>
      <c r="H11" s="134"/>
      <c r="I11" s="134"/>
      <c r="J11" s="134"/>
    </row>
    <row r="12" spans="3:12" ht="15.75" thickBot="1" x14ac:dyDescent="0.3">
      <c r="C12" s="144" t="s">
        <v>163</v>
      </c>
      <c r="D12" s="145">
        <v>244.97774779559998</v>
      </c>
      <c r="E12" s="146">
        <v>140900544</v>
      </c>
      <c r="H12" s="134"/>
      <c r="I12" s="134"/>
      <c r="J12" s="134"/>
    </row>
    <row r="13" spans="3:12" ht="15.75" thickBot="1" x14ac:dyDescent="0.3">
      <c r="C13" s="144" t="s">
        <v>253</v>
      </c>
      <c r="D13" s="145">
        <v>256.86537882546764</v>
      </c>
      <c r="E13" s="146">
        <v>426579417</v>
      </c>
      <c r="H13" s="134"/>
      <c r="I13" s="134"/>
      <c r="J13" s="134"/>
    </row>
    <row r="14" spans="3:12" ht="15.75" thickBot="1" x14ac:dyDescent="0.3">
      <c r="C14" s="144" t="s">
        <v>254</v>
      </c>
      <c r="D14" s="145">
        <v>267.20554762625085</v>
      </c>
      <c r="E14" s="146">
        <v>1179540546</v>
      </c>
      <c r="H14" s="134"/>
      <c r="I14" s="134"/>
      <c r="J14" s="134"/>
    </row>
    <row r="15" spans="3:12" ht="15.75" thickBot="1" x14ac:dyDescent="0.3">
      <c r="C15" s="144" t="s">
        <v>255</v>
      </c>
      <c r="D15" s="145">
        <v>272.82425622952883</v>
      </c>
      <c r="E15" s="146">
        <v>1114114818</v>
      </c>
      <c r="H15" s="134"/>
      <c r="I15" s="134"/>
      <c r="J15" s="134"/>
    </row>
    <row r="16" spans="3:12" ht="15.75" thickBot="1" x14ac:dyDescent="0.3">
      <c r="C16" s="144" t="s">
        <v>256</v>
      </c>
      <c r="D16" s="145">
        <v>274.98590903909468</v>
      </c>
      <c r="E16" s="146">
        <v>365468235</v>
      </c>
      <c r="H16" s="134"/>
      <c r="I16" s="134"/>
      <c r="J16" s="134"/>
    </row>
    <row r="17" spans="3:10" ht="15.75" thickBot="1" x14ac:dyDescent="0.3">
      <c r="C17" s="144" t="s">
        <v>257</v>
      </c>
      <c r="D17" s="145">
        <v>280.77553035934551</v>
      </c>
      <c r="E17" s="146">
        <v>343716981</v>
      </c>
      <c r="H17" s="134"/>
      <c r="I17" s="134"/>
      <c r="J17" s="134"/>
    </row>
    <row r="18" spans="3:10" ht="15.75" thickBot="1" x14ac:dyDescent="0.3">
      <c r="C18" s="144" t="s">
        <v>258</v>
      </c>
      <c r="D18" s="145">
        <v>291.55498109821076</v>
      </c>
      <c r="E18" s="146">
        <v>1434846876</v>
      </c>
      <c r="H18" s="134"/>
      <c r="I18" s="134"/>
      <c r="J18" s="134"/>
    </row>
    <row r="19" spans="3:10" ht="15.75" thickBot="1" x14ac:dyDescent="0.3">
      <c r="C19" s="144" t="s">
        <v>259</v>
      </c>
      <c r="D19" s="145">
        <v>292.77643463425204</v>
      </c>
      <c r="E19" s="146">
        <v>261441012</v>
      </c>
      <c r="H19" s="134"/>
      <c r="I19" s="134"/>
      <c r="J19" s="134"/>
    </row>
    <row r="20" spans="3:10" ht="15.75" thickBot="1" x14ac:dyDescent="0.3">
      <c r="C20" s="144" t="s">
        <v>260</v>
      </c>
      <c r="D20" s="145">
        <v>298.5751052273144</v>
      </c>
      <c r="E20" s="146">
        <v>2987387841</v>
      </c>
      <c r="H20" s="134"/>
      <c r="I20" s="134"/>
      <c r="J20" s="134"/>
    </row>
    <row r="21" spans="3:10" ht="15.75" thickBot="1" x14ac:dyDescent="0.3">
      <c r="C21" s="144" t="s">
        <v>261</v>
      </c>
      <c r="D21" s="145">
        <v>303.44334880343143</v>
      </c>
      <c r="E21" s="146">
        <v>320898624</v>
      </c>
      <c r="H21" s="134"/>
      <c r="I21" s="134"/>
      <c r="J21" s="134"/>
    </row>
    <row r="22" spans="3:10" ht="15.75" thickBot="1" x14ac:dyDescent="0.3">
      <c r="C22" s="144" t="s">
        <v>262</v>
      </c>
      <c r="D22" s="145">
        <v>333.72021587150789</v>
      </c>
      <c r="E22" s="146">
        <v>1965761745</v>
      </c>
      <c r="H22" s="134"/>
      <c r="I22" s="134"/>
      <c r="J22" s="134"/>
    </row>
    <row r="23" spans="3:10" ht="15.75" thickBot="1" x14ac:dyDescent="0.3">
      <c r="C23" s="144" t="s">
        <v>263</v>
      </c>
      <c r="D23" s="145">
        <v>335.80162401746554</v>
      </c>
      <c r="E23" s="146">
        <v>519577122</v>
      </c>
      <c r="H23" s="134"/>
      <c r="I23" s="134"/>
      <c r="J23" s="134"/>
    </row>
    <row r="24" spans="3:10" ht="15.75" thickBot="1" x14ac:dyDescent="0.3">
      <c r="C24" s="144" t="s">
        <v>264</v>
      </c>
      <c r="D24" s="145">
        <v>378.84334462268112</v>
      </c>
      <c r="E24" s="146">
        <v>1685597922</v>
      </c>
      <c r="H24" s="134"/>
      <c r="I24" s="134"/>
      <c r="J24" s="134"/>
    </row>
    <row r="25" spans="3:10" ht="15.75" thickBot="1" x14ac:dyDescent="0.3">
      <c r="C25" s="144" t="s">
        <v>265</v>
      </c>
      <c r="D25" s="145">
        <v>381.62734658903258</v>
      </c>
      <c r="E25" s="146">
        <v>1430540031</v>
      </c>
      <c r="H25" s="134"/>
      <c r="I25" s="134"/>
      <c r="J25" s="134"/>
    </row>
    <row r="26" spans="3:10" ht="15.75" thickBot="1" x14ac:dyDescent="0.3">
      <c r="C26" s="144" t="s">
        <v>266</v>
      </c>
      <c r="D26" s="145">
        <v>428.12256413117774</v>
      </c>
      <c r="E26" s="146">
        <v>675216927</v>
      </c>
    </row>
    <row r="27" spans="3:10" ht="15.75" thickBot="1" x14ac:dyDescent="0.3">
      <c r="C27" s="147" t="s">
        <v>267</v>
      </c>
      <c r="D27" s="148">
        <v>288.11345995956668</v>
      </c>
      <c r="E27" s="149">
        <v>17497878654</v>
      </c>
    </row>
    <row r="29" spans="3:10" x14ac:dyDescent="0.25">
      <c r="C29" s="208" t="s">
        <v>268</v>
      </c>
      <c r="D29" s="228"/>
      <c r="E29" s="228"/>
      <c r="F29" s="228"/>
      <c r="G29" s="228"/>
      <c r="H29" s="228"/>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{CC223E50-EFD8-4F15-BF3A-F8D377C726FA}</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{3CB05F57-76F2-4EF1-AC23-615AE6783A72}</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CC223E50-EFD8-4F15-BF3A-F8D377C726FA}">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3CB05F57-76F2-4EF1-AC23-615AE6783A72}">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
  <sheetViews>
    <sheetView workbookViewId="0">
      <selection sqref="A1:XFD14"/>
    </sheetView>
  </sheetViews>
  <sheetFormatPr defaultRowHeight="15" x14ac:dyDescent="0.25"/>
  <sheetData>
    <row r="2" spans="2:9" x14ac:dyDescent="0.25">
      <c r="B2" s="152" t="s">
        <v>172</v>
      </c>
      <c r="C2" s="153"/>
      <c r="D2" s="153"/>
      <c r="E2" s="153"/>
      <c r="F2" s="153"/>
      <c r="G2" s="153"/>
      <c r="H2" s="153"/>
      <c r="I2" s="153"/>
    </row>
    <row r="3" spans="2:9" x14ac:dyDescent="0.25">
      <c r="B3" s="35" t="s">
        <v>228</v>
      </c>
      <c r="C3" s="32"/>
      <c r="D3" s="32"/>
      <c r="E3" s="32"/>
      <c r="F3" s="32"/>
    </row>
    <row r="4" spans="2:9" x14ac:dyDescent="0.25">
      <c r="B4" s="154" t="s">
        <v>0</v>
      </c>
      <c r="C4" s="157">
        <v>2015</v>
      </c>
      <c r="D4" s="157"/>
      <c r="E4" s="158">
        <v>2010</v>
      </c>
      <c r="F4" s="158"/>
    </row>
    <row r="5" spans="2:9" x14ac:dyDescent="0.25">
      <c r="B5" s="155"/>
      <c r="C5" s="157"/>
      <c r="D5" s="157"/>
      <c r="E5" s="158"/>
      <c r="F5" s="158"/>
    </row>
    <row r="6" spans="2:9" ht="27" x14ac:dyDescent="0.25">
      <c r="B6" s="156"/>
      <c r="C6" s="127" t="s">
        <v>6</v>
      </c>
      <c r="D6" s="127" t="s">
        <v>7</v>
      </c>
      <c r="E6" s="127" t="s">
        <v>6</v>
      </c>
      <c r="F6" s="127" t="s">
        <v>7</v>
      </c>
    </row>
    <row r="7" spans="2:9" x14ac:dyDescent="0.25">
      <c r="B7" s="36" t="s">
        <v>161</v>
      </c>
      <c r="C7" s="41">
        <v>5.19</v>
      </c>
      <c r="D7" s="42">
        <v>2.91</v>
      </c>
      <c r="E7" s="47">
        <v>3.7537537537537538</v>
      </c>
      <c r="F7" s="48">
        <v>2.0798668885191347</v>
      </c>
    </row>
    <row r="8" spans="2:9" x14ac:dyDescent="0.25">
      <c r="B8" s="36" t="s">
        <v>162</v>
      </c>
      <c r="C8" s="41">
        <v>3.91</v>
      </c>
      <c r="D8" s="42">
        <v>2.38</v>
      </c>
      <c r="E8" s="47">
        <v>4.7817047817047822</v>
      </c>
      <c r="F8" s="48">
        <v>2.6713124274099882</v>
      </c>
    </row>
    <row r="9" spans="2:9" x14ac:dyDescent="0.25">
      <c r="B9" s="43" t="s">
        <v>163</v>
      </c>
      <c r="C9" s="46">
        <v>4.59</v>
      </c>
      <c r="D9" s="46">
        <v>2.68</v>
      </c>
      <c r="E9" s="46">
        <v>4.184829991281604</v>
      </c>
      <c r="F9" s="46">
        <v>2.32670867668444</v>
      </c>
    </row>
    <row r="10" spans="2:9" x14ac:dyDescent="0.25">
      <c r="B10" s="43" t="s">
        <v>5</v>
      </c>
      <c r="C10" s="46">
        <v>1.96</v>
      </c>
      <c r="D10" s="46">
        <v>1.37</v>
      </c>
      <c r="E10" s="46">
        <v>1.87</v>
      </c>
      <c r="F10" s="46">
        <v>1.3</v>
      </c>
    </row>
    <row r="11" spans="2:9" x14ac:dyDescent="0.25">
      <c r="B11" s="118" t="s">
        <v>207</v>
      </c>
      <c r="C11" s="18"/>
      <c r="D11" s="18"/>
      <c r="E11" s="18"/>
      <c r="F11" s="18"/>
      <c r="G11" s="18"/>
      <c r="H11" s="18"/>
      <c r="I11" s="18"/>
    </row>
    <row r="12" spans="2:9" x14ac:dyDescent="0.25">
      <c r="B12" s="118" t="s">
        <v>208</v>
      </c>
      <c r="C12" s="18"/>
      <c r="D12" s="18"/>
      <c r="E12" s="18"/>
      <c r="F12" s="18"/>
      <c r="G12" s="18"/>
      <c r="H12" s="18"/>
      <c r="I12" s="18"/>
    </row>
  </sheetData>
  <mergeCells count="4">
    <mergeCell ref="B4:B6"/>
    <mergeCell ref="C4:D5"/>
    <mergeCell ref="E4:F5"/>
    <mergeCell ref="B2:I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6"/>
  <sheetViews>
    <sheetView workbookViewId="0">
      <selection activeCell="F38" sqref="F38"/>
    </sheetView>
  </sheetViews>
  <sheetFormatPr defaultRowHeight="15" x14ac:dyDescent="0.25"/>
  <cols>
    <col min="8" max="8" width="10.140625" customWidth="1"/>
    <col min="9" max="9" width="10.7109375" customWidth="1"/>
  </cols>
  <sheetData>
    <row r="2" spans="2:9" x14ac:dyDescent="0.25">
      <c r="B2" s="162" t="s">
        <v>173</v>
      </c>
      <c r="C2" s="162"/>
      <c r="D2" s="162"/>
      <c r="E2" s="162"/>
      <c r="F2" s="162"/>
      <c r="G2" s="162"/>
      <c r="H2" s="162"/>
      <c r="I2" s="162"/>
    </row>
    <row r="3" spans="2:9" x14ac:dyDescent="0.25">
      <c r="B3" s="35" t="s">
        <v>270</v>
      </c>
      <c r="C3" s="32"/>
      <c r="D3" s="32"/>
      <c r="E3" s="32"/>
      <c r="F3" s="32"/>
      <c r="I3" s="125"/>
    </row>
    <row r="4" spans="2:9" x14ac:dyDescent="0.25">
      <c r="B4" s="165" t="s">
        <v>215</v>
      </c>
      <c r="C4" s="163" t="s">
        <v>2</v>
      </c>
      <c r="D4" s="163" t="s">
        <v>3</v>
      </c>
      <c r="E4" s="163" t="s">
        <v>4</v>
      </c>
      <c r="F4" s="163" t="s">
        <v>135</v>
      </c>
      <c r="G4" s="163" t="s">
        <v>136</v>
      </c>
      <c r="H4" s="163" t="s">
        <v>137</v>
      </c>
      <c r="I4" s="163" t="s">
        <v>138</v>
      </c>
    </row>
    <row r="5" spans="2:9" x14ac:dyDescent="0.25">
      <c r="B5" s="166"/>
      <c r="C5" s="163"/>
      <c r="D5" s="163"/>
      <c r="E5" s="163"/>
      <c r="F5" s="164"/>
      <c r="G5" s="164"/>
      <c r="H5" s="164"/>
      <c r="I5" s="164"/>
    </row>
    <row r="6" spans="2:9" x14ac:dyDescent="0.25">
      <c r="B6" s="166"/>
      <c r="C6" s="163"/>
      <c r="D6" s="163"/>
      <c r="E6" s="163"/>
      <c r="F6" s="164"/>
      <c r="G6" s="164"/>
      <c r="H6" s="164"/>
      <c r="I6" s="164"/>
    </row>
    <row r="7" spans="2:9" x14ac:dyDescent="0.25">
      <c r="B7" s="166"/>
      <c r="C7" s="163"/>
      <c r="D7" s="163"/>
      <c r="E7" s="163"/>
      <c r="F7" s="164"/>
      <c r="G7" s="164"/>
      <c r="H7" s="164"/>
      <c r="I7" s="164"/>
    </row>
    <row r="8" spans="2:9" x14ac:dyDescent="0.25">
      <c r="B8" s="167"/>
      <c r="C8" s="163"/>
      <c r="D8" s="163"/>
      <c r="E8" s="163"/>
      <c r="F8" s="164"/>
      <c r="G8" s="164"/>
      <c r="H8" s="164"/>
      <c r="I8" s="164"/>
    </row>
    <row r="9" spans="2:9" x14ac:dyDescent="0.25">
      <c r="B9" s="49">
        <v>2001</v>
      </c>
      <c r="C9" s="37">
        <v>911</v>
      </c>
      <c r="D9" s="39">
        <v>59</v>
      </c>
      <c r="E9" s="37">
        <v>1434</v>
      </c>
      <c r="F9" s="42">
        <v>9.8619000000000003</v>
      </c>
      <c r="G9" s="41">
        <v>6.4763999999999999</v>
      </c>
      <c r="H9" s="42" t="s">
        <v>165</v>
      </c>
      <c r="I9" s="41" t="s">
        <v>165</v>
      </c>
    </row>
    <row r="10" spans="2:9" x14ac:dyDescent="0.25">
      <c r="B10" s="49">
        <v>2002</v>
      </c>
      <c r="C10" s="37">
        <v>918</v>
      </c>
      <c r="D10" s="39">
        <v>69</v>
      </c>
      <c r="E10" s="37">
        <v>1556</v>
      </c>
      <c r="F10" s="42">
        <v>11.5753</v>
      </c>
      <c r="G10" s="41">
        <v>7.5163399999999996</v>
      </c>
      <c r="H10" s="42">
        <v>16.949200000000001</v>
      </c>
      <c r="I10" s="41">
        <v>16.949200000000001</v>
      </c>
    </row>
    <row r="11" spans="2:9" x14ac:dyDescent="0.25">
      <c r="B11" s="49">
        <v>2003</v>
      </c>
      <c r="C11" s="37">
        <v>888</v>
      </c>
      <c r="D11" s="39">
        <v>49</v>
      </c>
      <c r="E11" s="37">
        <v>1482</v>
      </c>
      <c r="F11" s="42">
        <v>8.2408000000000001</v>
      </c>
      <c r="G11" s="41">
        <v>5.5180199999999999</v>
      </c>
      <c r="H11" s="42">
        <v>-28.985499999999998</v>
      </c>
      <c r="I11" s="41">
        <v>-16.949200000000001</v>
      </c>
    </row>
    <row r="12" spans="2:9" x14ac:dyDescent="0.25">
      <c r="B12" s="49">
        <v>2004</v>
      </c>
      <c r="C12" s="37">
        <v>835</v>
      </c>
      <c r="D12" s="39">
        <v>40</v>
      </c>
      <c r="E12" s="37">
        <v>1407</v>
      </c>
      <c r="F12" s="42">
        <v>6.7408999999999999</v>
      </c>
      <c r="G12" s="41">
        <v>4.7904200000000001</v>
      </c>
      <c r="H12" s="42">
        <v>-18.3673</v>
      </c>
      <c r="I12" s="41">
        <v>-32.203400000000002</v>
      </c>
    </row>
    <row r="13" spans="2:9" x14ac:dyDescent="0.25">
      <c r="B13" s="49">
        <v>2005</v>
      </c>
      <c r="C13" s="37">
        <v>889</v>
      </c>
      <c r="D13" s="39">
        <v>57</v>
      </c>
      <c r="E13" s="37">
        <v>1444</v>
      </c>
      <c r="F13" s="42">
        <v>9.6435999999999993</v>
      </c>
      <c r="G13" s="41">
        <v>6.4116999999999997</v>
      </c>
      <c r="H13" s="42">
        <v>42.5</v>
      </c>
      <c r="I13" s="41">
        <v>-3.3898000000000001</v>
      </c>
    </row>
    <row r="14" spans="2:9" x14ac:dyDescent="0.25">
      <c r="B14" s="49">
        <v>2006</v>
      </c>
      <c r="C14" s="37">
        <v>921</v>
      </c>
      <c r="D14" s="39">
        <v>59</v>
      </c>
      <c r="E14" s="37">
        <v>1522</v>
      </c>
      <c r="F14" s="42">
        <v>10.040699999999999</v>
      </c>
      <c r="G14" s="41">
        <v>6.4060800000000002</v>
      </c>
      <c r="H14" s="42">
        <v>3.5087999999999999</v>
      </c>
      <c r="I14" s="41">
        <v>0</v>
      </c>
    </row>
    <row r="15" spans="2:9" x14ac:dyDescent="0.25">
      <c r="B15" s="49">
        <v>2007</v>
      </c>
      <c r="C15" s="37">
        <v>900</v>
      </c>
      <c r="D15" s="39">
        <v>37</v>
      </c>
      <c r="E15" s="37">
        <v>1512</v>
      </c>
      <c r="F15" s="42">
        <v>6.3215000000000003</v>
      </c>
      <c r="G15" s="41">
        <v>4.11111</v>
      </c>
      <c r="H15" s="42">
        <v>-37.2881</v>
      </c>
      <c r="I15" s="41">
        <v>-37.2881</v>
      </c>
    </row>
    <row r="16" spans="2:9" x14ac:dyDescent="0.25">
      <c r="B16" s="49">
        <v>2008</v>
      </c>
      <c r="C16" s="37">
        <v>954</v>
      </c>
      <c r="D16" s="39">
        <v>35</v>
      </c>
      <c r="E16" s="37">
        <v>1622</v>
      </c>
      <c r="F16" s="42">
        <v>5.9909999999999997</v>
      </c>
      <c r="G16" s="41">
        <v>3.6687599999999998</v>
      </c>
      <c r="H16" s="42">
        <v>-5.4054000000000002</v>
      </c>
      <c r="I16" s="41">
        <v>-40.677999999999997</v>
      </c>
    </row>
    <row r="17" spans="2:9" x14ac:dyDescent="0.25">
      <c r="B17" s="49">
        <v>2009</v>
      </c>
      <c r="C17" s="37">
        <v>942</v>
      </c>
      <c r="D17" s="39">
        <v>46</v>
      </c>
      <c r="E17" s="37">
        <v>1627</v>
      </c>
      <c r="F17" s="42">
        <v>7.8990999999999998</v>
      </c>
      <c r="G17" s="41">
        <v>4.8832300000000002</v>
      </c>
      <c r="H17" s="42">
        <v>31.428599999999999</v>
      </c>
      <c r="I17" s="41">
        <v>-22.033899999999999</v>
      </c>
    </row>
    <row r="18" spans="2:9" x14ac:dyDescent="0.25">
      <c r="B18" s="49">
        <v>2010</v>
      </c>
      <c r="C18" s="37">
        <v>1147</v>
      </c>
      <c r="D18" s="39">
        <v>48</v>
      </c>
      <c r="E18" s="37">
        <v>2015</v>
      </c>
      <c r="F18" s="42">
        <v>8.2722999999999995</v>
      </c>
      <c r="G18" s="41">
        <v>4.1848299999999998</v>
      </c>
      <c r="H18" s="42">
        <v>4.3478000000000003</v>
      </c>
      <c r="I18" s="41">
        <v>-18.644100000000002</v>
      </c>
    </row>
    <row r="19" spans="2:9" x14ac:dyDescent="0.25">
      <c r="B19" s="49">
        <v>2011</v>
      </c>
      <c r="C19" s="37">
        <v>1054</v>
      </c>
      <c r="D19" s="39">
        <v>37</v>
      </c>
      <c r="E19" s="37">
        <v>1780</v>
      </c>
      <c r="F19" s="42">
        <v>6.3963000000000001</v>
      </c>
      <c r="G19" s="41">
        <v>3.51044</v>
      </c>
      <c r="H19" s="42">
        <v>-22.916699999999999</v>
      </c>
      <c r="I19" s="41">
        <v>-37.2881</v>
      </c>
    </row>
    <row r="20" spans="2:9" x14ac:dyDescent="0.25">
      <c r="B20" s="49">
        <v>2012</v>
      </c>
      <c r="C20" s="37">
        <v>949</v>
      </c>
      <c r="D20" s="39">
        <v>51</v>
      </c>
      <c r="E20" s="37">
        <v>1634</v>
      </c>
      <c r="F20" s="42">
        <v>8.8407</v>
      </c>
      <c r="G20" s="41">
        <v>5.3740800000000002</v>
      </c>
      <c r="H20" s="42">
        <v>37.837800000000001</v>
      </c>
      <c r="I20" s="41">
        <v>-13.5593</v>
      </c>
    </row>
    <row r="21" spans="2:9" x14ac:dyDescent="0.25">
      <c r="B21" s="49">
        <v>2013</v>
      </c>
      <c r="C21" s="37">
        <v>888</v>
      </c>
      <c r="D21" s="39">
        <v>22</v>
      </c>
      <c r="E21" s="37">
        <v>1477</v>
      </c>
      <c r="F21" s="42">
        <v>3.8109000000000002</v>
      </c>
      <c r="G21" s="41">
        <v>2.4774799999999999</v>
      </c>
      <c r="H21" s="42">
        <v>-56.862699999999997</v>
      </c>
      <c r="I21" s="41">
        <v>-62.7119</v>
      </c>
    </row>
    <row r="22" spans="2:9" x14ac:dyDescent="0.25">
      <c r="B22" s="49">
        <v>2014</v>
      </c>
      <c r="C22" s="37">
        <v>936</v>
      </c>
      <c r="D22" s="39">
        <v>41</v>
      </c>
      <c r="E22" s="37">
        <v>1527</v>
      </c>
      <c r="F22" s="42">
        <v>7.0994999999999999</v>
      </c>
      <c r="G22" s="41">
        <v>4.3803400000000003</v>
      </c>
      <c r="H22" s="42">
        <v>86.363600000000005</v>
      </c>
      <c r="I22" s="41">
        <v>-30.508500000000002</v>
      </c>
    </row>
    <row r="23" spans="2:9" x14ac:dyDescent="0.25">
      <c r="B23" s="49">
        <v>2015</v>
      </c>
      <c r="C23" s="37">
        <v>936</v>
      </c>
      <c r="D23" s="39">
        <v>43</v>
      </c>
      <c r="E23" s="37">
        <v>1562</v>
      </c>
      <c r="F23" s="42">
        <v>7.4762000000000004</v>
      </c>
      <c r="G23" s="41">
        <v>4.5940200000000004</v>
      </c>
      <c r="H23" s="42">
        <v>4.8780000000000001</v>
      </c>
      <c r="I23" s="41">
        <v>-27.118600000000001</v>
      </c>
    </row>
    <row r="24" spans="2:9" x14ac:dyDescent="0.25">
      <c r="B24" s="161" t="s">
        <v>133</v>
      </c>
      <c r="C24" s="161"/>
      <c r="D24" s="161"/>
      <c r="E24" s="161"/>
      <c r="F24" s="161"/>
      <c r="G24" s="161"/>
      <c r="H24" s="161"/>
      <c r="I24" s="3"/>
    </row>
    <row r="25" spans="2:9" x14ac:dyDescent="0.25">
      <c r="B25" s="119" t="s">
        <v>209</v>
      </c>
      <c r="C25" s="17"/>
      <c r="D25" s="17"/>
      <c r="E25" s="17"/>
      <c r="F25" s="17"/>
      <c r="G25" s="17"/>
      <c r="H25" s="17"/>
      <c r="I25" s="3"/>
    </row>
    <row r="26" spans="2:9" x14ac:dyDescent="0.25">
      <c r="B26" s="119" t="s">
        <v>134</v>
      </c>
      <c r="C26" s="17"/>
      <c r="D26" s="17"/>
      <c r="E26" s="17"/>
      <c r="F26" s="17"/>
      <c r="G26" s="17"/>
      <c r="H26" s="17"/>
      <c r="I26" s="3"/>
    </row>
  </sheetData>
  <mergeCells count="10">
    <mergeCell ref="B24:H24"/>
    <mergeCell ref="B2:I2"/>
    <mergeCell ref="B4:B8"/>
    <mergeCell ref="C4:C8"/>
    <mergeCell ref="D4:D8"/>
    <mergeCell ref="E4:E8"/>
    <mergeCell ref="F4:F8"/>
    <mergeCell ref="G4:G8"/>
    <mergeCell ref="H4:H8"/>
    <mergeCell ref="I4:I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12"/>
  <sheetViews>
    <sheetView workbookViewId="0">
      <selection activeCell="D24" sqref="D24"/>
    </sheetView>
  </sheetViews>
  <sheetFormatPr defaultRowHeight="15" x14ac:dyDescent="0.25"/>
  <cols>
    <col min="1" max="1" width="13.5703125" bestFit="1" customWidth="1"/>
    <col min="2" max="3" width="9.7109375" bestFit="1" customWidth="1"/>
    <col min="4" max="4" width="8.85546875" customWidth="1"/>
  </cols>
  <sheetData>
    <row r="3" spans="1:9" x14ac:dyDescent="0.25">
      <c r="A3" s="13" t="s">
        <v>174</v>
      </c>
      <c r="B3" s="126"/>
      <c r="C3" s="126"/>
      <c r="D3" s="126"/>
    </row>
    <row r="4" spans="1:9" x14ac:dyDescent="0.25">
      <c r="A4" s="19" t="s">
        <v>229</v>
      </c>
      <c r="E4" s="32"/>
      <c r="F4" s="32"/>
      <c r="G4" s="32"/>
      <c r="H4" s="32"/>
      <c r="I4" s="32"/>
    </row>
    <row r="5" spans="1:9" x14ac:dyDescent="0.25">
      <c r="A5" s="168"/>
      <c r="B5" s="157" t="s">
        <v>163</v>
      </c>
      <c r="C5" s="157"/>
      <c r="D5" s="158" t="s">
        <v>5</v>
      </c>
      <c r="E5" s="158"/>
      <c r="F5" s="157" t="s">
        <v>163</v>
      </c>
      <c r="G5" s="157"/>
      <c r="H5" s="158" t="s">
        <v>5</v>
      </c>
      <c r="I5" s="158" t="s">
        <v>5</v>
      </c>
    </row>
    <row r="6" spans="1:9" x14ac:dyDescent="0.25">
      <c r="A6" s="169"/>
      <c r="B6" s="171" t="s">
        <v>28</v>
      </c>
      <c r="C6" s="171"/>
      <c r="D6" s="171"/>
      <c r="E6" s="171"/>
      <c r="F6" s="171" t="s">
        <v>60</v>
      </c>
      <c r="G6" s="171"/>
      <c r="H6" s="171"/>
      <c r="I6" s="171"/>
    </row>
    <row r="7" spans="1:9" x14ac:dyDescent="0.25">
      <c r="A7" s="170"/>
      <c r="B7" s="133">
        <v>2010</v>
      </c>
      <c r="C7" s="133">
        <v>2015</v>
      </c>
      <c r="D7" s="133">
        <v>2010</v>
      </c>
      <c r="E7" s="133">
        <v>2015</v>
      </c>
      <c r="F7" s="130">
        <v>2010</v>
      </c>
      <c r="G7" s="130">
        <v>2015</v>
      </c>
      <c r="H7" s="130">
        <v>2010</v>
      </c>
      <c r="I7" s="130">
        <v>2015</v>
      </c>
    </row>
    <row r="8" spans="1:9" x14ac:dyDescent="0.25">
      <c r="A8" s="36" t="s">
        <v>139</v>
      </c>
      <c r="B8" s="37">
        <v>1</v>
      </c>
      <c r="C8" s="54">
        <v>1</v>
      </c>
      <c r="D8" s="53">
        <v>70</v>
      </c>
      <c r="E8" s="54">
        <v>39</v>
      </c>
      <c r="F8" s="50">
        <v>2.083333333333333</v>
      </c>
      <c r="G8" s="52">
        <v>2.3255813953488373</v>
      </c>
      <c r="H8" s="51">
        <v>1.7015070491006319</v>
      </c>
      <c r="I8" s="52">
        <v>1.1376896149358227</v>
      </c>
    </row>
    <row r="9" spans="1:9" x14ac:dyDescent="0.25">
      <c r="A9" s="36" t="s">
        <v>140</v>
      </c>
      <c r="B9" s="37">
        <v>3</v>
      </c>
      <c r="C9" s="54">
        <v>2</v>
      </c>
      <c r="D9" s="53">
        <v>668</v>
      </c>
      <c r="E9" s="54">
        <v>436</v>
      </c>
      <c r="F9" s="50">
        <v>6.25</v>
      </c>
      <c r="G9" s="52">
        <v>4.6511627906976747</v>
      </c>
      <c r="H9" s="51">
        <v>16.237238697131744</v>
      </c>
      <c r="I9" s="52">
        <v>12.718786464410737</v>
      </c>
    </row>
    <row r="10" spans="1:9" x14ac:dyDescent="0.25">
      <c r="A10" s="36" t="s">
        <v>141</v>
      </c>
      <c r="B10" s="37">
        <v>16</v>
      </c>
      <c r="C10" s="54">
        <v>19</v>
      </c>
      <c r="D10" s="53">
        <v>1064</v>
      </c>
      <c r="E10" s="54">
        <v>1088</v>
      </c>
      <c r="F10" s="50">
        <v>33.333333333333329</v>
      </c>
      <c r="G10" s="52">
        <v>44.186046511627907</v>
      </c>
      <c r="H10" s="51">
        <v>25.862907146329604</v>
      </c>
      <c r="I10" s="52">
        <v>31.738623103850642</v>
      </c>
    </row>
    <row r="11" spans="1:9" x14ac:dyDescent="0.25">
      <c r="A11" s="36" t="s">
        <v>142</v>
      </c>
      <c r="B11" s="37">
        <v>28</v>
      </c>
      <c r="C11" s="54">
        <v>21</v>
      </c>
      <c r="D11" s="53">
        <v>2312</v>
      </c>
      <c r="E11" s="54">
        <v>1865</v>
      </c>
      <c r="F11" s="50">
        <v>58.333333333333336</v>
      </c>
      <c r="G11" s="52">
        <v>48.837209302325576</v>
      </c>
      <c r="H11" s="51">
        <v>56.198347107438018</v>
      </c>
      <c r="I11" s="52">
        <v>54.404900816802801</v>
      </c>
    </row>
    <row r="12" spans="1:9" x14ac:dyDescent="0.25">
      <c r="A12" s="43" t="s">
        <v>143</v>
      </c>
      <c r="B12" s="44">
        <v>48</v>
      </c>
      <c r="C12" s="44">
        <v>43</v>
      </c>
      <c r="D12" s="44">
        <v>4114</v>
      </c>
      <c r="E12" s="44">
        <v>3428</v>
      </c>
      <c r="F12" s="55">
        <v>100</v>
      </c>
      <c r="G12" s="55">
        <v>100</v>
      </c>
      <c r="H12" s="55">
        <v>100</v>
      </c>
      <c r="I12" s="55">
        <v>100</v>
      </c>
    </row>
  </sheetData>
  <mergeCells count="7">
    <mergeCell ref="A5:A7"/>
    <mergeCell ref="B5:C5"/>
    <mergeCell ref="D5:E5"/>
    <mergeCell ref="F5:G5"/>
    <mergeCell ref="H5:I5"/>
    <mergeCell ref="B6:E6"/>
    <mergeCell ref="F6:I6"/>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I14"/>
  <sheetViews>
    <sheetView workbookViewId="0">
      <selection activeCell="J26" sqref="J26"/>
    </sheetView>
  </sheetViews>
  <sheetFormatPr defaultRowHeight="15" x14ac:dyDescent="0.25"/>
  <cols>
    <col min="1" max="1" width="11.28515625" customWidth="1"/>
  </cols>
  <sheetData>
    <row r="3" spans="1:9" x14ac:dyDescent="0.25">
      <c r="A3" s="13" t="s">
        <v>175</v>
      </c>
      <c r="B3" s="126"/>
      <c r="C3" s="126"/>
      <c r="D3" s="126"/>
    </row>
    <row r="4" spans="1:9" x14ac:dyDescent="0.25">
      <c r="A4" s="19" t="s">
        <v>229</v>
      </c>
    </row>
    <row r="5" spans="1:9" x14ac:dyDescent="0.25">
      <c r="A5" s="168"/>
      <c r="B5" s="157" t="s">
        <v>163</v>
      </c>
      <c r="C5" s="157"/>
      <c r="D5" s="158" t="s">
        <v>5</v>
      </c>
      <c r="E5" s="158" t="s">
        <v>5</v>
      </c>
      <c r="F5" s="157" t="s">
        <v>163</v>
      </c>
      <c r="G5" s="157"/>
      <c r="H5" s="158" t="s">
        <v>5</v>
      </c>
      <c r="I5" s="158" t="s">
        <v>5</v>
      </c>
    </row>
    <row r="6" spans="1:9" x14ac:dyDescent="0.25">
      <c r="A6" s="169"/>
      <c r="B6" s="171" t="s">
        <v>28</v>
      </c>
      <c r="C6" s="171"/>
      <c r="D6" s="171"/>
      <c r="E6" s="171"/>
      <c r="F6" s="171" t="s">
        <v>60</v>
      </c>
      <c r="G6" s="171"/>
      <c r="H6" s="171"/>
      <c r="I6" s="171"/>
    </row>
    <row r="7" spans="1:9" x14ac:dyDescent="0.25">
      <c r="A7" s="170"/>
      <c r="B7" s="131">
        <v>2010</v>
      </c>
      <c r="C7" s="131">
        <v>2015</v>
      </c>
      <c r="D7" s="131">
        <v>2010</v>
      </c>
      <c r="E7" s="131">
        <v>2015</v>
      </c>
      <c r="F7" s="56">
        <v>2010</v>
      </c>
      <c r="G7" s="56">
        <v>2015</v>
      </c>
      <c r="H7" s="56">
        <v>2010</v>
      </c>
      <c r="I7" s="56">
        <v>2015</v>
      </c>
    </row>
    <row r="8" spans="1:9" x14ac:dyDescent="0.25">
      <c r="A8" s="132" t="s">
        <v>221</v>
      </c>
      <c r="B8" s="37">
        <v>3</v>
      </c>
      <c r="C8" s="54">
        <v>1</v>
      </c>
      <c r="D8" s="53">
        <v>206</v>
      </c>
      <c r="E8" s="54">
        <v>105</v>
      </c>
      <c r="F8" s="50">
        <v>6.25</v>
      </c>
      <c r="G8" s="52">
        <v>2.3255813953488373</v>
      </c>
      <c r="H8" s="51">
        <v>5.0072921730675741</v>
      </c>
      <c r="I8" s="52">
        <v>3.0630105017502918</v>
      </c>
    </row>
    <row r="9" spans="1:9" x14ac:dyDescent="0.25">
      <c r="A9" s="36" t="s">
        <v>222</v>
      </c>
      <c r="B9" s="37">
        <v>6</v>
      </c>
      <c r="C9" s="54">
        <v>7</v>
      </c>
      <c r="D9" s="53">
        <v>950</v>
      </c>
      <c r="E9" s="54">
        <v>773</v>
      </c>
      <c r="F9" s="50">
        <v>12.5</v>
      </c>
      <c r="G9" s="52">
        <v>16.279069767441861</v>
      </c>
      <c r="H9" s="51">
        <v>23.091881380651433</v>
      </c>
      <c r="I9" s="52">
        <v>22.549591598599765</v>
      </c>
    </row>
    <row r="10" spans="1:9" x14ac:dyDescent="0.25">
      <c r="A10" s="36" t="s">
        <v>223</v>
      </c>
      <c r="B10" s="37">
        <v>1</v>
      </c>
      <c r="C10" s="54">
        <v>2</v>
      </c>
      <c r="D10" s="53">
        <v>265</v>
      </c>
      <c r="E10" s="54">
        <v>251</v>
      </c>
      <c r="F10" s="50">
        <v>2.083333333333333</v>
      </c>
      <c r="G10" s="52">
        <v>4.6511627906976747</v>
      </c>
      <c r="H10" s="51">
        <v>6.4414195430238212</v>
      </c>
      <c r="I10" s="52">
        <v>7.3220536756126027</v>
      </c>
    </row>
    <row r="11" spans="1:9" x14ac:dyDescent="0.25">
      <c r="A11" s="36" t="s">
        <v>164</v>
      </c>
      <c r="B11" s="37">
        <v>5</v>
      </c>
      <c r="C11" s="54">
        <v>7</v>
      </c>
      <c r="D11" s="53">
        <v>621</v>
      </c>
      <c r="E11" s="54">
        <v>602</v>
      </c>
      <c r="F11" s="50">
        <v>10.416666666666668</v>
      </c>
      <c r="G11" s="52">
        <v>16.279069767441861</v>
      </c>
      <c r="H11" s="51">
        <v>15.094798249878464</v>
      </c>
      <c r="I11" s="52">
        <v>17.561260210035005</v>
      </c>
    </row>
    <row r="12" spans="1:9" x14ac:dyDescent="0.25">
      <c r="A12" s="36" t="s">
        <v>224</v>
      </c>
      <c r="B12" s="37">
        <v>33</v>
      </c>
      <c r="C12" s="54">
        <v>26</v>
      </c>
      <c r="D12" s="53">
        <v>2072</v>
      </c>
      <c r="E12" s="54">
        <v>1697</v>
      </c>
      <c r="F12" s="50">
        <v>68.75</v>
      </c>
      <c r="G12" s="52">
        <v>60.465116279069761</v>
      </c>
      <c r="H12" s="51">
        <v>50.36460865337871</v>
      </c>
      <c r="I12" s="52">
        <v>49.504084014002338</v>
      </c>
    </row>
    <row r="13" spans="1:9" x14ac:dyDescent="0.25">
      <c r="A13" s="43" t="s">
        <v>143</v>
      </c>
      <c r="B13" s="44">
        <v>48</v>
      </c>
      <c r="C13" s="44">
        <v>43</v>
      </c>
      <c r="D13" s="44">
        <v>4114</v>
      </c>
      <c r="E13" s="44">
        <v>3428</v>
      </c>
      <c r="F13" s="55">
        <v>100</v>
      </c>
      <c r="G13" s="55">
        <v>100</v>
      </c>
      <c r="H13" s="55">
        <v>100</v>
      </c>
      <c r="I13" s="55">
        <v>100</v>
      </c>
    </row>
    <row r="14" spans="1:9" x14ac:dyDescent="0.25">
      <c r="A14" s="20" t="s">
        <v>176</v>
      </c>
    </row>
  </sheetData>
  <mergeCells count="7">
    <mergeCell ref="A5:A7"/>
    <mergeCell ref="B5:C5"/>
    <mergeCell ref="D5:E5"/>
    <mergeCell ref="F5:G5"/>
    <mergeCell ref="H5:I5"/>
    <mergeCell ref="B6:E6"/>
    <mergeCell ref="F6:I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1"/>
  <sheetViews>
    <sheetView zoomScaleNormal="100" workbookViewId="0">
      <selection activeCell="J30" sqref="J30"/>
    </sheetView>
  </sheetViews>
  <sheetFormatPr defaultRowHeight="15" x14ac:dyDescent="0.25"/>
  <cols>
    <col min="2" max="2" width="14.7109375" customWidth="1"/>
  </cols>
  <sheetData>
    <row r="3" spans="2:10" x14ac:dyDescent="0.25">
      <c r="B3" s="13" t="s">
        <v>177</v>
      </c>
    </row>
    <row r="4" spans="2:10" x14ac:dyDescent="0.25">
      <c r="B4" s="19" t="s">
        <v>230</v>
      </c>
      <c r="E4" s="32"/>
      <c r="F4" s="32"/>
      <c r="G4" s="32"/>
      <c r="H4" s="32"/>
    </row>
    <row r="5" spans="2:10" x14ac:dyDescent="0.25">
      <c r="B5" s="172" t="s">
        <v>203</v>
      </c>
      <c r="C5" s="175" t="s">
        <v>163</v>
      </c>
      <c r="D5" s="175"/>
      <c r="E5" s="175"/>
      <c r="F5" s="175"/>
      <c r="G5" s="176" t="s">
        <v>5</v>
      </c>
      <c r="H5" s="176"/>
      <c r="I5" s="176"/>
      <c r="J5" s="176"/>
    </row>
    <row r="6" spans="2:10" x14ac:dyDescent="0.25">
      <c r="B6" s="173"/>
      <c r="C6" s="177">
        <v>2010</v>
      </c>
      <c r="D6" s="177"/>
      <c r="E6" s="178">
        <v>2015</v>
      </c>
      <c r="F6" s="178"/>
      <c r="G6" s="177">
        <v>2010</v>
      </c>
      <c r="H6" s="177"/>
      <c r="I6" s="178">
        <v>2015</v>
      </c>
      <c r="J6" s="178"/>
    </row>
    <row r="7" spans="2:10" x14ac:dyDescent="0.25">
      <c r="B7" s="174"/>
      <c r="C7" s="57" t="s">
        <v>147</v>
      </c>
      <c r="D7" s="57" t="s">
        <v>4</v>
      </c>
      <c r="E7" s="57" t="s">
        <v>147</v>
      </c>
      <c r="F7" s="57" t="s">
        <v>4</v>
      </c>
      <c r="G7" s="57" t="s">
        <v>147</v>
      </c>
      <c r="H7" s="57" t="s">
        <v>4</v>
      </c>
      <c r="I7" s="57" t="s">
        <v>147</v>
      </c>
      <c r="J7" s="57" t="s">
        <v>4</v>
      </c>
    </row>
    <row r="8" spans="2:10" x14ac:dyDescent="0.25">
      <c r="B8" s="58" t="s">
        <v>148</v>
      </c>
      <c r="C8" s="41" t="s">
        <v>165</v>
      </c>
      <c r="D8" s="59">
        <v>29</v>
      </c>
      <c r="E8" s="74">
        <v>1</v>
      </c>
      <c r="F8" s="60">
        <v>18</v>
      </c>
      <c r="G8" s="61">
        <v>27</v>
      </c>
      <c r="H8" s="59">
        <v>3381</v>
      </c>
      <c r="I8" s="62">
        <v>19</v>
      </c>
      <c r="J8" s="60">
        <v>3485</v>
      </c>
    </row>
    <row r="9" spans="2:10" x14ac:dyDescent="0.25">
      <c r="B9" s="58" t="s">
        <v>149</v>
      </c>
      <c r="C9" s="41" t="s">
        <v>165</v>
      </c>
      <c r="D9" s="59">
        <v>37</v>
      </c>
      <c r="E9" s="41" t="s">
        <v>165</v>
      </c>
      <c r="F9" s="60">
        <v>20</v>
      </c>
      <c r="G9" s="61">
        <v>14</v>
      </c>
      <c r="H9" s="59">
        <v>3137</v>
      </c>
      <c r="I9" s="62">
        <v>8</v>
      </c>
      <c r="J9" s="60">
        <v>2892</v>
      </c>
    </row>
    <row r="10" spans="2:10" x14ac:dyDescent="0.25">
      <c r="B10" s="58" t="s">
        <v>150</v>
      </c>
      <c r="C10" s="61">
        <v>1</v>
      </c>
      <c r="D10" s="59">
        <v>60</v>
      </c>
      <c r="E10" s="41" t="s">
        <v>165</v>
      </c>
      <c r="F10" s="60">
        <v>34</v>
      </c>
      <c r="G10" s="61">
        <v>29</v>
      </c>
      <c r="H10" s="59">
        <v>6314</v>
      </c>
      <c r="I10" s="62">
        <v>12</v>
      </c>
      <c r="J10" s="60">
        <v>5063</v>
      </c>
    </row>
    <row r="11" spans="2:10" x14ac:dyDescent="0.25">
      <c r="B11" s="58" t="s">
        <v>151</v>
      </c>
      <c r="C11" s="61">
        <v>1</v>
      </c>
      <c r="D11" s="59">
        <v>100</v>
      </c>
      <c r="E11" s="62">
        <v>1</v>
      </c>
      <c r="F11" s="60">
        <v>46</v>
      </c>
      <c r="G11" s="61">
        <v>121</v>
      </c>
      <c r="H11" s="59">
        <v>14678</v>
      </c>
      <c r="I11" s="62">
        <v>57</v>
      </c>
      <c r="J11" s="60">
        <v>8911</v>
      </c>
    </row>
    <row r="12" spans="2:10" x14ac:dyDescent="0.25">
      <c r="B12" s="58" t="s">
        <v>152</v>
      </c>
      <c r="C12" s="61">
        <v>2</v>
      </c>
      <c r="D12" s="59">
        <v>197</v>
      </c>
      <c r="E12" s="41" t="s">
        <v>165</v>
      </c>
      <c r="F12" s="60">
        <v>107</v>
      </c>
      <c r="G12" s="61">
        <v>253</v>
      </c>
      <c r="H12" s="59">
        <v>23858</v>
      </c>
      <c r="I12" s="62">
        <v>146</v>
      </c>
      <c r="J12" s="60">
        <v>15337</v>
      </c>
    </row>
    <row r="13" spans="2:10" x14ac:dyDescent="0.25">
      <c r="B13" s="58" t="s">
        <v>153</v>
      </c>
      <c r="C13" s="41" t="s">
        <v>165</v>
      </c>
      <c r="D13" s="59">
        <v>211</v>
      </c>
      <c r="E13" s="62">
        <v>1</v>
      </c>
      <c r="F13" s="60">
        <v>163</v>
      </c>
      <c r="G13" s="61">
        <v>294</v>
      </c>
      <c r="H13" s="59">
        <v>28690</v>
      </c>
      <c r="I13" s="62">
        <v>233</v>
      </c>
      <c r="J13" s="60">
        <v>21501</v>
      </c>
    </row>
    <row r="14" spans="2:10" x14ac:dyDescent="0.25">
      <c r="B14" s="58" t="s">
        <v>154</v>
      </c>
      <c r="C14" s="61">
        <v>4</v>
      </c>
      <c r="D14" s="59">
        <v>197</v>
      </c>
      <c r="E14" s="41" t="s">
        <v>165</v>
      </c>
      <c r="F14" s="60">
        <v>181</v>
      </c>
      <c r="G14" s="61">
        <v>351</v>
      </c>
      <c r="H14" s="59">
        <v>32620</v>
      </c>
      <c r="I14" s="62">
        <v>226</v>
      </c>
      <c r="J14" s="60">
        <v>24346</v>
      </c>
    </row>
    <row r="15" spans="2:10" x14ac:dyDescent="0.25">
      <c r="B15" s="58" t="s">
        <v>155</v>
      </c>
      <c r="C15" s="61">
        <v>7</v>
      </c>
      <c r="D15" s="59">
        <v>548</v>
      </c>
      <c r="E15" s="62">
        <v>8</v>
      </c>
      <c r="F15" s="60">
        <v>393</v>
      </c>
      <c r="G15" s="61">
        <v>948</v>
      </c>
      <c r="H15" s="59">
        <v>86891</v>
      </c>
      <c r="I15" s="62">
        <v>669</v>
      </c>
      <c r="J15" s="60">
        <v>65450</v>
      </c>
    </row>
    <row r="16" spans="2:10" x14ac:dyDescent="0.25">
      <c r="B16" s="58" t="s">
        <v>156</v>
      </c>
      <c r="C16" s="61">
        <v>8</v>
      </c>
      <c r="D16" s="59">
        <v>286</v>
      </c>
      <c r="E16" s="62">
        <v>7</v>
      </c>
      <c r="F16" s="60">
        <v>243</v>
      </c>
      <c r="G16" s="61">
        <v>522</v>
      </c>
      <c r="H16" s="59">
        <v>40907</v>
      </c>
      <c r="I16" s="62">
        <v>512</v>
      </c>
      <c r="J16" s="60">
        <v>40364</v>
      </c>
    </row>
    <row r="17" spans="2:10" x14ac:dyDescent="0.25">
      <c r="B17" s="58" t="s">
        <v>157</v>
      </c>
      <c r="C17" s="61">
        <v>2</v>
      </c>
      <c r="D17" s="59">
        <v>88</v>
      </c>
      <c r="E17" s="62">
        <v>6</v>
      </c>
      <c r="F17" s="60">
        <v>74</v>
      </c>
      <c r="G17" s="61">
        <v>195</v>
      </c>
      <c r="H17" s="59">
        <v>13488</v>
      </c>
      <c r="I17" s="62">
        <v>210</v>
      </c>
      <c r="J17" s="60">
        <v>14274</v>
      </c>
    </row>
    <row r="18" spans="2:10" x14ac:dyDescent="0.25">
      <c r="B18" s="58" t="s">
        <v>158</v>
      </c>
      <c r="C18" s="61">
        <v>7</v>
      </c>
      <c r="D18" s="59">
        <v>77</v>
      </c>
      <c r="E18" s="41" t="s">
        <v>165</v>
      </c>
      <c r="F18" s="60">
        <v>69</v>
      </c>
      <c r="G18" s="61">
        <v>202</v>
      </c>
      <c r="H18" s="59">
        <v>11264</v>
      </c>
      <c r="I18" s="62">
        <v>197</v>
      </c>
      <c r="J18" s="60">
        <v>10526</v>
      </c>
    </row>
    <row r="19" spans="2:10" x14ac:dyDescent="0.25">
      <c r="B19" s="58" t="s">
        <v>159</v>
      </c>
      <c r="C19" s="61">
        <v>16</v>
      </c>
      <c r="D19" s="59">
        <v>167</v>
      </c>
      <c r="E19" s="62">
        <v>19</v>
      </c>
      <c r="F19" s="60">
        <v>187</v>
      </c>
      <c r="G19" s="61">
        <v>1064</v>
      </c>
      <c r="H19" s="59">
        <v>28223</v>
      </c>
      <c r="I19" s="62">
        <v>1088</v>
      </c>
      <c r="J19" s="60">
        <v>29568</v>
      </c>
    </row>
    <row r="20" spans="2:10" x14ac:dyDescent="0.25">
      <c r="B20" s="58" t="s">
        <v>160</v>
      </c>
      <c r="C20" s="41" t="s">
        <v>165</v>
      </c>
      <c r="D20" s="59">
        <v>18</v>
      </c>
      <c r="E20" s="41" t="s">
        <v>165</v>
      </c>
      <c r="F20" s="60">
        <v>27</v>
      </c>
      <c r="G20" s="61">
        <v>94</v>
      </c>
      <c r="H20" s="59">
        <v>11269</v>
      </c>
      <c r="I20" s="62">
        <v>51</v>
      </c>
      <c r="J20" s="60">
        <v>5203</v>
      </c>
    </row>
    <row r="21" spans="2:10" x14ac:dyDescent="0.25">
      <c r="B21" s="43" t="s">
        <v>14</v>
      </c>
      <c r="C21" s="44">
        <v>48</v>
      </c>
      <c r="D21" s="63">
        <v>2015</v>
      </c>
      <c r="E21" s="44">
        <v>43</v>
      </c>
      <c r="F21" s="63">
        <v>1562</v>
      </c>
      <c r="G21" s="44">
        <v>4114</v>
      </c>
      <c r="H21" s="63">
        <v>304720</v>
      </c>
      <c r="I21" s="44">
        <v>3428</v>
      </c>
      <c r="J21" s="63">
        <v>246920</v>
      </c>
    </row>
  </sheetData>
  <mergeCells count="7">
    <mergeCell ref="B5:B7"/>
    <mergeCell ref="C5:F5"/>
    <mergeCell ref="G5:J5"/>
    <mergeCell ref="C6:D6"/>
    <mergeCell ref="E6:F6"/>
    <mergeCell ref="G6:H6"/>
    <mergeCell ref="I6:J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5:I15"/>
  <sheetViews>
    <sheetView workbookViewId="0">
      <selection activeCell="B14" sqref="B14"/>
    </sheetView>
  </sheetViews>
  <sheetFormatPr defaultRowHeight="15" x14ac:dyDescent="0.25"/>
  <cols>
    <col min="1" max="1" width="2.85546875" customWidth="1"/>
    <col min="2" max="2" width="24" customWidth="1"/>
    <col min="11" max="11" width="17.7109375" customWidth="1"/>
  </cols>
  <sheetData>
    <row r="5" spans="2:9" x14ac:dyDescent="0.25">
      <c r="B5" s="13" t="s">
        <v>179</v>
      </c>
      <c r="C5" s="126"/>
      <c r="D5" s="126"/>
      <c r="E5" s="126"/>
      <c r="F5" s="126"/>
      <c r="G5" s="126"/>
      <c r="H5" s="126"/>
      <c r="I5" s="3"/>
    </row>
    <row r="6" spans="2:9" x14ac:dyDescent="0.25">
      <c r="B6" s="21" t="s">
        <v>231</v>
      </c>
      <c r="C6" s="3"/>
      <c r="D6" s="3"/>
      <c r="E6" s="3"/>
      <c r="F6" s="4"/>
      <c r="G6" s="4"/>
      <c r="H6" s="3"/>
      <c r="I6" s="3"/>
    </row>
    <row r="7" spans="2:9" x14ac:dyDescent="0.25">
      <c r="B7" s="179" t="s">
        <v>8</v>
      </c>
      <c r="C7" s="163" t="s">
        <v>2</v>
      </c>
      <c r="D7" s="163" t="s">
        <v>3</v>
      </c>
      <c r="E7" s="163" t="s">
        <v>4</v>
      </c>
      <c r="F7" s="163" t="s">
        <v>15</v>
      </c>
      <c r="G7" s="163" t="s">
        <v>16</v>
      </c>
      <c r="H7" s="3"/>
      <c r="I7" s="3"/>
    </row>
    <row r="8" spans="2:9" x14ac:dyDescent="0.25">
      <c r="B8" s="180"/>
      <c r="C8" s="163"/>
      <c r="D8" s="163"/>
      <c r="E8" s="163"/>
      <c r="F8" s="163"/>
      <c r="G8" s="163"/>
      <c r="H8" s="3"/>
      <c r="I8" s="3"/>
    </row>
    <row r="9" spans="2:9" x14ac:dyDescent="0.25">
      <c r="B9" s="36" t="s">
        <v>11</v>
      </c>
      <c r="C9" s="37">
        <v>517</v>
      </c>
      <c r="D9" s="39">
        <v>9</v>
      </c>
      <c r="E9" s="53">
        <v>795</v>
      </c>
      <c r="F9" s="48">
        <v>1.74</v>
      </c>
      <c r="G9" s="47">
        <v>153.77000000000001</v>
      </c>
      <c r="H9" s="3"/>
      <c r="I9" s="3"/>
    </row>
    <row r="10" spans="2:9" x14ac:dyDescent="0.25">
      <c r="B10" s="36" t="s">
        <v>12</v>
      </c>
      <c r="C10" s="37">
        <v>30</v>
      </c>
      <c r="D10" s="39">
        <v>1</v>
      </c>
      <c r="E10" s="53">
        <v>64</v>
      </c>
      <c r="F10" s="48">
        <v>3.33</v>
      </c>
      <c r="G10" s="47">
        <v>213.33</v>
      </c>
      <c r="H10" s="3"/>
      <c r="I10" s="3"/>
    </row>
    <row r="11" spans="2:9" x14ac:dyDescent="0.25">
      <c r="B11" s="36" t="s">
        <v>13</v>
      </c>
      <c r="C11" s="37">
        <v>389</v>
      </c>
      <c r="D11" s="39">
        <v>33</v>
      </c>
      <c r="E11" s="53">
        <v>703</v>
      </c>
      <c r="F11" s="48">
        <v>8.48</v>
      </c>
      <c r="G11" s="47">
        <v>180.72</v>
      </c>
      <c r="H11" s="3"/>
      <c r="I11" s="3"/>
    </row>
    <row r="12" spans="2:9" x14ac:dyDescent="0.25">
      <c r="B12" s="43" t="s">
        <v>14</v>
      </c>
      <c r="C12" s="44">
        <v>936</v>
      </c>
      <c r="D12" s="44">
        <v>43</v>
      </c>
      <c r="E12" s="44">
        <v>1562</v>
      </c>
      <c r="F12" s="46">
        <v>4.59</v>
      </c>
      <c r="G12" s="43">
        <v>166.88</v>
      </c>
      <c r="H12" s="3"/>
      <c r="I12" s="3"/>
    </row>
    <row r="13" spans="2:9" x14ac:dyDescent="0.25">
      <c r="B13" s="22" t="s">
        <v>205</v>
      </c>
      <c r="C13" s="3"/>
      <c r="D13" s="3"/>
      <c r="E13" s="3"/>
      <c r="F13" s="4"/>
      <c r="G13" s="4"/>
      <c r="H13" s="3"/>
    </row>
    <row r="14" spans="2:9" x14ac:dyDescent="0.25">
      <c r="B14" s="22" t="s">
        <v>211</v>
      </c>
      <c r="C14" s="17"/>
      <c r="D14" s="17"/>
      <c r="E14" s="17"/>
      <c r="F14" s="23"/>
      <c r="G14" s="23"/>
      <c r="H14" s="17"/>
    </row>
    <row r="15" spans="2:9" x14ac:dyDescent="0.25">
      <c r="B15" s="22" t="s">
        <v>194</v>
      </c>
      <c r="C15" s="17"/>
      <c r="D15" s="17"/>
      <c r="E15" s="17"/>
      <c r="F15" s="23"/>
      <c r="G15" s="23"/>
      <c r="H15" s="17"/>
    </row>
  </sheetData>
  <mergeCells count="6">
    <mergeCell ref="G7:G8"/>
    <mergeCell ref="B7:B8"/>
    <mergeCell ref="C7:C8"/>
    <mergeCell ref="D7:D8"/>
    <mergeCell ref="E7:E8"/>
    <mergeCell ref="F7:F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14"/>
  <sheetViews>
    <sheetView workbookViewId="0">
      <selection activeCell="B13" sqref="B13"/>
    </sheetView>
  </sheetViews>
  <sheetFormatPr defaultRowHeight="15" x14ac:dyDescent="0.25"/>
  <cols>
    <col min="2" max="2" width="16.140625" customWidth="1"/>
  </cols>
  <sheetData>
    <row r="4" spans="2:9" x14ac:dyDescent="0.25">
      <c r="B4" s="13" t="s">
        <v>179</v>
      </c>
      <c r="C4" s="126"/>
      <c r="D4" s="126"/>
      <c r="E4" s="126"/>
      <c r="F4" s="126"/>
      <c r="G4" s="126"/>
      <c r="H4" s="126"/>
      <c r="I4" s="3"/>
    </row>
    <row r="5" spans="2:9" x14ac:dyDescent="0.25">
      <c r="B5" s="21" t="s">
        <v>178</v>
      </c>
      <c r="C5" s="3"/>
      <c r="D5" s="3"/>
      <c r="E5" s="3"/>
      <c r="F5" s="4"/>
      <c r="G5" s="4"/>
      <c r="H5" s="3"/>
      <c r="I5" s="3"/>
    </row>
    <row r="6" spans="2:9" x14ac:dyDescent="0.25">
      <c r="B6" s="179" t="s">
        <v>8</v>
      </c>
      <c r="C6" s="163" t="s">
        <v>2</v>
      </c>
      <c r="D6" s="163" t="s">
        <v>3</v>
      </c>
      <c r="E6" s="163" t="s">
        <v>4</v>
      </c>
      <c r="F6" s="163" t="s">
        <v>15</v>
      </c>
      <c r="G6" s="163" t="s">
        <v>16</v>
      </c>
      <c r="H6" s="3"/>
      <c r="I6" s="3"/>
    </row>
    <row r="7" spans="2:9" x14ac:dyDescent="0.25">
      <c r="B7" s="180"/>
      <c r="C7" s="163"/>
      <c r="D7" s="163"/>
      <c r="E7" s="163"/>
      <c r="F7" s="163"/>
      <c r="G7" s="163"/>
      <c r="H7" s="3"/>
      <c r="I7" s="3"/>
    </row>
    <row r="8" spans="2:9" x14ac:dyDescent="0.25">
      <c r="B8" s="36" t="s">
        <v>11</v>
      </c>
      <c r="C8" s="37">
        <v>476</v>
      </c>
      <c r="D8" s="39">
        <v>6</v>
      </c>
      <c r="E8" s="53">
        <v>721</v>
      </c>
      <c r="F8" s="48">
        <v>1.26</v>
      </c>
      <c r="G8" s="47">
        <v>151.47</v>
      </c>
      <c r="H8" s="3"/>
      <c r="I8" s="3"/>
    </row>
    <row r="9" spans="2:9" x14ac:dyDescent="0.25">
      <c r="B9" s="36" t="s">
        <v>12</v>
      </c>
      <c r="C9" s="37">
        <v>55</v>
      </c>
      <c r="D9" s="39">
        <v>1</v>
      </c>
      <c r="E9" s="53">
        <v>96</v>
      </c>
      <c r="F9" s="48">
        <v>1.82</v>
      </c>
      <c r="G9" s="47">
        <v>174.55</v>
      </c>
      <c r="H9" s="3"/>
      <c r="I9" s="3"/>
    </row>
    <row r="10" spans="2:9" x14ac:dyDescent="0.25">
      <c r="B10" s="36" t="s">
        <v>13</v>
      </c>
      <c r="C10" s="37">
        <v>405</v>
      </c>
      <c r="D10" s="39">
        <v>34</v>
      </c>
      <c r="E10" s="53">
        <v>710</v>
      </c>
      <c r="F10" s="48">
        <v>8.4</v>
      </c>
      <c r="G10" s="47">
        <v>175.31</v>
      </c>
      <c r="H10" s="3"/>
      <c r="I10" s="3"/>
    </row>
    <row r="11" spans="2:9" x14ac:dyDescent="0.25">
      <c r="B11" s="43" t="s">
        <v>14</v>
      </c>
      <c r="C11" s="44">
        <v>936</v>
      </c>
      <c r="D11" s="44">
        <v>41</v>
      </c>
      <c r="E11" s="44">
        <v>1527</v>
      </c>
      <c r="F11" s="46">
        <v>4.38</v>
      </c>
      <c r="G11" s="43">
        <v>163.13999999999999</v>
      </c>
      <c r="H11" s="3"/>
      <c r="I11" s="3"/>
    </row>
    <row r="12" spans="2:9" x14ac:dyDescent="0.25">
      <c r="B12" s="22" t="s">
        <v>205</v>
      </c>
      <c r="C12" s="3"/>
      <c r="D12" s="3"/>
      <c r="E12" s="3"/>
      <c r="F12" s="4"/>
      <c r="G12" s="4"/>
      <c r="H12" s="3"/>
    </row>
    <row r="13" spans="2:9" x14ac:dyDescent="0.25">
      <c r="B13" s="22" t="s">
        <v>211</v>
      </c>
      <c r="C13" s="17"/>
      <c r="D13" s="17"/>
      <c r="E13" s="17"/>
      <c r="F13" s="23"/>
      <c r="G13" s="23"/>
      <c r="H13" s="17"/>
    </row>
    <row r="14" spans="2:9" x14ac:dyDescent="0.25">
      <c r="B14" s="22" t="s">
        <v>194</v>
      </c>
      <c r="C14" s="17"/>
      <c r="D14" s="17"/>
      <c r="E14" s="17"/>
      <c r="F14" s="23"/>
      <c r="G14" s="23"/>
      <c r="H14" s="17"/>
    </row>
  </sheetData>
  <mergeCells count="6">
    <mergeCell ref="G6:G7"/>
    <mergeCell ref="B6:B7"/>
    <mergeCell ref="C6:C7"/>
    <mergeCell ref="D6:D7"/>
    <mergeCell ref="E6:E7"/>
    <mergeCell ref="F6:F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 </vt:lpstr>
      <vt:lpstr>Tavola 3</vt:lpstr>
      <vt:lpstr>Tavola 4.1</vt:lpstr>
      <vt:lpstr>Tavola 4.2</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cp:lastPrinted>2015-10-15T07:39:16Z</cp:lastPrinted>
  <dcterms:created xsi:type="dcterms:W3CDTF">2015-10-06T12:17:35Z</dcterms:created>
  <dcterms:modified xsi:type="dcterms:W3CDTF">2016-11-14T07:56:26Z</dcterms:modified>
</cp:coreProperties>
</file>