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45" yWindow="135" windowWidth="15480" windowHeight="11580"/>
  </bookViews>
  <sheets>
    <sheet name="Tavola 1" sheetId="9" r:id="rId1"/>
    <sheet name="Tavola 2" sheetId="22" r:id="rId2"/>
    <sheet name="Tavola 2 bis" sheetId="23" r:id="rId3"/>
    <sheet name="Tavola 3" sheetId="11" r:id="rId4"/>
    <sheet name="Tavola 4.1" sheetId="24" r:id="rId5"/>
    <sheet name="Tavola 4.2" sheetId="25" r:id="rId6"/>
    <sheet name="Tavola 4.3" sheetId="26" r:id="rId7"/>
    <sheet name="Tavola 5" sheetId="12" r:id="rId8"/>
    <sheet name="Tavola 5.1" sheetId="27" r:id="rId9"/>
    <sheet name="Tavola 5.2" sheetId="28" r:id="rId10"/>
    <sheet name="Tavola 6" sheetId="13" r:id="rId11"/>
    <sheet name="Tavola 6.1" sheetId="30" r:id="rId12"/>
    <sheet name="Tavola 6.2" sheetId="29" r:id="rId13"/>
    <sheet name="Tavola 7" sheetId="15" r:id="rId14"/>
    <sheet name="Tavola 8" sheetId="16" r:id="rId15"/>
    <sheet name="Tavola 9" sheetId="17" r:id="rId16"/>
    <sheet name="Tavola 10" sheetId="31" r:id="rId17"/>
    <sheet name="Tavola 10.1" sheetId="21" r:id="rId18"/>
    <sheet name="Tavola 10.2" sheetId="20" r:id="rId19"/>
    <sheet name="Tavola 11" sheetId="18" r:id="rId20"/>
    <sheet name="Tavola 12" sheetId="32" r:id="rId21"/>
    <sheet name="Tavola 13" sheetId="19" r:id="rId22"/>
    <sheet name="Tavola 14" sheetId="4" r:id="rId23"/>
    <sheet name="Tavola 15" sheetId="5" r:id="rId24"/>
    <sheet name="Tavola 16" sheetId="6" r:id="rId25"/>
    <sheet name="Tavola 17" sheetId="7" r:id="rId26"/>
    <sheet name="Tavola 18" sheetId="8" r:id="rId27"/>
    <sheet name="Tavola 19" sheetId="33" r:id="rId28"/>
  </sheets>
  <calcPr calcId="145621"/>
</workbook>
</file>

<file path=xl/calcChain.xml><?xml version="1.0" encoding="utf-8"?>
<calcChain xmlns="http://schemas.openxmlformats.org/spreadsheetml/2006/main">
  <c r="I17" i="19" l="1"/>
  <c r="I6" i="19"/>
  <c r="I7" i="19"/>
  <c r="I8" i="19"/>
  <c r="I9" i="19"/>
  <c r="I10" i="19"/>
  <c r="I11" i="19"/>
  <c r="I12" i="19"/>
  <c r="I13" i="19"/>
  <c r="I14" i="19"/>
  <c r="I16" i="19"/>
  <c r="I18" i="19"/>
  <c r="I19" i="19"/>
  <c r="I20" i="19"/>
  <c r="D25" i="8" l="1"/>
  <c r="E25" i="8"/>
  <c r="F25" i="8"/>
  <c r="G25" i="8"/>
  <c r="H25" i="8"/>
  <c r="C25" i="8"/>
  <c r="D25" i="7" l="1"/>
  <c r="E25" i="7"/>
  <c r="C25" i="7"/>
</calcChain>
</file>

<file path=xl/sharedStrings.xml><?xml version="1.0" encoding="utf-8"?>
<sst xmlns="http://schemas.openxmlformats.org/spreadsheetml/2006/main" count="780" uniqueCount="284">
  <si>
    <t>TIPOLOGIA DI COMUNE</t>
  </si>
  <si>
    <t>Numero comuni</t>
  </si>
  <si>
    <t>Incidenti</t>
  </si>
  <si>
    <t>Morti</t>
  </si>
  <si>
    <t>Feriti</t>
  </si>
  <si>
    <t>Polo</t>
  </si>
  <si>
    <t>Polo intercomunale</t>
  </si>
  <si>
    <t>Cintura</t>
  </si>
  <si>
    <t>Totale Centri</t>
  </si>
  <si>
    <t>Intermedio</t>
  </si>
  <si>
    <t>Periferico</t>
  </si>
  <si>
    <t>Ultra periferico</t>
  </si>
  <si>
    <t>Totale Aree interne</t>
  </si>
  <si>
    <t>Toscana</t>
  </si>
  <si>
    <t>PROVINCE</t>
  </si>
  <si>
    <t>Massa Carrara</t>
  </si>
  <si>
    <t>Lucca</t>
  </si>
  <si>
    <t>Pistoia</t>
  </si>
  <si>
    <t>Firenze</t>
  </si>
  <si>
    <t>Livorno</t>
  </si>
  <si>
    <t>Pisa</t>
  </si>
  <si>
    <t>Arezzo</t>
  </si>
  <si>
    <t>Siena</t>
  </si>
  <si>
    <t>Grosseto</t>
  </si>
  <si>
    <t>Prato</t>
  </si>
  <si>
    <t>Italia</t>
  </si>
  <si>
    <t xml:space="preserve"> Indice  di      mortalità(a)</t>
  </si>
  <si>
    <t xml:space="preserve"> Indice   di gravità (b)</t>
  </si>
  <si>
    <t>Indice di mortalità (b)</t>
  </si>
  <si>
    <t xml:space="preserve">Variazione percentuale e numero di morti rispetto all'anno precedente (c) </t>
  </si>
  <si>
    <t>Variazione percentuale e numero di morti rispetto al 2001</t>
  </si>
  <si>
    <t>AMBITO STRADALE</t>
  </si>
  <si>
    <t>(b)</t>
  </si>
  <si>
    <t>Strade urbane</t>
  </si>
  <si>
    <t>Autostrade e raccordi</t>
  </si>
  <si>
    <t>Altre strade (c)</t>
  </si>
  <si>
    <t>Totale</t>
  </si>
  <si>
    <t>STRADE URBANE</t>
  </si>
  <si>
    <t>STRADE EXTRAURBANE</t>
  </si>
  <si>
    <t>Incrocio</t>
  </si>
  <si>
    <t>Rotatoria</t>
  </si>
  <si>
    <t>Intersezione</t>
  </si>
  <si>
    <t>Rettilineo</t>
  </si>
  <si>
    <t>Curva</t>
  </si>
  <si>
    <t>GIORNI DELLA SETTIMANA</t>
  </si>
  <si>
    <t>Valori assoluti</t>
  </si>
  <si>
    <t>Composizioni percentuali</t>
  </si>
  <si>
    <t>Lunedì</t>
  </si>
  <si>
    <t>Martedì</t>
  </si>
  <si>
    <t>Mercoledì</t>
  </si>
  <si>
    <t>Giovedì</t>
  </si>
  <si>
    <t>Venerdì</t>
  </si>
  <si>
    <t>Sabato</t>
  </si>
  <si>
    <t>Domenica</t>
  </si>
  <si>
    <t>ORA DEL GIORNO</t>
  </si>
  <si>
    <t>Non rilevata</t>
  </si>
  <si>
    <t>Venerdì notte</t>
  </si>
  <si>
    <t>Sabato notte</t>
  </si>
  <si>
    <t>Altre notti</t>
  </si>
  <si>
    <t>Scontro frontale</t>
  </si>
  <si>
    <t>Scontro frontale-laterale</t>
  </si>
  <si>
    <t>Scontro laterale</t>
  </si>
  <si>
    <t>Tamponamento</t>
  </si>
  <si>
    <t>Urto con veicolo in momentanea fermata o arresto</t>
  </si>
  <si>
    <t>Totale incidenti tra veicoli</t>
  </si>
  <si>
    <t>Investimento di pedone</t>
  </si>
  <si>
    <t>Urto con veicolo in sosta</t>
  </si>
  <si>
    <t>Urto con ostacolo accidentale</t>
  </si>
  <si>
    <t>Fuoriuscita</t>
  </si>
  <si>
    <t>Frenata improvvisa</t>
  </si>
  <si>
    <t>Caduta da veicolo</t>
  </si>
  <si>
    <t>Totale incidenti a veicoli isolati</t>
  </si>
  <si>
    <t>Totale generale</t>
  </si>
  <si>
    <t>Strade extraurbane</t>
  </si>
  <si>
    <t>%</t>
  </si>
  <si>
    <t>Procedeva con guida distratta o andamento indeciso</t>
  </si>
  <si>
    <t>Procedeva senza rispettare le regole della precedenza o il semaforo</t>
  </si>
  <si>
    <t xml:space="preserve"> -procedeva senza rispettare lo stop</t>
  </si>
  <si>
    <t xml:space="preserve"> -procedeva senza dare la precedenza al veicolo proveniente da destra</t>
  </si>
  <si>
    <t xml:space="preserve"> -procedeva senza rispettare il segnale di dare precedenza</t>
  </si>
  <si>
    <t xml:space="preserve"> -procedeva senza rispettare le segnalazioni semaforiche o dell'agente</t>
  </si>
  <si>
    <t>Procedeva con velocità troppo elevata</t>
  </si>
  <si>
    <t xml:space="preserve"> -procedeva con eccesso di velocità</t>
  </si>
  <si>
    <t xml:space="preserve"> -procedeva senza rispettare i limiti di velocità</t>
  </si>
  <si>
    <t>Procedeva senza mantenere la distanza di sicurezza</t>
  </si>
  <si>
    <t>Manovrava irregolarmente</t>
  </si>
  <si>
    <t>Svoltava irregolarmente</t>
  </si>
  <si>
    <t>Procedeva contromano</t>
  </si>
  <si>
    <t>Sorpassava irregolarmente</t>
  </si>
  <si>
    <t>Non dava la precedenza al pedone sugli appositi attraversamenti</t>
  </si>
  <si>
    <t>Ostacolo accidentale</t>
  </si>
  <si>
    <t>Veicolo fermo in posizione irregolare urtato</t>
  </si>
  <si>
    <t>Veicolo fermo evitato</t>
  </si>
  <si>
    <t>Buche, ecc. evitato</t>
  </si>
  <si>
    <t>Circostanza imprecisata</t>
  </si>
  <si>
    <t>Altre cause relative al comportamento nella circolazione</t>
  </si>
  <si>
    <t>Comportamento scorretto del pedone</t>
  </si>
  <si>
    <t>Cause imputabili al comportamento scorretto del conducente e del pedone nella circolazione</t>
  </si>
  <si>
    <t xml:space="preserve">Altre cause </t>
  </si>
  <si>
    <t>Totale cause</t>
  </si>
  <si>
    <t>Conducente</t>
  </si>
  <si>
    <t>Persone trasportate</t>
  </si>
  <si>
    <t>Pedone</t>
  </si>
  <si>
    <t>VALORI ASSOLUTI</t>
  </si>
  <si>
    <t>&lt; 14</t>
  </si>
  <si>
    <t>15-29</t>
  </si>
  <si>
    <t>30-44</t>
  </si>
  <si>
    <t>45-64</t>
  </si>
  <si>
    <t>65 +</t>
  </si>
  <si>
    <t>Età imprecisata</t>
  </si>
  <si>
    <t xml:space="preserve">Totale </t>
  </si>
  <si>
    <t>VALORI PERCENTUALI</t>
  </si>
  <si>
    <t>Indice di gravità (a)</t>
  </si>
  <si>
    <t>Composizione    percentuale</t>
  </si>
  <si>
    <t>Valori   assoluti</t>
  </si>
  <si>
    <t>Composizione  percentuale</t>
  </si>
  <si>
    <t>MASCHI</t>
  </si>
  <si>
    <t>Totale maschi</t>
  </si>
  <si>
    <t>FEMMINE</t>
  </si>
  <si>
    <t>Totale femmine</t>
  </si>
  <si>
    <t>MASCHI e FEMMINE</t>
  </si>
  <si>
    <t>CAPOLUOGHI</t>
  </si>
  <si>
    <t>Incidenti per 1.000 ab.</t>
  </si>
  <si>
    <t>Morti per 100.000 ab.</t>
  </si>
  <si>
    <t>Feriti per 100.000 ab.</t>
  </si>
  <si>
    <t>Indice di mortalità (a)</t>
  </si>
  <si>
    <t>Indice di lesività (b)</t>
  </si>
  <si>
    <t>Altri Comuni</t>
  </si>
  <si>
    <t>Carrara</t>
  </si>
  <si>
    <t>Massa</t>
  </si>
  <si>
    <t>Capannori</t>
  </si>
  <si>
    <t>Viareggio</t>
  </si>
  <si>
    <t>Campi Bisenzio</t>
  </si>
  <si>
    <t>Empoli</t>
  </si>
  <si>
    <t>Scandicci</t>
  </si>
  <si>
    <t>Sesto Fiorentino</t>
  </si>
  <si>
    <t>Cascina</t>
  </si>
  <si>
    <t xml:space="preserve">Strade extra-urbane </t>
  </si>
  <si>
    <t>Altro (passaggio a livello, dosso, pendenza, galleria)</t>
  </si>
  <si>
    <t>Gennaio</t>
  </si>
  <si>
    <t>Febbraio</t>
  </si>
  <si>
    <t>Marzo</t>
  </si>
  <si>
    <t>Aprile</t>
  </si>
  <si>
    <t>Maggio</t>
  </si>
  <si>
    <t>Giugno</t>
  </si>
  <si>
    <t>Luglio</t>
  </si>
  <si>
    <t>Agosto</t>
  </si>
  <si>
    <t>Settembre</t>
  </si>
  <si>
    <t>Ottobre</t>
  </si>
  <si>
    <t>Novembre</t>
  </si>
  <si>
    <t>Dicembre</t>
  </si>
  <si>
    <t>CLASSE D'ETA'</t>
  </si>
  <si>
    <t>TAVOLA 2. INDICI DI MORTALITA' E GRAVITA' PER PROVINCIA. TOSCANA.</t>
  </si>
  <si>
    <t>Puglia</t>
  </si>
  <si>
    <t>Bambini (0 - 14)</t>
  </si>
  <si>
    <t>Giovani (15 - 24)</t>
  </si>
  <si>
    <t>Anziani (65+)</t>
  </si>
  <si>
    <t>Altri utenti</t>
  </si>
  <si>
    <t>TOTALE</t>
  </si>
  <si>
    <t xml:space="preserve">Morti </t>
  </si>
  <si>
    <t>fino a 5 anni</t>
  </si>
  <si>
    <t>6-9 anni</t>
  </si>
  <si>
    <t>10-14 anni</t>
  </si>
  <si>
    <t>15-17 anni</t>
  </si>
  <si>
    <t>18-20 anni</t>
  </si>
  <si>
    <t>21-24 anni</t>
  </si>
  <si>
    <t>25-29 anni</t>
  </si>
  <si>
    <t>30-44 anni</t>
  </si>
  <si>
    <t>45-54 anni</t>
  </si>
  <si>
    <t>55-59 anni</t>
  </si>
  <si>
    <t>60-64 anni</t>
  </si>
  <si>
    <t>65 anni e più</t>
  </si>
  <si>
    <t>imprecisata</t>
  </si>
  <si>
    <t>Totale comuni &gt; 35.000 abitanti</t>
  </si>
  <si>
    <t>Altri comuni</t>
  </si>
  <si>
    <t xml:space="preserve"> Indice di mortalità (a)</t>
  </si>
  <si>
    <t>TAVOLA 2 bis. INDICI DI MORTALITA' E GRAVITA' PER PROVINCIA. TOSCANA.</t>
  </si>
  <si>
    <t>TAVOLA 1. INCIDENTI STRADALI, MORTI E FERITI PER PROVINCIA. TOSCANA.</t>
  </si>
  <si>
    <t>TAVOLA 3. INCIDENTI STRADALI CON LESIONI A PERSONE MORTI E FERITI. TOSCANA</t>
  </si>
  <si>
    <t>(b) Rapporto percentuale tra il numero dei morti e il numero degli incidenti con lesioni a persone.</t>
  </si>
  <si>
    <t>(c) La variazione percentuale annua è calcolata per l'anno t rispetto all'anno t-1 su base variabile.</t>
  </si>
  <si>
    <t xml:space="preserve">TAVOLA 4.1. UTENTI VULNERABILI MORTI IN INCIDENTI STRADALI PER ETÀ IN TOSCANA E IN ITALIA. </t>
  </si>
  <si>
    <t>Motocicli (a)</t>
  </si>
  <si>
    <t>Velocipedi (a)</t>
  </si>
  <si>
    <t>Pedoni</t>
  </si>
  <si>
    <t>Altri Utenti</t>
  </si>
  <si>
    <t>(a) Conducenti e passeggeri</t>
  </si>
  <si>
    <t>(a) Rapporto percentuale tra il numero dei morti e il numero degli incidenti con lesioni a persone.</t>
  </si>
  <si>
    <t>Anno 2014, valori assoluti e indicatori</t>
  </si>
  <si>
    <r>
      <t>TAVOLA 5. INCIDENTI STRADALI CON LESIONI A PERSONE SECONDO LA CATEGORIA DELLA STRADA. TOSCANA .</t>
    </r>
    <r>
      <rPr>
        <b/>
        <sz val="9.5"/>
        <color rgb="FF808080"/>
        <rFont val="Arial Narrow"/>
        <family val="2"/>
      </rPr>
      <t xml:space="preserve"> </t>
    </r>
  </si>
  <si>
    <t>TAVOLA 6. INCIDENTI STRADALI CON LESIONI A PERSONE PER PROVINCIA, CARATTERISTICA DELLA STRADA E AMBITO STRADALE. TOSCANA.</t>
  </si>
  <si>
    <t>Anno 2013, valori assoluti e indicatori</t>
  </si>
  <si>
    <t>TAVOLA 6.1. INCIDENTI STRADALI CON LESIONI A PERSONE PER CARATTERISTICA DELLA STRADA E AMBITO STRADALE. TOSCANA.</t>
  </si>
  <si>
    <t xml:space="preserve">TAVOLA 7. INCIDENTI STRADALI CON LESIONI A PERSONE PER MESE. TOSCANA. </t>
  </si>
  <si>
    <t>TAVOLA 8. INCIDENTI STRADALI CON LESIONI A PERSONE MORTI E FERITI PER GIORNO DELLA SETTIMANA. TOSCANA.</t>
  </si>
  <si>
    <t>(b) Rapporto percentuale tra il numero dei feriti e il numero degli incidenti con lesioni a persone.</t>
  </si>
  <si>
    <t>(a) Dalle ore 22 alle ore 6.</t>
  </si>
  <si>
    <t xml:space="preserve">TAVOLA 11. INCIDENTI STRADALI, MORTI E FERITI PER TIPOLOGIA DI COMUNE. TOSCANA. </t>
  </si>
  <si>
    <t xml:space="preserve">TAVOLA 12. INCIDENTI STRADALI, MORTI E FERITI PER TIPOLOGIA DI COMUNE. TOSCANA. </t>
  </si>
  <si>
    <t xml:space="preserve">TAVOLA 13. INCIDENTI STRADALI CON LESIONI A PERSONE INFORTUNATE SECONDO LA NATURA. TOSCANA . </t>
  </si>
  <si>
    <t xml:space="preserve">TAVOLA 14. CAUSE ACCERTATE O PRESUNTE DI INCIDENTE SECONDO L’AMBITO STRADALE. TOSCANA. </t>
  </si>
  <si>
    <r>
      <t>a) I</t>
    </r>
    <r>
      <rPr>
        <sz val="7.5"/>
        <color theme="1"/>
        <rFont val="Arial Narrow"/>
        <family val="2"/>
      </rPr>
      <t>l totale del prospetto risulta superiore al numero degli incidenti poiché include tutte le circostanze accertate o presunte, corrispondenti ai conducenti dei veicoli A e B coinvolti nell’incidente, registrate dalle forze dell’ordine al momento del rilievo.</t>
    </r>
  </si>
  <si>
    <t>(b) Si precisa che a causa dell’esiguo numero di circostanze presunte dell’incidente legate allo stato psico-fisico alterato del conducente e a difetti o avarie del veicolo, a partire dall’anno 2009 non vengono pubblicati i dati sugli incidenti stradali dettagliati per tali circostanze. Per motivi legati spesso all’indisponibilità dell’informazione al momento del rilievo, inoltre, risulta, da parte degli Organi di rilevazione, di estrema difficoltà la compilazione dei quesiti sulle circostanze presunte dell’incidente legate allo stato psico-fisico del conducente. Il numero degli incidenti nei quali è presente una delle circostanze appartenenti a uno dei due gruppi sopra citati risulta, quindi, sottostimato.</t>
  </si>
  <si>
    <t xml:space="preserve">TAVOLA 15. MORTI E FERITI PER CATEGORIA DI UTENTI E CLASSE DI ETÀ. TOSCANA. </t>
  </si>
  <si>
    <t>TAVOLA 16. MORTI E FERITI PER CATEGORIA DI UTENTI E GENERE. TOSCANA.</t>
  </si>
  <si>
    <t xml:space="preserve">TAVOLA 17. INCIDENTI STRADALI, MORTI E FERITI NEI COMUNI CAPOLUOGO E NEI COMUNI CON ALMENO 35.000 ABITANTI. TOSCANA. </t>
  </si>
  <si>
    <t>(b) Rapporto percentuale tra il numero di feriti e il numero degli incidenti con lesioni a persone.</t>
  </si>
  <si>
    <t xml:space="preserve">TAVOLA 18. INCIDENTI STRADALI, MORTI E FERITI PER CATEGORIA DELLA STRADA NEI COMUNI CAPOLUOGO E NEI COMUNI CON ALMENO 35.000 ABITANTI. TOSCANA. </t>
  </si>
  <si>
    <t>(c) Sono incluse nella categoria 'Altre strade' le strade Statali, Regionali, Provinciali fuori dell'abitato e Comunali extraurbane.</t>
  </si>
  <si>
    <t>(b) Rapporto percentuale tra il numero dei morti e il complesso degli infortunati (morti e feriti) in incidenti  con lesioni a persone.</t>
  </si>
  <si>
    <t>ANNO</t>
  </si>
  <si>
    <t xml:space="preserve">TAVOLA 4.2. UTENTI VULNERABILI  MORTI IN INCIDENTI STRADALI PER RUOLO IN TOSCANA E IN ITALIA. </t>
  </si>
  <si>
    <t>CLASSE DI ETA'</t>
  </si>
  <si>
    <t>(a) Rapporto percentuale  tra il numero dei morti e il numero degli incidenti con lesioni a persone.</t>
  </si>
  <si>
    <t xml:space="preserve">TAVOLA 10. INCIDENTI STRADALI CON LESIONI A PERSONE, MORTI E FERITI'  PER PROVINCIA, GIORNO DELLA SETTIMANA E FASCIA ORARIA NOTTURNA (a). TOSCANA.  </t>
  </si>
  <si>
    <t xml:space="preserve"> Indice  di      mortalità (a)</t>
  </si>
  <si>
    <t>(a) Rapporto percentuale tra il numero dei morti e il numero degli incidenti  con lesioni a persone.</t>
  </si>
  <si>
    <r>
      <t xml:space="preserve">(b) </t>
    </r>
    <r>
      <rPr>
        <sz val="7.5"/>
        <color rgb="FF000000"/>
        <rFont val="Verdana"/>
        <family val="2"/>
      </rPr>
      <t>Rapporto percentuale tra il numero dei morti e il complesso degli infortunati (morti e feriti) in incidenti  con lesioni a persone.</t>
    </r>
  </si>
  <si>
    <t>-</t>
  </si>
  <si>
    <t>Morti per 100.000 abitanti (a)</t>
  </si>
  <si>
    <t>Ciclomotori (a)</t>
  </si>
  <si>
    <t>Indice di  mortalità (a)</t>
  </si>
  <si>
    <t>TAVOLA  6.2. INCIDENTI STRADALI CON LESIONI A PERSONE PER CARATTERISTICA DELLA STRADA E AMBITO STRADALE. TOSCANA.</t>
  </si>
  <si>
    <t>MESI</t>
  </si>
  <si>
    <t xml:space="preserve">TAVOLA 9. INCIDENTI STRADALI CON LESIONI A PERSONE MORTI E FERITI PER ORA DEL GIORNO. TOSCANA. </t>
  </si>
  <si>
    <t>(a) Rapporto percentuale  tra il numero dei morti e il numero degli incidenti stradali con lesioni a persone.</t>
  </si>
  <si>
    <t>(b) Rapporto percentuale tra il numero dei morti e il complesso degli infortunati (morti e feriti) in incidenti stradali con lesioni a persone.</t>
  </si>
  <si>
    <t>NATURA DELL’INCIDENTE</t>
  </si>
  <si>
    <t>CAUSE</t>
  </si>
  <si>
    <t>CATEGORIA DI UTENTE</t>
  </si>
  <si>
    <r>
      <t>(</t>
    </r>
    <r>
      <rPr>
        <sz val="7.5"/>
        <color rgb="FF000000"/>
        <rFont val="Arial"/>
        <family val="2"/>
      </rPr>
      <t>a) Rapporto percentuale tra il numero dei morti e il numero dei morti e dei feriti in incidenti con lesioni a persone.</t>
    </r>
  </si>
  <si>
    <t xml:space="preserve">TAVOLA 4.3. UTENTI VULNERABILI MORTI E FERITI IN INCIDENTI STRADALI PER CLASSI DI ETA' IN TOSCANA E IN ITALIA. </t>
  </si>
  <si>
    <t>TAVOLA 5.1. INCIDENTI STRADALI CON LESIONI A PERSONE SECONDO LA CATEGORIA DELLA STRADA. TOSCANA.</t>
  </si>
  <si>
    <t>Strade Urbane</t>
  </si>
  <si>
    <t>Strade ExtraUrbane</t>
  </si>
  <si>
    <t xml:space="preserve">TAVOLA 10.1. INCIDENTI STRADALI CON LESIONI A PERSONE, MORTI E FERITI PER PROVINCIA, GIORNO DELLA SETTIMANA E FASCIA ORARIA NOTTURNA (a). STRADE URBANE.TOSCANA. </t>
  </si>
  <si>
    <t xml:space="preserve">TAVOLA 10.2. INCIDENTI STRADALI CON LESIONI A PERSONE, MORTI E FERITI PER PROVINCIA, GIORNO DELLA SETTIMANA E FASCIA ORARIA NOTTURNA (a). STRADE EXTRAURBANE. TOSCANA. </t>
  </si>
  <si>
    <t>Anno 2015, valori assoluti e indicatori</t>
  </si>
  <si>
    <t xml:space="preserve">Anno 2015, valori assoluti </t>
  </si>
  <si>
    <t>Anni 2014 e 2015,valori assoluti e variazioni percentuali</t>
  </si>
  <si>
    <t>Variazioni %                                2015/2014</t>
  </si>
  <si>
    <t>Anni 2015 e 2014</t>
  </si>
  <si>
    <t>Anni 2015 e 2010</t>
  </si>
  <si>
    <t>Anni 2015 e 2010, valori assoluti, indicatori e variazioni percentuali</t>
  </si>
  <si>
    <t>.</t>
  </si>
  <si>
    <t>Anno 2015, valori assoluti e composizioni percentuali</t>
  </si>
  <si>
    <t>Anni 2010 e 2015, valori assoluti</t>
  </si>
  <si>
    <t>Anno 2015, valori assoluti</t>
  </si>
  <si>
    <t>Anno 2015, composizioni percentuali</t>
  </si>
  <si>
    <t>Anno 2015, valori assoluti e indice di mortalità</t>
  </si>
  <si>
    <t>Anno 2015, valori assoluti, composizioni percentuali e indice di mortalità</t>
  </si>
  <si>
    <t>Urto con treno</t>
  </si>
  <si>
    <t>Anno 2015, valori assoluti e valori percentuali (a) (b)</t>
  </si>
  <si>
    <t>Variazioni %                              2015/2014</t>
  </si>
  <si>
    <t>Anno 2015, valori assoluti e variazioni percentuali</t>
  </si>
  <si>
    <t>Anno 2015 e 2014, Indicatori</t>
  </si>
  <si>
    <t>Anno 2015, valori assoluti e valori percentuali</t>
  </si>
  <si>
    <t>Anno 2015, valori assoluti, composizioni percentuali e indice di gravità</t>
  </si>
  <si>
    <t>TAVOLA 19. COSTI SOCIALI TOTALI E PRO-CAPITE PER REGIONE. ITALIA 2015</t>
  </si>
  <si>
    <t>REGIONI</t>
  </si>
  <si>
    <t>COSTO SOCIALE (a)</t>
  </si>
  <si>
    <t>PROCAPITE (in euro)</t>
  </si>
  <si>
    <t>TOTALE (in euro)</t>
  </si>
  <si>
    <t>Campania</t>
  </si>
  <si>
    <t>Calabria</t>
  </si>
  <si>
    <t>Molise</t>
  </si>
  <si>
    <t>Sicilia</t>
  </si>
  <si>
    <t xml:space="preserve">Valle d'Aosta/Vallée d'Aoste </t>
  </si>
  <si>
    <t>Basilicata</t>
  </si>
  <si>
    <t>Sardegna</t>
  </si>
  <si>
    <t>Piemonte</t>
  </si>
  <si>
    <t>Abruzzo</t>
  </si>
  <si>
    <t>Friuli-Venezia-Giulia</t>
  </si>
  <si>
    <t>Veneto</t>
  </si>
  <si>
    <t>Umbria</t>
  </si>
  <si>
    <t>Lombardia</t>
  </si>
  <si>
    <t>Trentino-A.Adige</t>
  </si>
  <si>
    <t>Lazio</t>
  </si>
  <si>
    <t>Marche</t>
  </si>
  <si>
    <t>Emilia-Romagna</t>
  </si>
  <si>
    <t>Liguria</t>
  </si>
  <si>
    <t>(a) Incidentalità con danni alle persone 2015</t>
  </si>
  <si>
    <t>Totale comuni &gt;35.000 abitanti</t>
  </si>
  <si>
    <t>Anni 2010 e 2015, valori assoluti e composizioni percentuali</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</si>
</sst>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 #,##0.00_-;_-* &quot;-&quot;??_-;_-@_-"/>
    <numFmt numFmtId="164" formatCode="0.0"/>
    <numFmt numFmtId="165" formatCode="_-* #,##0_-;\-* #,##0_-;_-* &quot;-&quot;??_-;_-@_-"/>
    <numFmt numFmtId="166" formatCode="0.0000"/>
    <numFmt numFmtId="167" formatCode="#,##0.0"/>
  </numFmts>
  <fonts count="32" x14ac:knownFonts="1">
    <font>
      <sz val="11"/>
      <color theme="1"/>
      <name val="Calibri"/>
      <family val="2"/>
      <scheme val="minor"/>
    </font>
    <font>
      <b/>
      <sz val="9"/>
      <color rgb="FF000000"/>
      <name val="Arial Narrow"/>
      <family val="2"/>
    </font>
    <font>
      <b/>
      <sz val="9"/>
      <color theme="1"/>
      <name val="Arial Narrow"/>
      <family val="2"/>
    </font>
    <font>
      <sz val="9"/>
      <color theme="1"/>
      <name val="Arial Narrow"/>
      <family val="2"/>
    </font>
    <font>
      <sz val="9"/>
      <color rgb="FF000000"/>
      <name val="Arial Narrow"/>
      <family val="2"/>
    </font>
    <font>
      <b/>
      <sz val="9"/>
      <color rgb="FFFFFFFF"/>
      <name val="Arial Narrow"/>
      <family val="2"/>
    </font>
    <font>
      <b/>
      <sz val="10"/>
      <color rgb="FF808080"/>
      <name val="Arial Narrow"/>
      <family val="2"/>
    </font>
    <font>
      <sz val="9.5"/>
      <color rgb="FF000000"/>
      <name val="Arial Narrow"/>
      <family val="2"/>
    </font>
    <font>
      <sz val="9.5"/>
      <color theme="1"/>
      <name val="Arial Narrow"/>
      <family val="2"/>
    </font>
    <font>
      <sz val="11"/>
      <color theme="1"/>
      <name val="Calibri"/>
      <family val="2"/>
      <scheme val="minor"/>
    </font>
    <font>
      <sz val="8"/>
      <color theme="1"/>
      <name val="Arial"/>
      <family val="2"/>
    </font>
    <font>
      <b/>
      <sz val="10"/>
      <color theme="0" tint="-0.499984740745262"/>
      <name val="Arial Narrow"/>
      <family val="2"/>
    </font>
    <font>
      <sz val="10"/>
      <name val="MS Sans Serif"/>
      <family val="2"/>
    </font>
    <font>
      <sz val="7.5"/>
      <color rgb="FF000000"/>
      <name val="Arial Narrow"/>
      <family val="2"/>
    </font>
    <font>
      <sz val="7.5"/>
      <color rgb="FF000000"/>
      <name val="Arial"/>
      <family val="2"/>
    </font>
    <font>
      <sz val="8"/>
      <color theme="1"/>
      <name val="Arial Narrow"/>
      <family val="2"/>
    </font>
    <font>
      <sz val="11"/>
      <color theme="1"/>
      <name val="Arial Narrow"/>
      <family val="2"/>
    </font>
    <font>
      <sz val="9"/>
      <name val="Arial Narrow"/>
      <family val="2"/>
    </font>
    <font>
      <b/>
      <sz val="9"/>
      <name val="Arial Narrow"/>
      <family val="2"/>
    </font>
    <font>
      <sz val="9.5"/>
      <name val="Arial Narrow"/>
      <family val="2"/>
    </font>
    <font>
      <sz val="9"/>
      <color theme="1"/>
      <name val="Calibri"/>
      <family val="2"/>
      <scheme val="minor"/>
    </font>
    <font>
      <sz val="7.5"/>
      <color theme="1"/>
      <name val="Arial Narrow"/>
      <family val="2"/>
    </font>
    <font>
      <b/>
      <sz val="9.5"/>
      <color rgb="FF808080"/>
      <name val="Arial Narrow"/>
      <family val="2"/>
    </font>
    <font>
      <sz val="9.5"/>
      <name val="Calibri"/>
      <family val="2"/>
      <scheme val="minor"/>
    </font>
    <font>
      <sz val="9.5"/>
      <color theme="1"/>
      <name val="Calibri"/>
      <family val="2"/>
      <scheme val="minor"/>
    </font>
    <font>
      <b/>
      <sz val="8"/>
      <color theme="0" tint="-0.499984740745262"/>
      <name val="Arial"/>
      <family val="2"/>
    </font>
    <font>
      <sz val="8"/>
      <name val="Arial"/>
      <family val="2"/>
    </font>
    <font>
      <sz val="7.5"/>
      <color rgb="FF000000"/>
      <name val="Verdana"/>
      <family val="2"/>
    </font>
    <font>
      <sz val="7"/>
      <color theme="1"/>
      <name val="Arial"/>
      <family val="2"/>
    </font>
    <font>
      <b/>
      <sz val="11"/>
      <color theme="1"/>
      <name val="Calibri"/>
      <family val="2"/>
      <scheme val="minor"/>
    </font>
    <font>
      <b/>
      <sz val="10"/>
      <color theme="0"/>
      <name val="Arial Narrow"/>
      <family val="2"/>
    </font>
    <font>
      <b/>
      <sz val="9"/>
      <color theme="0"/>
      <name val="Arial Narrow"/>
      <family val="2"/>
    </font>
  </fonts>
  <fills count="11">
    <fill>
      <patternFill patternType="none"/>
    </fill>
    <fill>
      <patternFill patternType="gray125"/>
    </fill>
    <fill>
      <patternFill patternType="solid">
        <fgColor rgb="FFFFFFFF"/>
        <bgColor indexed="64"/>
      </patternFill>
    </fill>
    <fill>
      <patternFill patternType="solid">
        <fgColor rgb="FFF2F2F2"/>
        <bgColor indexed="64"/>
      </patternFill>
    </fill>
    <fill>
      <patternFill patternType="solid">
        <fgColor theme="0" tint="-4.9989318521683403E-2"/>
        <bgColor indexed="64"/>
      </patternFill>
    </fill>
    <fill>
      <patternFill patternType="solid">
        <fgColor theme="0"/>
        <bgColor indexed="64"/>
      </patternFill>
    </fill>
    <fill>
      <patternFill patternType="solid">
        <fgColor rgb="FFA71433"/>
        <bgColor indexed="64"/>
      </patternFill>
    </fill>
    <fill>
      <patternFill patternType="solid">
        <fgColor rgb="FFFDFBF3"/>
        <bgColor indexed="64"/>
      </patternFill>
    </fill>
    <fill>
      <patternFill patternType="solid">
        <fgColor theme="0"/>
        <bgColor theme="0"/>
      </patternFill>
    </fill>
    <fill>
      <patternFill patternType="solid">
        <fgColor theme="4" tint="0.79998168889431442"/>
        <bgColor theme="4" tint="0.79998168889431442"/>
      </patternFill>
    </fill>
    <fill>
      <patternFill patternType="solid">
        <fgColor rgb="FFC00000"/>
        <bgColor indexed="64"/>
      </patternFill>
    </fill>
  </fills>
  <borders count="9">
    <border>
      <left/>
      <right/>
      <top/>
      <bottom/>
      <diagonal/>
    </border>
    <border>
      <left/>
      <right/>
      <top style="thin">
        <color indexed="64"/>
      </top>
      <bottom style="thin">
        <color indexed="64"/>
      </bottom>
      <diagonal/>
    </border>
    <border>
      <left/>
      <right/>
      <top style="thin">
        <color rgb="FF4F493B"/>
      </top>
      <bottom style="thin">
        <color rgb="FF4F493B"/>
      </bottom>
      <diagonal/>
    </border>
    <border>
      <left/>
      <right/>
      <top style="thin">
        <color indexed="64"/>
      </top>
      <bottom/>
      <diagonal/>
    </border>
    <border>
      <left/>
      <right/>
      <top/>
      <bottom style="thin">
        <color indexed="64"/>
      </bottom>
      <diagonal/>
    </border>
    <border>
      <left/>
      <right/>
      <top style="thin">
        <color theme="4" tint="0.39997558519241921"/>
      </top>
      <bottom/>
      <diagonal/>
    </border>
    <border>
      <left/>
      <right/>
      <top/>
      <bottom style="medium">
        <color indexed="64"/>
      </bottom>
      <diagonal/>
    </border>
    <border>
      <left/>
      <right/>
      <top style="medium">
        <color indexed="64"/>
      </top>
      <bottom/>
      <diagonal/>
    </border>
    <border>
      <left/>
      <right/>
      <top style="medium">
        <color indexed="64"/>
      </top>
      <bottom style="medium">
        <color indexed="64"/>
      </bottom>
      <diagonal/>
    </border>
  </borders>
  <cellStyleXfs count="3">
    <xf numFmtId="0" fontId="0" fillId="0" borderId="0"/>
    <xf numFmtId="43" fontId="9" fillId="0" borderId="0" applyFont="0" applyFill="0" applyBorder="0" applyAlignment="0" applyProtection="0"/>
    <xf numFmtId="0" fontId="12" fillId="0" borderId="0"/>
  </cellStyleXfs>
  <cellXfs count="291">
    <xf numFmtId="0" fontId="0" fillId="0" borderId="0" xfId="0"/>
    <xf numFmtId="0" fontId="8" fillId="0" borderId="0" xfId="0" applyFont="1"/>
    <xf numFmtId="0" fontId="10" fillId="0" borderId="0" xfId="0" applyFont="1"/>
    <xf numFmtId="2" fontId="10" fillId="0" borderId="0" xfId="0" applyNumberFormat="1" applyFont="1"/>
    <xf numFmtId="0" fontId="10" fillId="0" borderId="0" xfId="0" applyFont="1" applyAlignment="1">
      <alignment horizontal="left" vertical="center"/>
    </xf>
    <xf numFmtId="0" fontId="3" fillId="0" borderId="0" xfId="0" applyFont="1"/>
    <xf numFmtId="0" fontId="15" fillId="0" borderId="0" xfId="0" applyFont="1"/>
    <xf numFmtId="2" fontId="15" fillId="0" borderId="0" xfId="0" applyNumberFormat="1" applyFont="1"/>
    <xf numFmtId="0" fontId="10" fillId="0" borderId="0" xfId="0" applyFont="1" applyAlignment="1"/>
    <xf numFmtId="0" fontId="16" fillId="0" borderId="0" xfId="0" applyFont="1"/>
    <xf numFmtId="0" fontId="17" fillId="0" borderId="0" xfId="2" applyFont="1"/>
    <xf numFmtId="2" fontId="10" fillId="0" borderId="0" xfId="0" applyNumberFormat="1" applyFont="1" applyBorder="1"/>
    <xf numFmtId="0" fontId="0" fillId="0" borderId="0" xfId="0" applyBorder="1"/>
    <xf numFmtId="0" fontId="6" fillId="0" borderId="0" xfId="0" applyFont="1" applyAlignment="1"/>
    <xf numFmtId="0" fontId="21" fillId="0" borderId="0" xfId="0" quotePrefix="1" applyFont="1"/>
    <xf numFmtId="0" fontId="19" fillId="0" borderId="0" xfId="0" applyFont="1" applyAlignment="1"/>
    <xf numFmtId="0" fontId="6" fillId="0" borderId="0" xfId="0" applyFont="1" applyBorder="1" applyAlignment="1"/>
    <xf numFmtId="0" fontId="10" fillId="0" borderId="0" xfId="0" applyFont="1" applyBorder="1"/>
    <xf numFmtId="0" fontId="11" fillId="0" borderId="0" xfId="0" applyFont="1" applyAlignment="1"/>
    <xf numFmtId="0" fontId="25" fillId="0" borderId="0" xfId="0" applyFont="1" applyAlignment="1"/>
    <xf numFmtId="166" fontId="25" fillId="0" borderId="0" xfId="0" applyNumberFormat="1" applyFont="1" applyAlignment="1"/>
    <xf numFmtId="0" fontId="13" fillId="0" borderId="0" xfId="0" applyFont="1" applyFill="1" applyAlignment="1">
      <alignment vertical="top"/>
    </xf>
    <xf numFmtId="0" fontId="6" fillId="0" borderId="0" xfId="0" applyFont="1" applyAlignment="1">
      <alignment vertical="center"/>
    </xf>
    <xf numFmtId="0" fontId="8" fillId="0" borderId="0" xfId="0" applyFont="1" applyAlignment="1">
      <alignment vertical="center"/>
    </xf>
    <xf numFmtId="0" fontId="13" fillId="0" borderId="0" xfId="0" applyFont="1" applyFill="1" applyAlignment="1">
      <alignment horizontal="left"/>
    </xf>
    <xf numFmtId="0" fontId="26" fillId="0" borderId="0" xfId="0" applyFont="1"/>
    <xf numFmtId="0" fontId="4" fillId="2" borderId="1" xfId="0" applyFont="1" applyFill="1" applyBorder="1" applyAlignment="1">
      <alignment horizontal="right" vertical="center" wrapText="1"/>
    </xf>
    <xf numFmtId="0" fontId="4" fillId="0" borderId="1" xfId="0" applyFont="1" applyBorder="1" applyAlignment="1">
      <alignment vertical="center" wrapText="1"/>
    </xf>
    <xf numFmtId="0" fontId="4" fillId="3" borderId="1" xfId="0" applyFont="1" applyFill="1" applyBorder="1" applyAlignment="1">
      <alignment horizontal="right" vertical="center" wrapText="1"/>
    </xf>
    <xf numFmtId="0" fontId="4" fillId="0" borderId="1" xfId="0" applyFont="1" applyBorder="1" applyAlignment="1">
      <alignment horizontal="right" vertical="center" wrapText="1"/>
    </xf>
    <xf numFmtId="3" fontId="4" fillId="3" borderId="1" xfId="0" applyNumberFormat="1" applyFont="1" applyFill="1" applyBorder="1" applyAlignment="1">
      <alignment horizontal="right" vertical="center" wrapText="1"/>
    </xf>
    <xf numFmtId="3" fontId="4" fillId="0" borderId="1" xfId="0" applyNumberFormat="1" applyFont="1" applyBorder="1" applyAlignment="1">
      <alignment horizontal="right" vertical="center" wrapText="1"/>
    </xf>
    <xf numFmtId="0" fontId="5" fillId="6" borderId="1" xfId="0" applyFont="1" applyFill="1" applyBorder="1" applyAlignment="1">
      <alignment vertical="center" wrapText="1"/>
    </xf>
    <xf numFmtId="3" fontId="5" fillId="6" borderId="1" xfId="0" applyNumberFormat="1" applyFont="1" applyFill="1" applyBorder="1" applyAlignment="1">
      <alignment horizontal="right" vertical="center" wrapText="1"/>
    </xf>
    <xf numFmtId="0" fontId="5" fillId="6" borderId="1" xfId="0" applyFont="1" applyFill="1" applyBorder="1" applyAlignment="1">
      <alignment horizontal="right" vertical="center" wrapText="1"/>
    </xf>
    <xf numFmtId="0" fontId="4" fillId="0" borderId="1" xfId="0" applyFont="1" applyBorder="1" applyAlignment="1">
      <alignment wrapText="1"/>
    </xf>
    <xf numFmtId="164" fontId="4" fillId="3" borderId="1" xfId="0" applyNumberFormat="1" applyFont="1" applyFill="1" applyBorder="1" applyAlignment="1">
      <alignment horizontal="right" wrapText="1"/>
    </xf>
    <xf numFmtId="164" fontId="4" fillId="0" borderId="1" xfId="0" applyNumberFormat="1" applyFont="1" applyBorder="1" applyAlignment="1">
      <alignment horizontal="right" wrapText="1"/>
    </xf>
    <xf numFmtId="164" fontId="4" fillId="4" borderId="1" xfId="0" applyNumberFormat="1" applyFont="1" applyFill="1" applyBorder="1" applyAlignment="1">
      <alignment horizontal="right" wrapText="1"/>
    </xf>
    <xf numFmtId="164" fontId="4" fillId="5" borderId="1" xfId="0" applyNumberFormat="1" applyFont="1" applyFill="1" applyBorder="1" applyAlignment="1">
      <alignment horizontal="right" wrapText="1"/>
    </xf>
    <xf numFmtId="0" fontId="5" fillId="6" borderId="1" xfId="0" applyFont="1" applyFill="1" applyBorder="1" applyAlignment="1">
      <alignment wrapText="1"/>
    </xf>
    <xf numFmtId="164" fontId="5" fillId="6" borderId="1" xfId="0" applyNumberFormat="1" applyFont="1" applyFill="1" applyBorder="1" applyAlignment="1">
      <alignment horizontal="right" wrapText="1"/>
    </xf>
    <xf numFmtId="0" fontId="4" fillId="5" borderId="2" xfId="0" applyFont="1" applyFill="1" applyBorder="1" applyAlignment="1">
      <alignment horizontal="left" vertical="top"/>
    </xf>
    <xf numFmtId="3" fontId="4" fillId="4" borderId="2" xfId="0" applyNumberFormat="1" applyFont="1" applyFill="1" applyBorder="1" applyAlignment="1">
      <alignment vertical="top" wrapText="1"/>
    </xf>
    <xf numFmtId="3" fontId="4" fillId="5" borderId="2" xfId="0" applyNumberFormat="1" applyFont="1" applyFill="1" applyBorder="1" applyAlignment="1">
      <alignment vertical="top" wrapText="1"/>
    </xf>
    <xf numFmtId="164" fontId="4" fillId="5" borderId="2" xfId="0" applyNumberFormat="1" applyFont="1" applyFill="1" applyBorder="1" applyAlignment="1">
      <alignment vertical="top" wrapText="1"/>
    </xf>
    <xf numFmtId="164" fontId="4" fillId="4" borderId="2" xfId="0" applyNumberFormat="1" applyFont="1" applyFill="1" applyBorder="1" applyAlignment="1">
      <alignment vertical="top" wrapText="1"/>
    </xf>
    <xf numFmtId="164" fontId="4" fillId="5" borderId="2" xfId="0" applyNumberFormat="1" applyFont="1" applyFill="1" applyBorder="1" applyAlignment="1">
      <alignment vertical="top"/>
    </xf>
    <xf numFmtId="164" fontId="4" fillId="4" borderId="2" xfId="0" applyNumberFormat="1" applyFont="1" applyFill="1" applyBorder="1" applyAlignment="1">
      <alignment vertical="top"/>
    </xf>
    <xf numFmtId="0" fontId="1" fillId="5" borderId="2" xfId="0" applyFont="1" applyFill="1" applyBorder="1" applyAlignment="1"/>
    <xf numFmtId="0" fontId="4" fillId="5" borderId="2" xfId="0" applyFont="1" applyFill="1" applyBorder="1" applyAlignment="1">
      <alignment horizontal="right" wrapText="1"/>
    </xf>
    <xf numFmtId="167" fontId="4" fillId="3" borderId="1" xfId="0" applyNumberFormat="1" applyFont="1" applyFill="1" applyBorder="1" applyAlignment="1">
      <alignment horizontal="right" wrapText="1"/>
    </xf>
    <xf numFmtId="167" fontId="4" fillId="0" borderId="1" xfId="0" applyNumberFormat="1" applyFont="1" applyFill="1" applyBorder="1" applyAlignment="1">
      <alignment horizontal="right" wrapText="1"/>
    </xf>
    <xf numFmtId="167" fontId="4" fillId="4" borderId="1" xfId="0" applyNumberFormat="1" applyFont="1" applyFill="1" applyBorder="1" applyAlignment="1">
      <alignment horizontal="right" wrapText="1"/>
    </xf>
    <xf numFmtId="3" fontId="4" fillId="3" borderId="1" xfId="0" applyNumberFormat="1" applyFont="1" applyFill="1" applyBorder="1" applyAlignment="1">
      <alignment horizontal="right" wrapText="1"/>
    </xf>
    <xf numFmtId="3" fontId="4" fillId="0" borderId="1" xfId="0" applyNumberFormat="1" applyFont="1" applyFill="1" applyBorder="1" applyAlignment="1">
      <alignment horizontal="right" wrapText="1"/>
    </xf>
    <xf numFmtId="3" fontId="4" fillId="4" borderId="1" xfId="0" applyNumberFormat="1" applyFont="1" applyFill="1" applyBorder="1" applyAlignment="1">
      <alignment horizontal="right" wrapText="1"/>
    </xf>
    <xf numFmtId="167" fontId="5" fillId="6" borderId="1" xfId="0" applyNumberFormat="1" applyFont="1" applyFill="1" applyBorder="1" applyAlignment="1">
      <alignment horizontal="right" wrapText="1"/>
    </xf>
    <xf numFmtId="3" fontId="5" fillId="6" borderId="1" xfId="0" applyNumberFormat="1" applyFont="1" applyFill="1" applyBorder="1" applyAlignment="1">
      <alignment horizontal="right" wrapText="1"/>
    </xf>
    <xf numFmtId="0" fontId="4" fillId="5" borderId="4" xfId="0" applyFont="1" applyFill="1" applyBorder="1" applyAlignment="1">
      <alignment wrapText="1"/>
    </xf>
    <xf numFmtId="1" fontId="4" fillId="5" borderId="1" xfId="0" applyNumberFormat="1" applyFont="1" applyFill="1" applyBorder="1" applyAlignment="1">
      <alignment horizontal="right" wrapText="1"/>
    </xf>
    <xf numFmtId="0" fontId="3" fillId="5" borderId="1" xfId="0" applyFont="1" applyFill="1" applyBorder="1" applyAlignment="1">
      <alignment horizontal="right"/>
    </xf>
    <xf numFmtId="0" fontId="17" fillId="5" borderId="1" xfId="0" applyFont="1" applyFill="1" applyBorder="1" applyAlignment="1">
      <alignment vertical="top" wrapText="1"/>
    </xf>
    <xf numFmtId="3" fontId="17" fillId="4" borderId="1" xfId="0" applyNumberFormat="1" applyFont="1" applyFill="1" applyBorder="1" applyAlignment="1">
      <alignment horizontal="right"/>
    </xf>
    <xf numFmtId="3" fontId="17" fillId="5" borderId="1" xfId="0" applyNumberFormat="1" applyFont="1" applyFill="1" applyBorder="1" applyAlignment="1">
      <alignment horizontal="right"/>
    </xf>
    <xf numFmtId="3" fontId="3" fillId="5" borderId="1" xfId="0" applyNumberFormat="1" applyFont="1" applyFill="1" applyBorder="1"/>
    <xf numFmtId="3" fontId="3" fillId="4" borderId="1" xfId="0" applyNumberFormat="1" applyFont="1" applyFill="1" applyBorder="1"/>
    <xf numFmtId="3" fontId="5" fillId="6" borderId="1" xfId="0" applyNumberFormat="1" applyFont="1" applyFill="1" applyBorder="1" applyAlignment="1">
      <alignment wrapText="1"/>
    </xf>
    <xf numFmtId="0" fontId="4" fillId="0" borderId="1" xfId="0" applyFont="1" applyBorder="1" applyAlignment="1">
      <alignment horizontal="left" vertical="top"/>
    </xf>
    <xf numFmtId="3" fontId="4" fillId="4" borderId="1" xfId="0" applyNumberFormat="1" applyFont="1" applyFill="1" applyBorder="1" applyAlignment="1">
      <alignment vertical="top" wrapText="1"/>
    </xf>
    <xf numFmtId="3" fontId="4" fillId="0" borderId="1" xfId="0" applyNumberFormat="1" applyFont="1" applyBorder="1" applyAlignment="1">
      <alignment vertical="top" wrapText="1"/>
    </xf>
    <xf numFmtId="164" fontId="4" fillId="0" borderId="1" xfId="0" applyNumberFormat="1" applyFont="1" applyBorder="1" applyAlignment="1">
      <alignment vertical="top" wrapText="1"/>
    </xf>
    <xf numFmtId="164" fontId="4" fillId="4" borderId="1" xfId="0" applyNumberFormat="1" applyFont="1" applyFill="1" applyBorder="1" applyAlignment="1">
      <alignment vertical="top" wrapText="1"/>
    </xf>
    <xf numFmtId="164" fontId="5" fillId="6" borderId="1" xfId="0" applyNumberFormat="1" applyFont="1" applyFill="1" applyBorder="1" applyAlignment="1">
      <alignment wrapText="1"/>
    </xf>
    <xf numFmtId="3" fontId="4" fillId="5" borderId="1" xfId="0" applyNumberFormat="1" applyFont="1" applyFill="1" applyBorder="1" applyAlignment="1">
      <alignment vertical="top" wrapText="1"/>
    </xf>
    <xf numFmtId="164" fontId="4" fillId="5" borderId="1" xfId="0" applyNumberFormat="1" applyFont="1" applyFill="1" applyBorder="1" applyAlignment="1">
      <alignment vertical="top" wrapText="1"/>
    </xf>
    <xf numFmtId="0" fontId="4" fillId="5" borderId="1" xfId="0" applyFont="1" applyFill="1" applyBorder="1" applyAlignment="1">
      <alignment horizontal="right" vertical="top" wrapText="1"/>
    </xf>
    <xf numFmtId="166" fontId="4" fillId="5" borderId="1" xfId="0" applyNumberFormat="1" applyFont="1" applyFill="1" applyBorder="1" applyAlignment="1">
      <alignment horizontal="right" vertical="top" wrapText="1"/>
    </xf>
    <xf numFmtId="165" fontId="4" fillId="4" borderId="1" xfId="1" applyNumberFormat="1" applyFont="1" applyFill="1" applyBorder="1" applyAlignment="1">
      <alignment vertical="top" wrapText="1"/>
    </xf>
    <xf numFmtId="0" fontId="4" fillId="0" borderId="1" xfId="0" applyFont="1" applyBorder="1" applyAlignment="1">
      <alignment vertical="top" wrapText="1"/>
    </xf>
    <xf numFmtId="165" fontId="5" fillId="6" borderId="1" xfId="1" applyNumberFormat="1" applyFont="1" applyFill="1" applyBorder="1" applyAlignment="1">
      <alignment wrapText="1"/>
    </xf>
    <xf numFmtId="2" fontId="4" fillId="5" borderId="1" xfId="0" applyNumberFormat="1" applyFont="1" applyFill="1" applyBorder="1" applyAlignment="1">
      <alignment horizontal="right" vertical="top" wrapText="1"/>
    </xf>
    <xf numFmtId="0" fontId="4" fillId="4" borderId="1" xfId="0" applyFont="1" applyFill="1" applyBorder="1" applyAlignment="1">
      <alignment vertical="top" wrapText="1"/>
    </xf>
    <xf numFmtId="0" fontId="4" fillId="0" borderId="1" xfId="0" applyFont="1" applyBorder="1" applyAlignment="1">
      <alignment horizontal="right" vertical="top" wrapText="1"/>
    </xf>
    <xf numFmtId="0" fontId="3" fillId="2" borderId="1" xfId="0" applyFont="1" applyFill="1" applyBorder="1" applyAlignment="1">
      <alignment horizontal="right" wrapText="1"/>
    </xf>
    <xf numFmtId="0" fontId="3" fillId="2" borderId="1" xfId="0" applyFont="1" applyFill="1" applyBorder="1" applyAlignment="1">
      <alignment wrapText="1"/>
    </xf>
    <xf numFmtId="0" fontId="3" fillId="3" borderId="1" xfId="0" applyFont="1" applyFill="1" applyBorder="1" applyAlignment="1">
      <alignment horizontal="right" wrapText="1"/>
    </xf>
    <xf numFmtId="0" fontId="4" fillId="2" borderId="1" xfId="0" applyFont="1" applyFill="1" applyBorder="1" applyAlignment="1">
      <alignment horizontal="right"/>
    </xf>
    <xf numFmtId="0" fontId="4" fillId="3" borderId="1" xfId="0" applyFont="1" applyFill="1" applyBorder="1" applyAlignment="1">
      <alignment horizontal="right"/>
    </xf>
    <xf numFmtId="164" fontId="3" fillId="3" borderId="1" xfId="0" applyNumberFormat="1" applyFont="1" applyFill="1" applyBorder="1" applyAlignment="1">
      <alignment horizontal="right" wrapText="1"/>
    </xf>
    <xf numFmtId="164" fontId="3" fillId="2" borderId="1" xfId="0" applyNumberFormat="1" applyFont="1" applyFill="1" applyBorder="1" applyAlignment="1">
      <alignment horizontal="right" wrapText="1"/>
    </xf>
    <xf numFmtId="0" fontId="2" fillId="2" borderId="1" xfId="0" applyFont="1" applyFill="1" applyBorder="1" applyAlignment="1">
      <alignment wrapText="1"/>
    </xf>
    <xf numFmtId="0" fontId="2" fillId="3" borderId="1" xfId="0" applyFont="1" applyFill="1" applyBorder="1" applyAlignment="1">
      <alignment horizontal="right" wrapText="1"/>
    </xf>
    <xf numFmtId="0" fontId="1" fillId="2" borderId="1" xfId="0" applyFont="1" applyFill="1" applyBorder="1" applyAlignment="1">
      <alignment horizontal="right"/>
    </xf>
    <xf numFmtId="0" fontId="1" fillId="3" borderId="1" xfId="0" applyFont="1" applyFill="1" applyBorder="1" applyAlignment="1">
      <alignment horizontal="right"/>
    </xf>
    <xf numFmtId="164" fontId="2" fillId="3" borderId="1" xfId="0" applyNumberFormat="1" applyFont="1" applyFill="1" applyBorder="1" applyAlignment="1">
      <alignment horizontal="right" wrapText="1"/>
    </xf>
    <xf numFmtId="164" fontId="2" fillId="2" borderId="1" xfId="0" applyNumberFormat="1" applyFont="1" applyFill="1" applyBorder="1" applyAlignment="1">
      <alignment horizontal="right" wrapText="1"/>
    </xf>
    <xf numFmtId="0" fontId="2" fillId="0" borderId="1" xfId="0" applyFont="1" applyBorder="1" applyAlignment="1">
      <alignment wrapText="1"/>
    </xf>
    <xf numFmtId="0" fontId="2" fillId="0" borderId="1" xfId="0" applyFont="1" applyBorder="1" applyAlignment="1">
      <alignment horizontal="right" wrapText="1"/>
    </xf>
    <xf numFmtId="164" fontId="2" fillId="0" borderId="1" xfId="0" applyNumberFormat="1" applyFont="1" applyBorder="1" applyAlignment="1">
      <alignment horizontal="right" wrapText="1"/>
    </xf>
    <xf numFmtId="0" fontId="5" fillId="6" borderId="1" xfId="0" applyFont="1" applyFill="1" applyBorder="1" applyAlignment="1">
      <alignment horizontal="right" wrapText="1"/>
    </xf>
    <xf numFmtId="3" fontId="4" fillId="4" borderId="1" xfId="0" applyNumberFormat="1" applyFont="1" applyFill="1" applyBorder="1" applyAlignment="1">
      <alignment vertical="top"/>
    </xf>
    <xf numFmtId="3" fontId="4" fillId="0" borderId="1" xfId="0" applyNumberFormat="1" applyFont="1" applyBorder="1" applyAlignment="1">
      <alignment vertical="top"/>
    </xf>
    <xf numFmtId="164" fontId="4" fillId="0" borderId="1" xfId="0" applyNumberFormat="1" applyFont="1" applyBorder="1" applyAlignment="1">
      <alignment vertical="top"/>
    </xf>
    <xf numFmtId="0" fontId="4" fillId="4" borderId="1" xfId="0" applyFont="1" applyFill="1" applyBorder="1" applyAlignment="1">
      <alignment vertical="top"/>
    </xf>
    <xf numFmtId="164" fontId="3" fillId="4" borderId="1" xfId="0" applyNumberFormat="1" applyFont="1" applyFill="1" applyBorder="1"/>
    <xf numFmtId="0" fontId="1" fillId="0" borderId="1" xfId="0" applyFont="1" applyBorder="1" applyAlignment="1">
      <alignment horizontal="left" vertical="top"/>
    </xf>
    <xf numFmtId="3" fontId="1" fillId="4" borderId="1" xfId="0" applyNumberFormat="1" applyFont="1" applyFill="1" applyBorder="1" applyAlignment="1">
      <alignment vertical="top"/>
    </xf>
    <xf numFmtId="3" fontId="1" fillId="0" borderId="1" xfId="0" applyNumberFormat="1" applyFont="1" applyBorder="1" applyAlignment="1">
      <alignment vertical="top"/>
    </xf>
    <xf numFmtId="164" fontId="1" fillId="0" borderId="1" xfId="0" applyNumberFormat="1" applyFont="1" applyBorder="1" applyAlignment="1">
      <alignment vertical="top"/>
    </xf>
    <xf numFmtId="0" fontId="1" fillId="4" borderId="1" xfId="0" applyFont="1" applyFill="1" applyBorder="1" applyAlignment="1">
      <alignment vertical="top"/>
    </xf>
    <xf numFmtId="164" fontId="2" fillId="4" borderId="1" xfId="0" applyNumberFormat="1" applyFont="1" applyFill="1" applyBorder="1"/>
    <xf numFmtId="0" fontId="17" fillId="0" borderId="1" xfId="2" applyFont="1" applyBorder="1"/>
    <xf numFmtId="3" fontId="17" fillId="4" borderId="1" xfId="2" applyNumberFormat="1" applyFont="1" applyFill="1" applyBorder="1"/>
    <xf numFmtId="164" fontId="17" fillId="0" borderId="1" xfId="2" applyNumberFormat="1" applyFont="1" applyBorder="1"/>
    <xf numFmtId="0" fontId="3" fillId="5" borderId="1" xfId="0" applyFont="1" applyFill="1" applyBorder="1" applyAlignment="1">
      <alignment horizontal="right" vertical="top" wrapText="1"/>
    </xf>
    <xf numFmtId="0" fontId="3" fillId="5" borderId="1" xfId="0" applyFont="1" applyFill="1" applyBorder="1" applyAlignment="1">
      <alignment horizontal="left" wrapText="1"/>
    </xf>
    <xf numFmtId="164" fontId="3" fillId="5" borderId="1" xfId="0" applyNumberFormat="1" applyFont="1" applyFill="1" applyBorder="1" applyAlignment="1">
      <alignment horizontal="right"/>
    </xf>
    <xf numFmtId="164" fontId="3" fillId="4" borderId="1" xfId="0" applyNumberFormat="1" applyFont="1" applyFill="1" applyBorder="1" applyAlignment="1">
      <alignment horizontal="right"/>
    </xf>
    <xf numFmtId="164" fontId="3" fillId="0" borderId="1" xfId="0" applyNumberFormat="1" applyFont="1" applyBorder="1"/>
    <xf numFmtId="3" fontId="3" fillId="0" borderId="1" xfId="0" applyNumberFormat="1" applyFont="1" applyBorder="1"/>
    <xf numFmtId="0" fontId="2" fillId="0" borderId="1" xfId="0" applyFont="1" applyBorder="1"/>
    <xf numFmtId="0" fontId="3" fillId="0" borderId="1" xfId="0" applyFont="1" applyBorder="1"/>
    <xf numFmtId="0" fontId="3" fillId="4" borderId="1" xfId="0" applyFont="1" applyFill="1" applyBorder="1"/>
    <xf numFmtId="0" fontId="18" fillId="5" borderId="1" xfId="0" applyFont="1" applyFill="1" applyBorder="1" applyAlignment="1">
      <alignment wrapText="1"/>
    </xf>
    <xf numFmtId="3" fontId="18" fillId="4" borderId="1" xfId="0" applyNumberFormat="1" applyFont="1" applyFill="1" applyBorder="1" applyAlignment="1">
      <alignment horizontal="right" wrapText="1"/>
    </xf>
    <xf numFmtId="3" fontId="18" fillId="5" borderId="1" xfId="0" applyNumberFormat="1" applyFont="1" applyFill="1" applyBorder="1" applyAlignment="1">
      <alignment wrapText="1"/>
    </xf>
    <xf numFmtId="167" fontId="18" fillId="5" borderId="1" xfId="0" applyNumberFormat="1" applyFont="1" applyFill="1" applyBorder="1" applyAlignment="1">
      <alignment horizontal="right" wrapText="1"/>
    </xf>
    <xf numFmtId="167" fontId="18" fillId="4" borderId="1" xfId="0" applyNumberFormat="1" applyFont="1" applyFill="1" applyBorder="1" applyAlignment="1">
      <alignment horizontal="right" wrapText="1"/>
    </xf>
    <xf numFmtId="167" fontId="18" fillId="4" borderId="1" xfId="0" applyNumberFormat="1" applyFont="1" applyFill="1" applyBorder="1" applyAlignment="1">
      <alignment wrapText="1"/>
    </xf>
    <xf numFmtId="167" fontId="5" fillId="6" borderId="1" xfId="0" applyNumberFormat="1" applyFont="1" applyFill="1" applyBorder="1" applyAlignment="1">
      <alignment wrapText="1"/>
    </xf>
    <xf numFmtId="0" fontId="1" fillId="5" borderId="3" xfId="0" applyFont="1" applyFill="1" applyBorder="1" applyAlignment="1">
      <alignment wrapText="1"/>
    </xf>
    <xf numFmtId="0" fontId="1" fillId="0" borderId="1" xfId="0" applyFont="1" applyBorder="1" applyAlignment="1">
      <alignment horizontal="left" wrapText="1"/>
    </xf>
    <xf numFmtId="2" fontId="4" fillId="0" borderId="1" xfId="0" applyNumberFormat="1" applyFont="1" applyBorder="1" applyAlignment="1">
      <alignment horizontal="right" vertical="top" wrapText="1"/>
    </xf>
    <xf numFmtId="0" fontId="13" fillId="7" borderId="0" xfId="0" applyFont="1" applyFill="1" applyAlignment="1"/>
    <xf numFmtId="0" fontId="19" fillId="0" borderId="0" xfId="0" applyFont="1" applyBorder="1" applyAlignment="1"/>
    <xf numFmtId="0" fontId="4" fillId="5" borderId="1" xfId="0" applyNumberFormat="1" applyFont="1" applyFill="1" applyBorder="1" applyAlignment="1">
      <alignment horizontal="right" wrapText="1"/>
    </xf>
    <xf numFmtId="1" fontId="4" fillId="0" borderId="1" xfId="0" applyNumberFormat="1" applyFont="1" applyFill="1" applyBorder="1" applyAlignment="1">
      <alignment horizontal="right" wrapText="1"/>
    </xf>
    <xf numFmtId="0" fontId="13" fillId="7" borderId="0" xfId="0" applyFont="1" applyFill="1" applyAlignment="1">
      <alignment horizontal="left"/>
    </xf>
    <xf numFmtId="2" fontId="10" fillId="0" borderId="0" xfId="0" applyNumberFormat="1" applyFont="1" applyAlignment="1"/>
    <xf numFmtId="2" fontId="21" fillId="0" borderId="0" xfId="0" applyNumberFormat="1" applyFont="1" applyAlignment="1"/>
    <xf numFmtId="0" fontId="1" fillId="5" borderId="1" xfId="0" applyFont="1" applyFill="1" applyBorder="1" applyAlignment="1">
      <alignment horizontal="right" wrapText="1"/>
    </xf>
    <xf numFmtId="3" fontId="4" fillId="5" borderId="1" xfId="0" applyNumberFormat="1" applyFont="1" applyFill="1" applyBorder="1" applyAlignment="1">
      <alignment horizontal="right" vertical="top" wrapText="1"/>
    </xf>
    <xf numFmtId="0" fontId="4" fillId="5" borderId="1" xfId="0" applyFont="1" applyFill="1" applyBorder="1" applyAlignment="1">
      <alignment horizontal="right" vertical="center"/>
    </xf>
    <xf numFmtId="0" fontId="17" fillId="5" borderId="1" xfId="2" applyFont="1" applyFill="1" applyBorder="1" applyAlignment="1">
      <alignment horizontal="right"/>
    </xf>
    <xf numFmtId="3" fontId="3" fillId="5" borderId="1" xfId="1" applyNumberFormat="1" applyFont="1" applyFill="1" applyBorder="1"/>
    <xf numFmtId="3" fontId="3" fillId="4" borderId="1" xfId="1" applyNumberFormat="1" applyFont="1" applyFill="1" applyBorder="1"/>
    <xf numFmtId="3" fontId="2" fillId="5" borderId="1" xfId="1" applyNumberFormat="1" applyFont="1" applyFill="1" applyBorder="1"/>
    <xf numFmtId="0" fontId="0" fillId="0" borderId="4" xfId="0" applyBorder="1"/>
    <xf numFmtId="0" fontId="28" fillId="5" borderId="1" xfId="0" applyFont="1" applyFill="1" applyBorder="1" applyAlignment="1">
      <alignment horizontal="left" wrapText="1"/>
    </xf>
    <xf numFmtId="0" fontId="4" fillId="0" borderId="1" xfId="0" applyFont="1" applyBorder="1" applyAlignment="1">
      <alignment horizontal="left" wrapText="1"/>
    </xf>
    <xf numFmtId="1" fontId="4" fillId="3" borderId="1" xfId="0" applyNumberFormat="1" applyFont="1" applyFill="1" applyBorder="1" applyAlignment="1">
      <alignment horizontal="right" wrapText="1"/>
    </xf>
    <xf numFmtId="1" fontId="1" fillId="3" borderId="1" xfId="0" applyNumberFormat="1" applyFont="1" applyFill="1" applyBorder="1" applyAlignment="1">
      <alignment horizontal="right" wrapText="1"/>
    </xf>
    <xf numFmtId="3" fontId="1" fillId="3" borderId="1" xfId="0" applyNumberFormat="1" applyFont="1" applyFill="1" applyBorder="1" applyAlignment="1">
      <alignment horizontal="right" wrapText="1"/>
    </xf>
    <xf numFmtId="164" fontId="1" fillId="3" borderId="1" xfId="0" applyNumberFormat="1" applyFont="1" applyFill="1" applyBorder="1" applyAlignment="1">
      <alignment horizontal="right" wrapText="1"/>
    </xf>
    <xf numFmtId="164" fontId="28" fillId="5" borderId="1" xfId="0" applyNumberFormat="1" applyFont="1" applyFill="1" applyBorder="1" applyAlignment="1">
      <alignment horizontal="left" wrapText="1"/>
    </xf>
    <xf numFmtId="1" fontId="5" fillId="6" borderId="1" xfId="0" applyNumberFormat="1" applyFont="1" applyFill="1" applyBorder="1" applyAlignment="1">
      <alignment horizontal="right" wrapText="1"/>
    </xf>
    <xf numFmtId="0" fontId="13" fillId="0" borderId="3" xfId="0" applyFont="1" applyBorder="1" applyAlignment="1"/>
    <xf numFmtId="0" fontId="0" fillId="0" borderId="3" xfId="0" applyBorder="1" applyAlignment="1"/>
    <xf numFmtId="3" fontId="3" fillId="5" borderId="1" xfId="0" applyNumberFormat="1" applyFont="1" applyFill="1" applyBorder="1" applyAlignment="1">
      <alignment horizontal="right"/>
    </xf>
    <xf numFmtId="0" fontId="1" fillId="5" borderId="1" xfId="0" applyFont="1" applyFill="1" applyBorder="1" applyAlignment="1">
      <alignment vertical="top" wrapText="1"/>
    </xf>
    <xf numFmtId="0" fontId="21" fillId="0" borderId="0" xfId="0" applyFont="1" applyAlignment="1"/>
    <xf numFmtId="0" fontId="0" fillId="0" borderId="0" xfId="0" applyAlignment="1"/>
    <xf numFmtId="0" fontId="4" fillId="5" borderId="1" xfId="0" applyFont="1" applyFill="1" applyBorder="1" applyAlignment="1">
      <alignment horizontal="right" wrapText="1"/>
    </xf>
    <xf numFmtId="0" fontId="19" fillId="0" borderId="0" xfId="0" applyFont="1" applyAlignment="1">
      <alignment horizontal="justify" vertical="top"/>
    </xf>
    <xf numFmtId="0" fontId="1" fillId="0" borderId="1" xfId="0" applyFont="1" applyBorder="1" applyAlignment="1">
      <alignment horizontal="right" wrapText="1"/>
    </xf>
    <xf numFmtId="2" fontId="4" fillId="5" borderId="1" xfId="0" applyNumberFormat="1" applyFont="1" applyFill="1" applyBorder="1" applyAlignment="1">
      <alignment horizontal="right" wrapText="1"/>
    </xf>
    <xf numFmtId="0" fontId="16" fillId="0" borderId="0" xfId="0" applyFont="1" applyAlignment="1"/>
    <xf numFmtId="0" fontId="0" fillId="0" borderId="0" xfId="0" applyAlignment="1"/>
    <xf numFmtId="0" fontId="6" fillId="0" borderId="0" xfId="0" applyFont="1" applyAlignment="1">
      <alignment horizontal="left"/>
    </xf>
    <xf numFmtId="0" fontId="4" fillId="5" borderId="1" xfId="0" applyFont="1" applyFill="1" applyBorder="1" applyAlignment="1">
      <alignment horizontal="right" wrapText="1"/>
    </xf>
    <xf numFmtId="0" fontId="29" fillId="9" borderId="5" xfId="0" applyNumberFormat="1" applyFont="1" applyFill="1" applyBorder="1"/>
    <xf numFmtId="0" fontId="20" fillId="0" borderId="0" xfId="0" applyFont="1"/>
    <xf numFmtId="0" fontId="20" fillId="0" borderId="0" xfId="0" applyFont="1" applyAlignment="1">
      <alignment horizontal="left" vertical="center"/>
    </xf>
    <xf numFmtId="164" fontId="4" fillId="3" borderId="6" xfId="0" applyNumberFormat="1" applyFont="1" applyFill="1" applyBorder="1" applyAlignment="1">
      <alignment horizontal="right" wrapText="1"/>
    </xf>
    <xf numFmtId="164" fontId="4" fillId="0" borderId="6" xfId="0" applyNumberFormat="1" applyFont="1" applyBorder="1" applyAlignment="1">
      <alignment horizontal="right" wrapText="1"/>
    </xf>
    <xf numFmtId="164" fontId="4" fillId="4" borderId="6" xfId="0" applyNumberFormat="1" applyFont="1" applyFill="1" applyBorder="1" applyAlignment="1">
      <alignment horizontal="right" wrapText="1"/>
    </xf>
    <xf numFmtId="164" fontId="4" fillId="5" borderId="6" xfId="0" applyNumberFormat="1" applyFont="1" applyFill="1" applyBorder="1" applyAlignment="1">
      <alignment horizontal="right" wrapText="1"/>
    </xf>
    <xf numFmtId="164" fontId="4" fillId="3" borderId="6" xfId="0" quotePrefix="1" applyNumberFormat="1" applyFont="1" applyFill="1" applyBorder="1" applyAlignment="1">
      <alignment horizontal="right" wrapText="1"/>
    </xf>
    <xf numFmtId="164" fontId="4" fillId="0" borderId="6" xfId="0" quotePrefix="1" applyNumberFormat="1" applyFont="1" applyBorder="1" applyAlignment="1">
      <alignment horizontal="right" wrapText="1"/>
    </xf>
    <xf numFmtId="164" fontId="4" fillId="4" borderId="6" xfId="0" quotePrefix="1" applyNumberFormat="1" applyFont="1" applyFill="1" applyBorder="1" applyAlignment="1">
      <alignment horizontal="right" wrapText="1"/>
    </xf>
    <xf numFmtId="164" fontId="4" fillId="5" borderId="6" xfId="0" quotePrefix="1" applyNumberFormat="1" applyFont="1" applyFill="1" applyBorder="1" applyAlignment="1">
      <alignment horizontal="right" wrapText="1"/>
    </xf>
    <xf numFmtId="164" fontId="5" fillId="6" borderId="6" xfId="0" applyNumberFormat="1" applyFont="1" applyFill="1" applyBorder="1" applyAlignment="1">
      <alignment horizontal="right" wrapText="1"/>
    </xf>
    <xf numFmtId="0" fontId="1" fillId="5" borderId="8" xfId="0" applyFont="1" applyFill="1" applyBorder="1" applyAlignment="1">
      <alignment horizontal="right" wrapText="1"/>
    </xf>
    <xf numFmtId="164" fontId="0" fillId="0" borderId="0" xfId="0" applyNumberFormat="1"/>
    <xf numFmtId="0" fontId="4" fillId="0" borderId="6" xfId="0" applyFont="1" applyBorder="1" applyAlignment="1">
      <alignment horizontal="left" wrapText="1"/>
    </xf>
    <xf numFmtId="3" fontId="3" fillId="5" borderId="8" xfId="0" applyNumberFormat="1" applyFont="1" applyFill="1" applyBorder="1" applyAlignment="1">
      <alignment horizontal="right"/>
    </xf>
    <xf numFmtId="49" fontId="30" fillId="10" borderId="4" xfId="0" applyNumberFormat="1" applyFont="1" applyFill="1" applyBorder="1"/>
    <xf numFmtId="164" fontId="31" fillId="10" borderId="6" xfId="0" applyNumberFormat="1" applyFont="1" applyFill="1" applyBorder="1" applyAlignment="1">
      <alignment horizontal="right" wrapText="1"/>
    </xf>
    <xf numFmtId="3" fontId="31" fillId="10" borderId="8" xfId="0" applyNumberFormat="1" applyFont="1" applyFill="1" applyBorder="1" applyAlignment="1">
      <alignment horizontal="right"/>
    </xf>
    <xf numFmtId="164" fontId="4" fillId="0" borderId="1" xfId="0" applyNumberFormat="1" applyFont="1" applyBorder="1" applyAlignment="1">
      <alignment horizontal="right" vertical="top" wrapText="1"/>
    </xf>
    <xf numFmtId="0" fontId="4" fillId="4" borderId="1" xfId="0" applyFont="1" applyFill="1" applyBorder="1" applyAlignment="1">
      <alignment horizontal="right" vertical="top"/>
    </xf>
    <xf numFmtId="3" fontId="3" fillId="0" borderId="1" xfId="0" applyNumberFormat="1" applyFont="1" applyBorder="1" applyAlignment="1">
      <alignment horizontal="right"/>
    </xf>
    <xf numFmtId="1" fontId="4" fillId="4" borderId="1" xfId="0" applyNumberFormat="1" applyFont="1" applyFill="1" applyBorder="1" applyAlignment="1">
      <alignment vertical="top" wrapText="1"/>
    </xf>
    <xf numFmtId="1" fontId="5" fillId="6" borderId="1" xfId="0" applyNumberFormat="1" applyFont="1" applyFill="1" applyBorder="1" applyAlignment="1">
      <alignment wrapText="1"/>
    </xf>
    <xf numFmtId="1" fontId="4" fillId="0" borderId="1" xfId="0" applyNumberFormat="1" applyFont="1" applyBorder="1" applyAlignment="1">
      <alignment vertical="top" wrapText="1"/>
    </xf>
    <xf numFmtId="1" fontId="1" fillId="0" borderId="1" xfId="0" applyNumberFormat="1" applyFont="1" applyBorder="1" applyAlignment="1">
      <alignment horizontal="right" wrapText="1"/>
    </xf>
    <xf numFmtId="0" fontId="3" fillId="4" borderId="1" xfId="0" applyFont="1" applyFill="1" applyBorder="1" applyAlignment="1">
      <alignment horizontal="right"/>
    </xf>
    <xf numFmtId="0" fontId="6" fillId="0" borderId="0" xfId="0" applyFont="1" applyAlignment="1">
      <alignment horizontal="left" vertical="center"/>
    </xf>
    <xf numFmtId="0" fontId="1" fillId="0" borderId="1" xfId="0" applyFont="1" applyBorder="1" applyAlignment="1">
      <alignment horizontal="justify" vertical="center" wrapText="1"/>
    </xf>
    <xf numFmtId="0" fontId="1" fillId="3" borderId="1" xfId="0" applyFont="1" applyFill="1" applyBorder="1" applyAlignment="1">
      <alignment horizontal="center" vertical="center" wrapText="1"/>
    </xf>
    <xf numFmtId="0" fontId="0" fillId="0" borderId="1" xfId="0" applyBorder="1" applyAlignment="1">
      <alignment horizontal="center" vertical="center" wrapText="1"/>
    </xf>
    <xf numFmtId="0" fontId="1" fillId="0" borderId="1" xfId="0" applyFont="1" applyBorder="1" applyAlignment="1">
      <alignment horizontal="center" vertical="center" wrapText="1"/>
    </xf>
    <xf numFmtId="0" fontId="13" fillId="0" borderId="0" xfId="0" applyFont="1" applyAlignment="1">
      <alignment horizontal="justify"/>
    </xf>
    <xf numFmtId="0" fontId="21" fillId="0" borderId="0" xfId="0" applyFont="1" applyAlignment="1"/>
    <xf numFmtId="0" fontId="6" fillId="0" borderId="0" xfId="0" applyFont="1" applyAlignment="1">
      <alignment horizontal="justify"/>
    </xf>
    <xf numFmtId="0" fontId="0" fillId="0" borderId="0" xfId="0" applyAlignment="1"/>
    <xf numFmtId="0" fontId="7" fillId="0" borderId="0" xfId="0" applyFont="1" applyBorder="1" applyAlignment="1">
      <alignment horizontal="justify"/>
    </xf>
    <xf numFmtId="0" fontId="0" fillId="0" borderId="0" xfId="0" applyBorder="1" applyAlignment="1"/>
    <xf numFmtId="0" fontId="1" fillId="0" borderId="3" xfId="0" applyFont="1" applyBorder="1" applyAlignment="1">
      <alignment horizontal="justify" vertical="center" wrapText="1"/>
    </xf>
    <xf numFmtId="0" fontId="1" fillId="0" borderId="0" xfId="0" applyFont="1" applyBorder="1" applyAlignment="1">
      <alignment horizontal="justify" vertical="center" wrapText="1"/>
    </xf>
    <xf numFmtId="0" fontId="1" fillId="0" borderId="4" xfId="0" applyFont="1" applyBorder="1" applyAlignment="1">
      <alignment horizontal="justify" vertical="center" wrapText="1"/>
    </xf>
    <xf numFmtId="0" fontId="1" fillId="3" borderId="1" xfId="0" applyFont="1" applyFill="1" applyBorder="1" applyAlignment="1">
      <alignment horizontal="center" wrapText="1"/>
    </xf>
    <xf numFmtId="0" fontId="1" fillId="0" borderId="1" xfId="0" applyFont="1" applyBorder="1" applyAlignment="1">
      <alignment horizontal="center" wrapText="1"/>
    </xf>
    <xf numFmtId="0" fontId="14" fillId="0" borderId="0" xfId="0" applyFont="1" applyAlignment="1">
      <alignment horizontal="justify" vertical="center"/>
    </xf>
    <xf numFmtId="0" fontId="0" fillId="0" borderId="0" xfId="0" applyAlignment="1">
      <alignment vertical="center"/>
    </xf>
    <xf numFmtId="0" fontId="6" fillId="0" borderId="0" xfId="0" applyFont="1" applyAlignment="1">
      <alignment horizontal="left"/>
    </xf>
    <xf numFmtId="0" fontId="20" fillId="0" borderId="3" xfId="0" applyFont="1" applyBorder="1" applyAlignment="1">
      <alignment horizontal="center"/>
    </xf>
    <xf numFmtId="0" fontId="20" fillId="0" borderId="0" xfId="0" applyFont="1" applyBorder="1" applyAlignment="1">
      <alignment horizontal="center"/>
    </xf>
    <xf numFmtId="0" fontId="20" fillId="0" borderId="4" xfId="0" applyFont="1" applyBorder="1" applyAlignment="1">
      <alignment horizontal="center"/>
    </xf>
    <xf numFmtId="0" fontId="1" fillId="0" borderId="1" xfId="0" applyFont="1" applyFill="1" applyBorder="1" applyAlignment="1">
      <alignment horizontal="center" wrapText="1"/>
    </xf>
    <xf numFmtId="0" fontId="18" fillId="5" borderId="3" xfId="0" applyFont="1" applyFill="1" applyBorder="1" applyAlignment="1">
      <alignment horizontal="left" vertical="center" wrapText="1"/>
    </xf>
    <xf numFmtId="0" fontId="3" fillId="5" borderId="0" xfId="0" applyFont="1" applyFill="1" applyBorder="1" applyAlignment="1">
      <alignment horizontal="left" vertical="center"/>
    </xf>
    <xf numFmtId="0" fontId="3" fillId="5" borderId="4" xfId="0" applyFont="1" applyFill="1" applyBorder="1" applyAlignment="1">
      <alignment horizontal="left" vertical="center"/>
    </xf>
    <xf numFmtId="0" fontId="2" fillId="4" borderId="1" xfId="0" applyFont="1" applyFill="1" applyBorder="1" applyAlignment="1">
      <alignment horizontal="center"/>
    </xf>
    <xf numFmtId="0" fontId="2" fillId="0" borderId="1" xfId="0" applyFont="1" applyBorder="1" applyAlignment="1">
      <alignment horizontal="center"/>
    </xf>
    <xf numFmtId="0" fontId="3" fillId="0" borderId="1" xfId="0" applyFont="1" applyBorder="1" applyAlignment="1">
      <alignment horizontal="center"/>
    </xf>
    <xf numFmtId="0" fontId="3" fillId="4" borderId="1" xfId="0" applyFont="1" applyFill="1" applyBorder="1" applyAlignment="1">
      <alignment horizontal="center"/>
    </xf>
    <xf numFmtId="0" fontId="4" fillId="5" borderId="3" xfId="0" applyFont="1" applyFill="1" applyBorder="1" applyAlignment="1">
      <alignment horizontal="right" wrapText="1"/>
    </xf>
    <xf numFmtId="0" fontId="4" fillId="5" borderId="4" xfId="0" applyFont="1" applyFill="1" applyBorder="1" applyAlignment="1">
      <alignment horizontal="right" wrapText="1"/>
    </xf>
    <xf numFmtId="0" fontId="4" fillId="5" borderId="1" xfId="0" applyFont="1" applyFill="1" applyBorder="1" applyAlignment="1">
      <alignment horizontal="right" wrapText="1"/>
    </xf>
    <xf numFmtId="0" fontId="1" fillId="5" borderId="1" xfId="0" applyFont="1" applyFill="1" applyBorder="1" applyAlignment="1">
      <alignment horizontal="justify" wrapText="1"/>
    </xf>
    <xf numFmtId="0" fontId="19" fillId="0" borderId="0" xfId="0" applyFont="1" applyAlignment="1">
      <alignment horizontal="justify" vertical="top"/>
    </xf>
    <xf numFmtId="0" fontId="24" fillId="0" borderId="0" xfId="0" applyFont="1" applyAlignment="1">
      <alignment vertical="top"/>
    </xf>
    <xf numFmtId="0" fontId="23" fillId="0" borderId="0" xfId="0" applyFont="1" applyAlignment="1">
      <alignment vertical="top"/>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1" xfId="0" applyFont="1" applyBorder="1" applyAlignment="1">
      <alignment horizontal="right" wrapText="1"/>
    </xf>
    <xf numFmtId="0" fontId="11" fillId="0" borderId="0" xfId="0" applyFont="1" applyFill="1" applyAlignment="1">
      <alignment horizontal="left" vertical="top" wrapText="1"/>
    </xf>
    <xf numFmtId="0" fontId="18" fillId="0" borderId="1" xfId="0" applyFont="1" applyFill="1" applyBorder="1" applyAlignment="1">
      <alignment horizontal="center" vertical="center"/>
    </xf>
    <xf numFmtId="0" fontId="19" fillId="0" borderId="0" xfId="0" applyFont="1" applyBorder="1" applyAlignment="1">
      <alignment horizontal="justify"/>
    </xf>
    <xf numFmtId="0" fontId="23" fillId="0" borderId="0" xfId="0" applyFont="1" applyBorder="1" applyAlignment="1"/>
    <xf numFmtId="2" fontId="1" fillId="5" borderId="1" xfId="0" applyNumberFormat="1" applyFont="1" applyFill="1" applyBorder="1" applyAlignment="1">
      <alignment horizontal="center" vertical="center" wrapText="1"/>
    </xf>
    <xf numFmtId="0" fontId="1" fillId="8" borderId="3" xfId="0" applyFont="1" applyFill="1" applyBorder="1" applyAlignment="1">
      <alignment horizontal="left" vertical="center" wrapText="1"/>
    </xf>
    <xf numFmtId="0" fontId="2" fillId="8" borderId="4" xfId="0" applyFont="1" applyFill="1" applyBorder="1" applyAlignment="1">
      <alignment horizontal="left" vertical="center" wrapText="1"/>
    </xf>
    <xf numFmtId="0" fontId="1" fillId="4" borderId="1" xfId="0" applyFont="1" applyFill="1" applyBorder="1" applyAlignment="1">
      <alignment horizontal="center" vertical="top" wrapText="1"/>
    </xf>
    <xf numFmtId="166" fontId="1" fillId="0" borderId="1" xfId="0" applyNumberFormat="1" applyFont="1" applyBorder="1" applyAlignment="1">
      <alignment horizontal="center" vertical="top"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2" fontId="1" fillId="0" borderId="1" xfId="0" applyNumberFormat="1" applyFont="1" applyBorder="1" applyAlignment="1">
      <alignment horizontal="center" vertical="top" wrapText="1"/>
    </xf>
    <xf numFmtId="0" fontId="1" fillId="5" borderId="1" xfId="0" applyFont="1" applyFill="1" applyBorder="1" applyAlignment="1">
      <alignment horizontal="left" wrapText="1"/>
    </xf>
    <xf numFmtId="0" fontId="1" fillId="5" borderId="3" xfId="0" applyFont="1" applyFill="1" applyBorder="1" applyAlignment="1">
      <alignment horizontal="left" vertical="center"/>
    </xf>
    <xf numFmtId="0" fontId="1" fillId="5" borderId="0" xfId="0" applyFont="1" applyFill="1" applyBorder="1" applyAlignment="1">
      <alignment horizontal="left" vertical="center"/>
    </xf>
    <xf numFmtId="0" fontId="1" fillId="0" borderId="1" xfId="0" applyFont="1" applyBorder="1" applyAlignment="1">
      <alignment horizontal="center" vertical="top" wrapText="1"/>
    </xf>
    <xf numFmtId="0" fontId="4" fillId="4" borderId="1" xfId="0" applyFont="1" applyFill="1" applyBorder="1" applyAlignment="1">
      <alignment horizontal="center" vertical="top" wrapText="1"/>
    </xf>
    <xf numFmtId="0" fontId="4" fillId="0" borderId="1" xfId="0" applyFont="1" applyBorder="1" applyAlignment="1">
      <alignment horizontal="center" vertical="top" wrapText="1"/>
    </xf>
    <xf numFmtId="0" fontId="1" fillId="2" borderId="3" xfId="0" applyFont="1" applyFill="1" applyBorder="1" applyAlignment="1">
      <alignment horizontal="left" vertical="center" wrapText="1"/>
    </xf>
    <xf numFmtId="0" fontId="1" fillId="2" borderId="0" xfId="0" applyFont="1" applyFill="1" applyBorder="1" applyAlignment="1">
      <alignment horizontal="left" vertical="center" wrapText="1"/>
    </xf>
    <xf numFmtId="0" fontId="1" fillId="2" borderId="4" xfId="0" applyFont="1" applyFill="1" applyBorder="1" applyAlignment="1">
      <alignment horizontal="left" vertical="center" wrapText="1"/>
    </xf>
    <xf numFmtId="0" fontId="2" fillId="3" borderId="1" xfId="0" applyFont="1" applyFill="1" applyBorder="1" applyAlignment="1">
      <alignment horizontal="center" wrapText="1"/>
    </xf>
    <xf numFmtId="0" fontId="2" fillId="2" borderId="1" xfId="0" applyFont="1" applyFill="1" applyBorder="1" applyAlignment="1">
      <alignment horizontal="center" wrapText="1"/>
    </xf>
    <xf numFmtId="0" fontId="0" fillId="0" borderId="1" xfId="0" applyBorder="1" applyAlignment="1">
      <alignment horizontal="center" wrapText="1"/>
    </xf>
    <xf numFmtId="0" fontId="6" fillId="0" borderId="0" xfId="0" applyFont="1" applyAlignment="1">
      <alignment horizontal="left" vertical="center" wrapText="1"/>
    </xf>
    <xf numFmtId="0" fontId="13" fillId="0" borderId="0" xfId="0" applyFont="1" applyAlignment="1">
      <alignment horizontal="justify" vertical="center"/>
    </xf>
    <xf numFmtId="0" fontId="16" fillId="0" borderId="0" xfId="0" applyFont="1" applyAlignment="1">
      <alignment vertical="center"/>
    </xf>
    <xf numFmtId="0" fontId="1" fillId="5" borderId="3" xfId="0" applyFont="1" applyFill="1" applyBorder="1" applyAlignment="1">
      <alignment horizontal="left" vertical="center" wrapText="1"/>
    </xf>
    <xf numFmtId="0" fontId="1" fillId="5" borderId="4" xfId="0" applyFont="1" applyFill="1" applyBorder="1" applyAlignment="1">
      <alignment horizontal="left" vertical="center" wrapText="1"/>
    </xf>
    <xf numFmtId="0" fontId="1" fillId="0" borderId="1" xfId="0" applyFont="1" applyFill="1" applyBorder="1" applyAlignment="1">
      <alignment horizontal="center" vertical="center"/>
    </xf>
    <xf numFmtId="0" fontId="1" fillId="4" borderId="1" xfId="0" applyFont="1" applyFill="1" applyBorder="1" applyAlignment="1">
      <alignment horizontal="center" vertical="center"/>
    </xf>
    <xf numFmtId="2" fontId="4" fillId="5" borderId="1" xfId="0" applyNumberFormat="1" applyFont="1" applyFill="1" applyBorder="1" applyAlignment="1">
      <alignment horizontal="right" wrapText="1"/>
    </xf>
    <xf numFmtId="0" fontId="16" fillId="0" borderId="0" xfId="0" applyFont="1" applyAlignment="1"/>
    <xf numFmtId="0" fontId="13" fillId="0" borderId="0" xfId="0" applyFont="1" applyBorder="1" applyAlignment="1">
      <alignment horizontal="justify"/>
    </xf>
    <xf numFmtId="0" fontId="16" fillId="0" borderId="0" xfId="0" applyFont="1" applyBorder="1" applyAlignment="1"/>
    <xf numFmtId="0" fontId="18" fillId="0" borderId="3" xfId="2" applyFont="1" applyBorder="1" applyAlignment="1">
      <alignment horizontal="left" vertical="center"/>
    </xf>
    <xf numFmtId="0" fontId="18" fillId="0" borderId="4" xfId="2" applyFont="1" applyBorder="1" applyAlignment="1">
      <alignment horizontal="left" vertical="center"/>
    </xf>
    <xf numFmtId="0" fontId="1" fillId="5" borderId="1" xfId="0" applyFont="1" applyFill="1" applyBorder="1" applyAlignment="1">
      <alignment horizontal="center" wrapText="1"/>
    </xf>
    <xf numFmtId="0" fontId="1" fillId="5" borderId="3" xfId="0" applyFont="1" applyFill="1" applyBorder="1" applyAlignment="1">
      <alignment vertical="center" wrapText="1"/>
    </xf>
    <xf numFmtId="0" fontId="1" fillId="5" borderId="4" xfId="0" applyFont="1" applyFill="1" applyBorder="1" applyAlignment="1">
      <alignment vertical="center" wrapText="1"/>
    </xf>
    <xf numFmtId="0" fontId="1" fillId="4" borderId="1" xfId="0" applyFont="1" applyFill="1" applyBorder="1" applyAlignment="1">
      <alignment horizontal="center"/>
    </xf>
    <xf numFmtId="0" fontId="1" fillId="5" borderId="1" xfId="0" applyFont="1" applyFill="1" applyBorder="1" applyAlignment="1">
      <alignment horizontal="center"/>
    </xf>
    <xf numFmtId="0" fontId="3" fillId="5" borderId="1" xfId="0" applyFont="1" applyFill="1" applyBorder="1" applyAlignment="1">
      <alignment horizontal="center" wrapText="1"/>
    </xf>
    <xf numFmtId="0" fontId="14" fillId="0" borderId="0" xfId="0" applyFont="1" applyBorder="1" applyAlignment="1">
      <alignment horizontal="justify"/>
    </xf>
    <xf numFmtId="0" fontId="14" fillId="0" borderId="0" xfId="0" applyFont="1" applyAlignment="1">
      <alignment horizontal="justify"/>
    </xf>
    <xf numFmtId="0" fontId="0" fillId="0" borderId="0" xfId="0" applyAlignment="1">
      <alignment horizontal="center"/>
    </xf>
    <xf numFmtId="0" fontId="18" fillId="0" borderId="7" xfId="2" applyFont="1" applyBorder="1" applyAlignment="1"/>
    <xf numFmtId="0" fontId="18" fillId="0" borderId="6" xfId="2" applyFont="1" applyBorder="1" applyAlignment="1"/>
    <xf numFmtId="0" fontId="1" fillId="3" borderId="8" xfId="0" applyFont="1" applyFill="1" applyBorder="1" applyAlignment="1">
      <alignment horizontal="center" wrapText="1"/>
    </xf>
    <xf numFmtId="164" fontId="4" fillId="3" borderId="1" xfId="0" applyNumberFormat="1" applyFont="1" applyFill="1" applyBorder="1" applyAlignment="1">
      <alignment horizontal="right" vertical="center" wrapText="1"/>
    </xf>
    <xf numFmtId="164" fontId="4" fillId="0" borderId="1" xfId="0" applyNumberFormat="1" applyFont="1" applyBorder="1" applyAlignment="1">
      <alignment horizontal="right" vertical="center" wrapText="1"/>
    </xf>
    <xf numFmtId="164" fontId="4" fillId="5" borderId="1" xfId="0" applyNumberFormat="1" applyFont="1" applyFill="1" applyBorder="1" applyAlignment="1">
      <alignment horizontal="right" vertical="top" wrapText="1"/>
    </xf>
    <xf numFmtId="164" fontId="5" fillId="6" borderId="1" xfId="0" applyNumberFormat="1" applyFont="1" applyFill="1" applyBorder="1" applyAlignment="1">
      <alignment horizontal="right" vertical="center" wrapText="1"/>
    </xf>
  </cellXfs>
  <cellStyles count="3">
    <cellStyle name="Migliaia" xfId="1" builtinId="3"/>
    <cellStyle name="Normale" xfId="0" builtinId="0"/>
    <cellStyle name="Normale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K20"/>
  <sheetViews>
    <sheetView tabSelected="1" workbookViewId="0">
      <selection activeCell="O25" sqref="O25"/>
    </sheetView>
  </sheetViews>
  <sheetFormatPr defaultRowHeight="15" x14ac:dyDescent="0.25"/>
  <cols>
    <col min="2" max="2" width="11" customWidth="1"/>
  </cols>
  <sheetData>
    <row r="2" spans="2:11" x14ac:dyDescent="0.25">
      <c r="B2" s="198" t="s">
        <v>177</v>
      </c>
      <c r="C2" s="198"/>
      <c r="D2" s="198"/>
      <c r="E2" s="198"/>
      <c r="F2" s="198"/>
      <c r="G2" s="198"/>
      <c r="H2" s="198"/>
      <c r="I2" s="198"/>
      <c r="J2" s="198"/>
      <c r="K2" s="198"/>
    </row>
    <row r="3" spans="2:11" x14ac:dyDescent="0.25">
      <c r="B3" s="1" t="s">
        <v>239</v>
      </c>
    </row>
    <row r="4" spans="2:11" x14ac:dyDescent="0.25">
      <c r="B4" s="199" t="s">
        <v>14</v>
      </c>
      <c r="C4" s="200">
        <v>2015</v>
      </c>
      <c r="D4" s="201"/>
      <c r="E4" s="201"/>
      <c r="F4" s="202">
        <v>2014</v>
      </c>
      <c r="G4" s="201"/>
      <c r="H4" s="201"/>
      <c r="I4" s="200" t="s">
        <v>240</v>
      </c>
      <c r="J4" s="201"/>
      <c r="K4" s="201"/>
    </row>
    <row r="5" spans="2:11" x14ac:dyDescent="0.25">
      <c r="B5" s="199"/>
      <c r="C5" s="201"/>
      <c r="D5" s="201"/>
      <c r="E5" s="201"/>
      <c r="F5" s="201"/>
      <c r="G5" s="201"/>
      <c r="H5" s="201"/>
      <c r="I5" s="201"/>
      <c r="J5" s="201"/>
      <c r="K5" s="201"/>
    </row>
    <row r="6" spans="2:11" x14ac:dyDescent="0.25">
      <c r="B6" s="199"/>
      <c r="C6" s="26" t="s">
        <v>2</v>
      </c>
      <c r="D6" s="26" t="s">
        <v>3</v>
      </c>
      <c r="E6" s="26" t="s">
        <v>4</v>
      </c>
      <c r="F6" s="26" t="s">
        <v>2</v>
      </c>
      <c r="G6" s="26" t="s">
        <v>3</v>
      </c>
      <c r="H6" s="26" t="s">
        <v>4</v>
      </c>
      <c r="I6" s="26" t="s">
        <v>2</v>
      </c>
      <c r="J6" s="26" t="s">
        <v>3</v>
      </c>
      <c r="K6" s="26" t="s">
        <v>4</v>
      </c>
    </row>
    <row r="7" spans="2:11" x14ac:dyDescent="0.25">
      <c r="B7" s="27" t="s">
        <v>15</v>
      </c>
      <c r="C7" s="28">
        <v>763</v>
      </c>
      <c r="D7" s="29">
        <v>6</v>
      </c>
      <c r="E7" s="30">
        <v>997</v>
      </c>
      <c r="F7" s="29">
        <v>817</v>
      </c>
      <c r="G7" s="28">
        <v>15</v>
      </c>
      <c r="H7" s="31">
        <v>1146</v>
      </c>
      <c r="I7" s="287">
        <v>-6.61</v>
      </c>
      <c r="J7" s="288">
        <v>-60</v>
      </c>
      <c r="K7" s="287">
        <v>-13</v>
      </c>
    </row>
    <row r="8" spans="2:11" x14ac:dyDescent="0.25">
      <c r="B8" s="27" t="s">
        <v>16</v>
      </c>
      <c r="C8" s="30">
        <v>1878</v>
      </c>
      <c r="D8" s="29">
        <v>45</v>
      </c>
      <c r="E8" s="30">
        <v>2544</v>
      </c>
      <c r="F8" s="31">
        <v>2036</v>
      </c>
      <c r="G8" s="28">
        <v>26</v>
      </c>
      <c r="H8" s="31">
        <v>2694</v>
      </c>
      <c r="I8" s="287">
        <v>-7.76</v>
      </c>
      <c r="J8" s="288">
        <v>73.08</v>
      </c>
      <c r="K8" s="287">
        <v>-5.57</v>
      </c>
    </row>
    <row r="9" spans="2:11" x14ac:dyDescent="0.25">
      <c r="B9" s="27" t="s">
        <v>17</v>
      </c>
      <c r="C9" s="30">
        <v>960</v>
      </c>
      <c r="D9" s="29">
        <v>17</v>
      </c>
      <c r="E9" s="30">
        <v>1270</v>
      </c>
      <c r="F9" s="29">
        <v>1085</v>
      </c>
      <c r="G9" s="28">
        <v>16</v>
      </c>
      <c r="H9" s="31">
        <v>1482</v>
      </c>
      <c r="I9" s="287">
        <v>-11.52</v>
      </c>
      <c r="J9" s="288">
        <v>6.25</v>
      </c>
      <c r="K9" s="287">
        <v>-14.3</v>
      </c>
    </row>
    <row r="10" spans="2:11" x14ac:dyDescent="0.25">
      <c r="B10" s="27" t="s">
        <v>18</v>
      </c>
      <c r="C10" s="30">
        <v>5024</v>
      </c>
      <c r="D10" s="29">
        <v>59</v>
      </c>
      <c r="E10" s="30">
        <v>6406</v>
      </c>
      <c r="F10" s="31">
        <v>5364</v>
      </c>
      <c r="G10" s="28">
        <v>53</v>
      </c>
      <c r="H10" s="31">
        <v>6718</v>
      </c>
      <c r="I10" s="287">
        <v>-6.34</v>
      </c>
      <c r="J10" s="288">
        <v>11.32</v>
      </c>
      <c r="K10" s="287">
        <v>-4.6399999999999997</v>
      </c>
    </row>
    <row r="11" spans="2:11" x14ac:dyDescent="0.25">
      <c r="B11" s="27" t="s">
        <v>19</v>
      </c>
      <c r="C11" s="30">
        <v>1678</v>
      </c>
      <c r="D11" s="29">
        <v>29</v>
      </c>
      <c r="E11" s="30">
        <v>2185</v>
      </c>
      <c r="F11" s="31">
        <v>1754</v>
      </c>
      <c r="G11" s="28">
        <v>27</v>
      </c>
      <c r="H11" s="31">
        <v>2297</v>
      </c>
      <c r="I11" s="287">
        <v>-4.33</v>
      </c>
      <c r="J11" s="288">
        <v>7.41</v>
      </c>
      <c r="K11" s="287">
        <v>-4.88</v>
      </c>
    </row>
    <row r="12" spans="2:11" x14ac:dyDescent="0.25">
      <c r="B12" s="27" t="s">
        <v>20</v>
      </c>
      <c r="C12" s="30">
        <v>1649</v>
      </c>
      <c r="D12" s="29">
        <v>27</v>
      </c>
      <c r="E12" s="30">
        <v>2266</v>
      </c>
      <c r="F12" s="31">
        <v>1668</v>
      </c>
      <c r="G12" s="28">
        <v>27</v>
      </c>
      <c r="H12" s="31">
        <v>2310</v>
      </c>
      <c r="I12" s="287">
        <v>-1.1399999999999999</v>
      </c>
      <c r="J12" s="289" t="s">
        <v>218</v>
      </c>
      <c r="K12" s="287">
        <v>-1.9</v>
      </c>
    </row>
    <row r="13" spans="2:11" x14ac:dyDescent="0.25">
      <c r="B13" s="27" t="s">
        <v>21</v>
      </c>
      <c r="C13" s="30">
        <v>1088</v>
      </c>
      <c r="D13" s="29">
        <v>23</v>
      </c>
      <c r="E13" s="30">
        <v>1566</v>
      </c>
      <c r="F13" s="31">
        <v>1168</v>
      </c>
      <c r="G13" s="28">
        <v>30</v>
      </c>
      <c r="H13" s="31">
        <v>1697</v>
      </c>
      <c r="I13" s="287">
        <v>-6.85</v>
      </c>
      <c r="J13" s="288">
        <v>-23.33</v>
      </c>
      <c r="K13" s="287">
        <v>-7.72</v>
      </c>
    </row>
    <row r="14" spans="2:11" x14ac:dyDescent="0.25">
      <c r="B14" s="27" t="s">
        <v>22</v>
      </c>
      <c r="C14" s="28">
        <v>908</v>
      </c>
      <c r="D14" s="29">
        <v>20</v>
      </c>
      <c r="E14" s="30">
        <v>1215</v>
      </c>
      <c r="F14" s="29">
        <v>869</v>
      </c>
      <c r="G14" s="28">
        <v>25</v>
      </c>
      <c r="H14" s="31">
        <v>1212</v>
      </c>
      <c r="I14" s="287">
        <v>4.49</v>
      </c>
      <c r="J14" s="288">
        <v>-20</v>
      </c>
      <c r="K14" s="287">
        <v>0.25</v>
      </c>
    </row>
    <row r="15" spans="2:11" x14ac:dyDescent="0.25">
      <c r="B15" s="27" t="s">
        <v>23</v>
      </c>
      <c r="C15" s="28">
        <v>910</v>
      </c>
      <c r="D15" s="29">
        <v>15</v>
      </c>
      <c r="E15" s="30">
        <v>1235</v>
      </c>
      <c r="F15" s="29">
        <v>874</v>
      </c>
      <c r="G15" s="28">
        <v>20</v>
      </c>
      <c r="H15" s="31">
        <v>1234</v>
      </c>
      <c r="I15" s="287">
        <v>4.12</v>
      </c>
      <c r="J15" s="288">
        <v>-25</v>
      </c>
      <c r="K15" s="287">
        <v>0.08</v>
      </c>
    </row>
    <row r="16" spans="2:11" x14ac:dyDescent="0.25">
      <c r="B16" s="27" t="s">
        <v>24</v>
      </c>
      <c r="C16" s="30">
        <v>1005</v>
      </c>
      <c r="D16" s="29">
        <v>6</v>
      </c>
      <c r="E16" s="30">
        <v>1273</v>
      </c>
      <c r="F16" s="31">
        <v>1019</v>
      </c>
      <c r="G16" s="28">
        <v>11</v>
      </c>
      <c r="H16" s="31">
        <v>1261</v>
      </c>
      <c r="I16" s="287">
        <v>-1.37</v>
      </c>
      <c r="J16" s="288">
        <v>-45.45</v>
      </c>
      <c r="K16" s="287">
        <v>0.95</v>
      </c>
    </row>
    <row r="17" spans="2:11" x14ac:dyDescent="0.25">
      <c r="B17" s="32" t="s">
        <v>13</v>
      </c>
      <c r="C17" s="33">
        <v>15863</v>
      </c>
      <c r="D17" s="34">
        <v>247</v>
      </c>
      <c r="E17" s="33">
        <v>20957</v>
      </c>
      <c r="F17" s="33">
        <v>16654</v>
      </c>
      <c r="G17" s="34">
        <v>250</v>
      </c>
      <c r="H17" s="33">
        <v>22051</v>
      </c>
      <c r="I17" s="290">
        <v>-4.75</v>
      </c>
      <c r="J17" s="290">
        <v>-1.2</v>
      </c>
      <c r="K17" s="290">
        <v>-4.96</v>
      </c>
    </row>
    <row r="18" spans="2:11" x14ac:dyDescent="0.25">
      <c r="B18" s="32" t="s">
        <v>25</v>
      </c>
      <c r="C18" s="33">
        <v>174539</v>
      </c>
      <c r="D18" s="33">
        <v>3428</v>
      </c>
      <c r="E18" s="33">
        <v>246920</v>
      </c>
      <c r="F18" s="33">
        <v>177031</v>
      </c>
      <c r="G18" s="33">
        <v>3381</v>
      </c>
      <c r="H18" s="33">
        <v>251147</v>
      </c>
      <c r="I18" s="290">
        <v>-1.41</v>
      </c>
      <c r="J18" s="290">
        <v>1.39</v>
      </c>
      <c r="K18" s="290">
        <v>-1.68</v>
      </c>
    </row>
    <row r="20" spans="2:11" ht="21" customHeight="1" x14ac:dyDescent="0.25"/>
  </sheetData>
  <mergeCells count="5">
    <mergeCell ref="B2:K2"/>
    <mergeCell ref="B4:B6"/>
    <mergeCell ref="C4:E5"/>
    <mergeCell ref="F4:H5"/>
    <mergeCell ref="I4:K5"/>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I12"/>
  <sheetViews>
    <sheetView workbookViewId="0">
      <selection activeCell="F26" sqref="F26"/>
    </sheetView>
  </sheetViews>
  <sheetFormatPr defaultRowHeight="15" x14ac:dyDescent="0.25"/>
  <cols>
    <col min="2" max="2" width="18.28515625" customWidth="1"/>
  </cols>
  <sheetData>
    <row r="2" spans="2:9" ht="15" customHeight="1" x14ac:dyDescent="0.25">
      <c r="B2" s="13" t="s">
        <v>232</v>
      </c>
      <c r="C2" s="162"/>
    </row>
    <row r="3" spans="2:9" ht="15" customHeight="1" x14ac:dyDescent="0.25">
      <c r="B3" s="232" t="s">
        <v>191</v>
      </c>
      <c r="C3" s="233"/>
      <c r="D3" s="233"/>
      <c r="E3" s="233"/>
      <c r="F3" s="233"/>
      <c r="G3" s="233"/>
      <c r="H3" s="233"/>
    </row>
    <row r="4" spans="2:9" x14ac:dyDescent="0.25">
      <c r="B4" s="231" t="s">
        <v>31</v>
      </c>
      <c r="C4" s="230" t="s">
        <v>2</v>
      </c>
      <c r="D4" s="230" t="s">
        <v>3</v>
      </c>
      <c r="E4" s="230" t="s">
        <v>4</v>
      </c>
      <c r="F4" s="230" t="s">
        <v>221</v>
      </c>
      <c r="G4" s="230" t="s">
        <v>126</v>
      </c>
    </row>
    <row r="5" spans="2:9" x14ac:dyDescent="0.25">
      <c r="B5" s="231"/>
      <c r="C5" s="230"/>
      <c r="D5" s="230"/>
      <c r="E5" s="230"/>
      <c r="F5" s="230"/>
      <c r="G5" s="230"/>
    </row>
    <row r="6" spans="2:9" x14ac:dyDescent="0.25">
      <c r="B6" s="68" t="s">
        <v>33</v>
      </c>
      <c r="C6" s="69">
        <v>12742</v>
      </c>
      <c r="D6" s="74">
        <v>127</v>
      </c>
      <c r="E6" s="69">
        <v>16196</v>
      </c>
      <c r="F6" s="75">
        <v>1</v>
      </c>
      <c r="G6" s="72">
        <v>127.11</v>
      </c>
    </row>
    <row r="7" spans="2:9" x14ac:dyDescent="0.25">
      <c r="B7" s="68" t="s">
        <v>34</v>
      </c>
      <c r="C7" s="69">
        <v>649</v>
      </c>
      <c r="D7" s="74">
        <v>19</v>
      </c>
      <c r="E7" s="69">
        <v>1131</v>
      </c>
      <c r="F7" s="75">
        <v>2.93</v>
      </c>
      <c r="G7" s="72">
        <v>174.27</v>
      </c>
    </row>
    <row r="8" spans="2:9" x14ac:dyDescent="0.25">
      <c r="B8" s="68" t="s">
        <v>35</v>
      </c>
      <c r="C8" s="69">
        <v>2840</v>
      </c>
      <c r="D8" s="74">
        <v>78</v>
      </c>
      <c r="E8" s="69">
        <v>4336</v>
      </c>
      <c r="F8" s="75">
        <v>2.75</v>
      </c>
      <c r="G8" s="72">
        <v>152.68</v>
      </c>
    </row>
    <row r="9" spans="2:9" x14ac:dyDescent="0.25">
      <c r="B9" s="40" t="s">
        <v>36</v>
      </c>
      <c r="C9" s="67">
        <v>16231</v>
      </c>
      <c r="D9" s="67">
        <v>224</v>
      </c>
      <c r="E9" s="67">
        <v>21663</v>
      </c>
      <c r="F9" s="73">
        <v>1.38</v>
      </c>
      <c r="G9" s="73">
        <v>133.47</v>
      </c>
    </row>
    <row r="10" spans="2:9" ht="16.5" x14ac:dyDescent="0.3">
      <c r="B10" s="24" t="s">
        <v>213</v>
      </c>
      <c r="C10" s="24"/>
      <c r="D10" s="24"/>
      <c r="E10" s="24"/>
      <c r="F10" s="24"/>
      <c r="G10" s="24"/>
      <c r="H10" s="24"/>
      <c r="I10" s="167"/>
    </row>
    <row r="11" spans="2:9" ht="16.5" x14ac:dyDescent="0.3">
      <c r="B11" s="138" t="s">
        <v>195</v>
      </c>
      <c r="C11" s="24"/>
      <c r="D11" s="24"/>
      <c r="E11" s="24"/>
      <c r="F11" s="24"/>
      <c r="G11" s="24"/>
      <c r="H11" s="24"/>
      <c r="I11" s="167"/>
    </row>
    <row r="12" spans="2:9" x14ac:dyDescent="0.25">
      <c r="B12" s="138" t="s">
        <v>208</v>
      </c>
      <c r="C12" s="161"/>
      <c r="D12" s="161"/>
      <c r="E12" s="161"/>
      <c r="F12" s="140"/>
      <c r="G12" s="140"/>
      <c r="H12" s="161"/>
      <c r="I12" s="161"/>
    </row>
  </sheetData>
  <mergeCells count="7">
    <mergeCell ref="B3:H3"/>
    <mergeCell ref="B4:B5"/>
    <mergeCell ref="C4:C5"/>
    <mergeCell ref="D4:D5"/>
    <mergeCell ref="E4:E5"/>
    <mergeCell ref="F4:F5"/>
    <mergeCell ref="G4:G5"/>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P16"/>
  <sheetViews>
    <sheetView zoomScaleNormal="100" workbookViewId="0">
      <selection activeCell="F27" sqref="F27"/>
    </sheetView>
  </sheetViews>
  <sheetFormatPr defaultRowHeight="15" x14ac:dyDescent="0.25"/>
  <cols>
    <col min="1" max="1" width="6.28515625" customWidth="1"/>
    <col min="2" max="2" width="15.28515625" customWidth="1"/>
    <col min="8" max="8" width="10.42578125" customWidth="1"/>
    <col min="15" max="15" width="10.85546875" customWidth="1"/>
  </cols>
  <sheetData>
    <row r="2" spans="2:16" x14ac:dyDescent="0.25">
      <c r="B2" s="16" t="s">
        <v>190</v>
      </c>
      <c r="C2" s="16"/>
      <c r="D2" s="16"/>
      <c r="E2" s="16"/>
      <c r="F2" s="16"/>
      <c r="G2" s="16"/>
      <c r="H2" s="16"/>
    </row>
    <row r="3" spans="2:16" x14ac:dyDescent="0.25">
      <c r="B3" s="232" t="s">
        <v>247</v>
      </c>
      <c r="C3" s="234"/>
      <c r="D3" s="234"/>
      <c r="E3" s="234"/>
      <c r="F3" s="234"/>
      <c r="G3" s="234"/>
      <c r="H3" s="234"/>
      <c r="I3" s="17"/>
      <c r="J3" s="17"/>
      <c r="K3" s="17"/>
      <c r="L3" s="17"/>
      <c r="M3" s="17"/>
      <c r="N3" s="17"/>
      <c r="O3" s="17"/>
      <c r="P3" s="17"/>
    </row>
    <row r="4" spans="2:16" x14ac:dyDescent="0.25">
      <c r="B4" s="235" t="s">
        <v>14</v>
      </c>
      <c r="C4" s="237" t="s">
        <v>37</v>
      </c>
      <c r="D4" s="237"/>
      <c r="E4" s="237"/>
      <c r="F4" s="237"/>
      <c r="G4" s="237"/>
      <c r="H4" s="237"/>
      <c r="I4" s="237"/>
      <c r="J4" s="237" t="s">
        <v>38</v>
      </c>
      <c r="K4" s="237"/>
      <c r="L4" s="237"/>
      <c r="M4" s="237"/>
      <c r="N4" s="237"/>
      <c r="O4" s="237"/>
      <c r="P4" s="237"/>
    </row>
    <row r="5" spans="2:16" ht="67.5" x14ac:dyDescent="0.25">
      <c r="B5" s="236"/>
      <c r="C5" s="163" t="s">
        <v>39</v>
      </c>
      <c r="D5" s="163" t="s">
        <v>40</v>
      </c>
      <c r="E5" s="163" t="s">
        <v>41</v>
      </c>
      <c r="F5" s="163" t="s">
        <v>42</v>
      </c>
      <c r="G5" s="163" t="s">
        <v>43</v>
      </c>
      <c r="H5" s="166" t="s">
        <v>138</v>
      </c>
      <c r="I5" s="141" t="s">
        <v>36</v>
      </c>
      <c r="J5" s="163" t="s">
        <v>39</v>
      </c>
      <c r="K5" s="163" t="s">
        <v>40</v>
      </c>
      <c r="L5" s="163" t="s">
        <v>41</v>
      </c>
      <c r="M5" s="163" t="s">
        <v>42</v>
      </c>
      <c r="N5" s="163" t="s">
        <v>43</v>
      </c>
      <c r="O5" s="166" t="s">
        <v>138</v>
      </c>
      <c r="P5" s="165" t="s">
        <v>36</v>
      </c>
    </row>
    <row r="6" spans="2:16" x14ac:dyDescent="0.25">
      <c r="B6" s="68" t="s">
        <v>15</v>
      </c>
      <c r="C6" s="69">
        <v>176</v>
      </c>
      <c r="D6" s="70">
        <v>43</v>
      </c>
      <c r="E6" s="69">
        <v>139</v>
      </c>
      <c r="F6" s="70">
        <v>269</v>
      </c>
      <c r="G6" s="69">
        <v>33</v>
      </c>
      <c r="H6" s="70">
        <v>7</v>
      </c>
      <c r="I6" s="69">
        <v>667</v>
      </c>
      <c r="J6" s="70">
        <v>7</v>
      </c>
      <c r="K6" s="69">
        <v>2</v>
      </c>
      <c r="L6" s="70">
        <v>9</v>
      </c>
      <c r="M6" s="69">
        <v>55</v>
      </c>
      <c r="N6" s="70">
        <v>22</v>
      </c>
      <c r="O6" s="69">
        <v>1</v>
      </c>
      <c r="P6" s="70">
        <v>96</v>
      </c>
    </row>
    <row r="7" spans="2:16" x14ac:dyDescent="0.25">
      <c r="B7" s="68" t="s">
        <v>16</v>
      </c>
      <c r="C7" s="69">
        <v>290</v>
      </c>
      <c r="D7" s="70">
        <v>71</v>
      </c>
      <c r="E7" s="69">
        <v>419</v>
      </c>
      <c r="F7" s="70">
        <v>617</v>
      </c>
      <c r="G7" s="69">
        <v>79</v>
      </c>
      <c r="H7" s="70">
        <v>25</v>
      </c>
      <c r="I7" s="69">
        <v>1501</v>
      </c>
      <c r="J7" s="70">
        <v>38</v>
      </c>
      <c r="K7" s="69">
        <v>16</v>
      </c>
      <c r="L7" s="70">
        <v>52</v>
      </c>
      <c r="M7" s="69">
        <v>204</v>
      </c>
      <c r="N7" s="70">
        <v>64</v>
      </c>
      <c r="O7" s="69">
        <v>3</v>
      </c>
      <c r="P7" s="70">
        <v>377</v>
      </c>
    </row>
    <row r="8" spans="2:16" x14ac:dyDescent="0.25">
      <c r="B8" s="68" t="s">
        <v>17</v>
      </c>
      <c r="C8" s="69">
        <v>198</v>
      </c>
      <c r="D8" s="70">
        <v>28</v>
      </c>
      <c r="E8" s="69">
        <v>113</v>
      </c>
      <c r="F8" s="70">
        <v>331</v>
      </c>
      <c r="G8" s="69">
        <v>48</v>
      </c>
      <c r="H8" s="70">
        <v>25</v>
      </c>
      <c r="I8" s="69">
        <v>743</v>
      </c>
      <c r="J8" s="70">
        <v>23</v>
      </c>
      <c r="K8" s="69">
        <v>5</v>
      </c>
      <c r="L8" s="70">
        <v>16</v>
      </c>
      <c r="M8" s="69">
        <v>123</v>
      </c>
      <c r="N8" s="70">
        <v>41</v>
      </c>
      <c r="O8" s="69">
        <v>9</v>
      </c>
      <c r="P8" s="70">
        <v>217</v>
      </c>
    </row>
    <row r="9" spans="2:16" x14ac:dyDescent="0.25">
      <c r="B9" s="68" t="s">
        <v>18</v>
      </c>
      <c r="C9" s="69">
        <v>841</v>
      </c>
      <c r="D9" s="70">
        <v>266</v>
      </c>
      <c r="E9" s="69">
        <v>880</v>
      </c>
      <c r="F9" s="70">
        <v>1778</v>
      </c>
      <c r="G9" s="69">
        <v>224</v>
      </c>
      <c r="H9" s="70">
        <v>79</v>
      </c>
      <c r="I9" s="69">
        <v>4068</v>
      </c>
      <c r="J9" s="70">
        <v>78</v>
      </c>
      <c r="K9" s="69">
        <v>36</v>
      </c>
      <c r="L9" s="70">
        <v>111</v>
      </c>
      <c r="M9" s="69">
        <v>433</v>
      </c>
      <c r="N9" s="70">
        <v>256</v>
      </c>
      <c r="O9" s="69">
        <v>42</v>
      </c>
      <c r="P9" s="70">
        <v>956</v>
      </c>
    </row>
    <row r="10" spans="2:16" x14ac:dyDescent="0.25">
      <c r="B10" s="68" t="s">
        <v>19</v>
      </c>
      <c r="C10" s="69">
        <v>147</v>
      </c>
      <c r="D10" s="70">
        <v>85</v>
      </c>
      <c r="E10" s="69">
        <v>357</v>
      </c>
      <c r="F10" s="70">
        <v>690</v>
      </c>
      <c r="G10" s="69">
        <v>76</v>
      </c>
      <c r="H10" s="70">
        <v>17</v>
      </c>
      <c r="I10" s="69">
        <v>1372</v>
      </c>
      <c r="J10" s="70">
        <v>37</v>
      </c>
      <c r="K10" s="69">
        <v>11</v>
      </c>
      <c r="L10" s="70">
        <v>29</v>
      </c>
      <c r="M10" s="69">
        <v>160</v>
      </c>
      <c r="N10" s="70">
        <v>60</v>
      </c>
      <c r="O10" s="69">
        <v>9</v>
      </c>
      <c r="P10" s="70">
        <v>306</v>
      </c>
    </row>
    <row r="11" spans="2:16" x14ac:dyDescent="0.25">
      <c r="B11" s="68" t="s">
        <v>20</v>
      </c>
      <c r="C11" s="69">
        <v>270</v>
      </c>
      <c r="D11" s="70">
        <v>57</v>
      </c>
      <c r="E11" s="69">
        <v>246</v>
      </c>
      <c r="F11" s="70">
        <v>530</v>
      </c>
      <c r="G11" s="69">
        <v>45</v>
      </c>
      <c r="H11" s="70">
        <v>10</v>
      </c>
      <c r="I11" s="69">
        <v>1158</v>
      </c>
      <c r="J11" s="70">
        <v>83</v>
      </c>
      <c r="K11" s="69">
        <v>28</v>
      </c>
      <c r="L11" s="70">
        <v>84</v>
      </c>
      <c r="M11" s="69">
        <v>202</v>
      </c>
      <c r="N11" s="70">
        <v>90</v>
      </c>
      <c r="O11" s="69">
        <v>4</v>
      </c>
      <c r="P11" s="70">
        <v>491</v>
      </c>
    </row>
    <row r="12" spans="2:16" x14ac:dyDescent="0.25">
      <c r="B12" s="68" t="s">
        <v>21</v>
      </c>
      <c r="C12" s="69">
        <v>142</v>
      </c>
      <c r="D12" s="70">
        <v>27</v>
      </c>
      <c r="E12" s="69">
        <v>121</v>
      </c>
      <c r="F12" s="70">
        <v>344</v>
      </c>
      <c r="G12" s="69">
        <v>78</v>
      </c>
      <c r="H12" s="70">
        <v>20</v>
      </c>
      <c r="I12" s="69">
        <v>732</v>
      </c>
      <c r="J12" s="70">
        <v>28</v>
      </c>
      <c r="K12" s="69">
        <v>11</v>
      </c>
      <c r="L12" s="70">
        <v>46</v>
      </c>
      <c r="M12" s="69">
        <v>170</v>
      </c>
      <c r="N12" s="70">
        <v>90</v>
      </c>
      <c r="O12" s="69">
        <v>11</v>
      </c>
      <c r="P12" s="70">
        <v>356</v>
      </c>
    </row>
    <row r="13" spans="2:16" x14ac:dyDescent="0.25">
      <c r="B13" s="68" t="s">
        <v>22</v>
      </c>
      <c r="C13" s="69">
        <v>101</v>
      </c>
      <c r="D13" s="70">
        <v>33</v>
      </c>
      <c r="E13" s="69">
        <v>90</v>
      </c>
      <c r="F13" s="70">
        <v>237</v>
      </c>
      <c r="G13" s="69">
        <v>49</v>
      </c>
      <c r="H13" s="70">
        <v>36</v>
      </c>
      <c r="I13" s="69">
        <v>546</v>
      </c>
      <c r="J13" s="70">
        <v>23</v>
      </c>
      <c r="K13" s="69">
        <v>4</v>
      </c>
      <c r="L13" s="70">
        <v>43</v>
      </c>
      <c r="M13" s="69">
        <v>150</v>
      </c>
      <c r="N13" s="70">
        <v>126</v>
      </c>
      <c r="O13" s="69">
        <v>16</v>
      </c>
      <c r="P13" s="70">
        <v>362</v>
      </c>
    </row>
    <row r="14" spans="2:16" x14ac:dyDescent="0.25">
      <c r="B14" s="68" t="s">
        <v>23</v>
      </c>
      <c r="C14" s="69">
        <v>143</v>
      </c>
      <c r="D14" s="70">
        <v>55</v>
      </c>
      <c r="E14" s="69">
        <v>54</v>
      </c>
      <c r="F14" s="70">
        <v>254</v>
      </c>
      <c r="G14" s="69">
        <v>38</v>
      </c>
      <c r="H14" s="70">
        <v>4</v>
      </c>
      <c r="I14" s="69">
        <v>548</v>
      </c>
      <c r="J14" s="70">
        <v>32</v>
      </c>
      <c r="K14" s="69">
        <v>5</v>
      </c>
      <c r="L14" s="70">
        <v>32</v>
      </c>
      <c r="M14" s="69">
        <v>202</v>
      </c>
      <c r="N14" s="70">
        <v>87</v>
      </c>
      <c r="O14" s="69">
        <v>4</v>
      </c>
      <c r="P14" s="70">
        <v>362</v>
      </c>
    </row>
    <row r="15" spans="2:16" x14ac:dyDescent="0.25">
      <c r="B15" s="68" t="s">
        <v>24</v>
      </c>
      <c r="C15" s="69">
        <v>234</v>
      </c>
      <c r="D15" s="70">
        <v>110</v>
      </c>
      <c r="E15" s="69">
        <v>48</v>
      </c>
      <c r="F15" s="70">
        <v>518</v>
      </c>
      <c r="G15" s="69">
        <v>32</v>
      </c>
      <c r="H15" s="70">
        <v>6</v>
      </c>
      <c r="I15" s="69">
        <v>948</v>
      </c>
      <c r="J15" s="70">
        <v>5</v>
      </c>
      <c r="K15" s="69">
        <v>4</v>
      </c>
      <c r="L15" s="70">
        <v>1</v>
      </c>
      <c r="M15" s="69">
        <v>27</v>
      </c>
      <c r="N15" s="70">
        <v>17</v>
      </c>
      <c r="O15" s="69">
        <v>3</v>
      </c>
      <c r="P15" s="70">
        <v>57</v>
      </c>
    </row>
    <row r="16" spans="2:16" x14ac:dyDescent="0.25">
      <c r="B16" s="40" t="s">
        <v>36</v>
      </c>
      <c r="C16" s="67">
        <v>2542</v>
      </c>
      <c r="D16" s="67">
        <v>775</v>
      </c>
      <c r="E16" s="67">
        <v>2467</v>
      </c>
      <c r="F16" s="67">
        <v>5568</v>
      </c>
      <c r="G16" s="67">
        <v>702</v>
      </c>
      <c r="H16" s="67">
        <v>229</v>
      </c>
      <c r="I16" s="67">
        <v>12283</v>
      </c>
      <c r="J16" s="67">
        <v>354</v>
      </c>
      <c r="K16" s="67">
        <v>122</v>
      </c>
      <c r="L16" s="67">
        <v>423</v>
      </c>
      <c r="M16" s="67">
        <v>1726</v>
      </c>
      <c r="N16" s="67">
        <v>853</v>
      </c>
      <c r="O16" s="67">
        <v>102</v>
      </c>
      <c r="P16" s="67">
        <v>3580</v>
      </c>
    </row>
  </sheetData>
  <mergeCells count="4">
    <mergeCell ref="B3:H3"/>
    <mergeCell ref="B4:B5"/>
    <mergeCell ref="C4:I4"/>
    <mergeCell ref="J4:P4"/>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L17"/>
  <sheetViews>
    <sheetView workbookViewId="0">
      <selection activeCell="F27" sqref="F27"/>
    </sheetView>
  </sheetViews>
  <sheetFormatPr defaultRowHeight="15" x14ac:dyDescent="0.25"/>
  <cols>
    <col min="2" max="2" width="11.28515625" customWidth="1"/>
  </cols>
  <sheetData>
    <row r="2" spans="2:12" x14ac:dyDescent="0.25">
      <c r="B2" s="238" t="s">
        <v>192</v>
      </c>
      <c r="C2" s="238"/>
      <c r="D2" s="238"/>
      <c r="E2" s="238"/>
      <c r="F2" s="238"/>
      <c r="G2" s="238"/>
      <c r="H2" s="238"/>
      <c r="I2" s="238"/>
      <c r="J2" s="238"/>
      <c r="K2" s="238"/>
      <c r="L2" s="238"/>
    </row>
    <row r="3" spans="2:12" x14ac:dyDescent="0.25">
      <c r="B3" s="232" t="s">
        <v>248</v>
      </c>
      <c r="C3" s="234"/>
      <c r="D3" s="234"/>
      <c r="E3" s="234"/>
      <c r="F3" s="234"/>
      <c r="G3" s="234"/>
      <c r="H3" s="234"/>
      <c r="I3" s="164"/>
    </row>
    <row r="4" spans="2:12" x14ac:dyDescent="0.25">
      <c r="B4" s="235" t="s">
        <v>14</v>
      </c>
      <c r="C4" s="239" t="s">
        <v>233</v>
      </c>
      <c r="D4" s="239"/>
      <c r="E4" s="239"/>
      <c r="F4" s="239"/>
      <c r="G4" s="239"/>
      <c r="H4" s="239"/>
      <c r="I4" s="239"/>
    </row>
    <row r="5" spans="2:12" ht="81" x14ac:dyDescent="0.25">
      <c r="B5" s="236"/>
      <c r="C5" s="166" t="s">
        <v>39</v>
      </c>
      <c r="D5" s="166" t="s">
        <v>40</v>
      </c>
      <c r="E5" s="166" t="s">
        <v>41</v>
      </c>
      <c r="F5" s="166" t="s">
        <v>42</v>
      </c>
      <c r="G5" s="166" t="s">
        <v>43</v>
      </c>
      <c r="H5" s="166" t="s">
        <v>138</v>
      </c>
      <c r="I5" s="141" t="s">
        <v>36</v>
      </c>
    </row>
    <row r="6" spans="2:12" x14ac:dyDescent="0.25">
      <c r="B6" s="68" t="s">
        <v>15</v>
      </c>
      <c r="C6" s="72">
        <v>26.39</v>
      </c>
      <c r="D6" s="71">
        <v>6.45</v>
      </c>
      <c r="E6" s="72">
        <v>20.84</v>
      </c>
      <c r="F6" s="71">
        <v>40.33</v>
      </c>
      <c r="G6" s="72">
        <v>4.95</v>
      </c>
      <c r="H6" s="71">
        <v>1.05</v>
      </c>
      <c r="I6" s="193">
        <v>100</v>
      </c>
    </row>
    <row r="7" spans="2:12" x14ac:dyDescent="0.25">
      <c r="B7" s="68" t="s">
        <v>16</v>
      </c>
      <c r="C7" s="72">
        <v>19.32</v>
      </c>
      <c r="D7" s="71">
        <v>4.7300000000000004</v>
      </c>
      <c r="E7" s="72">
        <v>27.91</v>
      </c>
      <c r="F7" s="71">
        <v>41.11</v>
      </c>
      <c r="G7" s="72">
        <v>5.26</v>
      </c>
      <c r="H7" s="71">
        <v>1.67</v>
      </c>
      <c r="I7" s="193">
        <v>100</v>
      </c>
    </row>
    <row r="8" spans="2:12" x14ac:dyDescent="0.25">
      <c r="B8" s="68" t="s">
        <v>17</v>
      </c>
      <c r="C8" s="72">
        <v>26.65</v>
      </c>
      <c r="D8" s="71">
        <v>3.77</v>
      </c>
      <c r="E8" s="72">
        <v>15.21</v>
      </c>
      <c r="F8" s="71">
        <v>44.55</v>
      </c>
      <c r="G8" s="72">
        <v>6.46</v>
      </c>
      <c r="H8" s="71">
        <v>3.36</v>
      </c>
      <c r="I8" s="193">
        <v>100</v>
      </c>
    </row>
    <row r="9" spans="2:12" x14ac:dyDescent="0.25">
      <c r="B9" s="68" t="s">
        <v>18</v>
      </c>
      <c r="C9" s="72">
        <v>20.67</v>
      </c>
      <c r="D9" s="71">
        <v>6.54</v>
      </c>
      <c r="E9" s="72">
        <v>21.63</v>
      </c>
      <c r="F9" s="71">
        <v>43.71</v>
      </c>
      <c r="G9" s="72">
        <v>5.51</v>
      </c>
      <c r="H9" s="71">
        <v>1.94</v>
      </c>
      <c r="I9" s="193">
        <v>100</v>
      </c>
    </row>
    <row r="10" spans="2:12" x14ac:dyDescent="0.25">
      <c r="B10" s="68" t="s">
        <v>19</v>
      </c>
      <c r="C10" s="72">
        <v>10.71</v>
      </c>
      <c r="D10" s="71">
        <v>6.2</v>
      </c>
      <c r="E10" s="72">
        <v>26.02</v>
      </c>
      <c r="F10" s="71">
        <v>50.29</v>
      </c>
      <c r="G10" s="72">
        <v>5.54</v>
      </c>
      <c r="H10" s="71">
        <v>1.24</v>
      </c>
      <c r="I10" s="193">
        <v>100</v>
      </c>
    </row>
    <row r="11" spans="2:12" x14ac:dyDescent="0.25">
      <c r="B11" s="68" t="s">
        <v>20</v>
      </c>
      <c r="C11" s="72">
        <v>23.32</v>
      </c>
      <c r="D11" s="71">
        <v>4.92</v>
      </c>
      <c r="E11" s="72">
        <v>21.24</v>
      </c>
      <c r="F11" s="71">
        <v>45.77</v>
      </c>
      <c r="G11" s="72">
        <v>3.89</v>
      </c>
      <c r="H11" s="71">
        <v>0.86</v>
      </c>
      <c r="I11" s="193">
        <v>100</v>
      </c>
    </row>
    <row r="12" spans="2:12" x14ac:dyDescent="0.25">
      <c r="B12" s="68" t="s">
        <v>21</v>
      </c>
      <c r="C12" s="72">
        <v>19.399999999999999</v>
      </c>
      <c r="D12" s="71">
        <v>3.69</v>
      </c>
      <c r="E12" s="72">
        <v>16.53</v>
      </c>
      <c r="F12" s="71">
        <v>46.99</v>
      </c>
      <c r="G12" s="72">
        <v>10.66</v>
      </c>
      <c r="H12" s="71">
        <v>2.73</v>
      </c>
      <c r="I12" s="193">
        <v>100</v>
      </c>
    </row>
    <row r="13" spans="2:12" x14ac:dyDescent="0.25">
      <c r="B13" s="68" t="s">
        <v>22</v>
      </c>
      <c r="C13" s="72">
        <v>18.5</v>
      </c>
      <c r="D13" s="71">
        <v>6.04</v>
      </c>
      <c r="E13" s="72">
        <v>16.48</v>
      </c>
      <c r="F13" s="71">
        <v>43.41</v>
      </c>
      <c r="G13" s="72">
        <v>8.9700000000000006</v>
      </c>
      <c r="H13" s="71">
        <v>6.59</v>
      </c>
      <c r="I13" s="193">
        <v>100</v>
      </c>
    </row>
    <row r="14" spans="2:12" x14ac:dyDescent="0.25">
      <c r="B14" s="68" t="s">
        <v>23</v>
      </c>
      <c r="C14" s="72">
        <v>26.09</v>
      </c>
      <c r="D14" s="71">
        <v>10.039999999999999</v>
      </c>
      <c r="E14" s="72">
        <v>9.85</v>
      </c>
      <c r="F14" s="71">
        <v>46.35</v>
      </c>
      <c r="G14" s="72">
        <v>6.93</v>
      </c>
      <c r="H14" s="71">
        <v>0.73</v>
      </c>
      <c r="I14" s="193">
        <v>100</v>
      </c>
    </row>
    <row r="15" spans="2:12" x14ac:dyDescent="0.25">
      <c r="B15" s="68" t="s">
        <v>24</v>
      </c>
      <c r="C15" s="72">
        <v>24.68</v>
      </c>
      <c r="D15" s="71">
        <v>11.6</v>
      </c>
      <c r="E15" s="72">
        <v>5.0599999999999996</v>
      </c>
      <c r="F15" s="71">
        <v>54.64</v>
      </c>
      <c r="G15" s="72">
        <v>3.38</v>
      </c>
      <c r="H15" s="71">
        <v>0.63</v>
      </c>
      <c r="I15" s="193">
        <v>100</v>
      </c>
    </row>
    <row r="16" spans="2:12" x14ac:dyDescent="0.25">
      <c r="B16" s="40" t="s">
        <v>36</v>
      </c>
      <c r="C16" s="73">
        <v>20.7</v>
      </c>
      <c r="D16" s="73">
        <v>6.31</v>
      </c>
      <c r="E16" s="73">
        <v>20.079999999999998</v>
      </c>
      <c r="F16" s="73">
        <v>45.33</v>
      </c>
      <c r="G16" s="73">
        <v>5.72</v>
      </c>
      <c r="H16" s="73">
        <v>1.86</v>
      </c>
      <c r="I16" s="194">
        <v>100</v>
      </c>
    </row>
    <row r="17" spans="2:9" x14ac:dyDescent="0.25">
      <c r="B17" s="4"/>
      <c r="C17" s="3"/>
      <c r="D17" s="3"/>
      <c r="E17" s="3"/>
      <c r="F17" s="3"/>
      <c r="G17" s="3"/>
      <c r="H17" s="3"/>
      <c r="I17" s="3"/>
    </row>
  </sheetData>
  <mergeCells count="4">
    <mergeCell ref="B2:L2"/>
    <mergeCell ref="B3:H3"/>
    <mergeCell ref="B4:B5"/>
    <mergeCell ref="C4:I4"/>
  </mergeCell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I17"/>
  <sheetViews>
    <sheetView workbookViewId="0">
      <selection activeCell="F26" sqref="F26"/>
    </sheetView>
  </sheetViews>
  <sheetFormatPr defaultRowHeight="15" x14ac:dyDescent="0.25"/>
  <cols>
    <col min="2" max="2" width="10.85546875" customWidth="1"/>
  </cols>
  <sheetData>
    <row r="2" spans="2:9" x14ac:dyDescent="0.25">
      <c r="B2" s="13" t="s">
        <v>222</v>
      </c>
      <c r="C2" s="162"/>
    </row>
    <row r="3" spans="2:9" x14ac:dyDescent="0.25">
      <c r="B3" s="240" t="s">
        <v>248</v>
      </c>
      <c r="C3" s="241"/>
      <c r="D3" s="241"/>
      <c r="E3" s="241"/>
      <c r="F3" s="241"/>
      <c r="G3" s="241"/>
      <c r="H3" s="241"/>
      <c r="I3" s="3"/>
    </row>
    <row r="4" spans="2:9" x14ac:dyDescent="0.25">
      <c r="B4" s="235" t="s">
        <v>14</v>
      </c>
      <c r="C4" s="242" t="s">
        <v>234</v>
      </c>
      <c r="D4" s="242"/>
      <c r="E4" s="242"/>
      <c r="F4" s="242"/>
      <c r="G4" s="242"/>
      <c r="H4" s="242"/>
      <c r="I4" s="160"/>
    </row>
    <row r="5" spans="2:9" ht="81" x14ac:dyDescent="0.25">
      <c r="B5" s="236"/>
      <c r="C5" s="166" t="s">
        <v>39</v>
      </c>
      <c r="D5" s="166" t="s">
        <v>40</v>
      </c>
      <c r="E5" s="166" t="s">
        <v>41</v>
      </c>
      <c r="F5" s="166" t="s">
        <v>42</v>
      </c>
      <c r="G5" s="166" t="s">
        <v>43</v>
      </c>
      <c r="H5" s="166" t="s">
        <v>138</v>
      </c>
      <c r="I5" s="141" t="s">
        <v>36</v>
      </c>
    </row>
    <row r="6" spans="2:9" x14ac:dyDescent="0.25">
      <c r="B6" s="68" t="s">
        <v>15</v>
      </c>
      <c r="C6" s="71">
        <v>7.29</v>
      </c>
      <c r="D6" s="72">
        <v>2.08</v>
      </c>
      <c r="E6" s="71">
        <v>9.3800000000000008</v>
      </c>
      <c r="F6" s="72">
        <v>57.29</v>
      </c>
      <c r="G6" s="71">
        <v>22.92</v>
      </c>
      <c r="H6" s="72">
        <v>1.04</v>
      </c>
      <c r="I6" s="195">
        <v>100</v>
      </c>
    </row>
    <row r="7" spans="2:9" x14ac:dyDescent="0.25">
      <c r="B7" s="68" t="s">
        <v>16</v>
      </c>
      <c r="C7" s="71">
        <v>10.08</v>
      </c>
      <c r="D7" s="72">
        <v>4.24</v>
      </c>
      <c r="E7" s="71">
        <v>13.79</v>
      </c>
      <c r="F7" s="72">
        <v>54.11</v>
      </c>
      <c r="G7" s="71">
        <v>16.98</v>
      </c>
      <c r="H7" s="72">
        <v>0.8</v>
      </c>
      <c r="I7" s="195">
        <v>100</v>
      </c>
    </row>
    <row r="8" spans="2:9" x14ac:dyDescent="0.25">
      <c r="B8" s="68" t="s">
        <v>17</v>
      </c>
      <c r="C8" s="71">
        <v>10.6</v>
      </c>
      <c r="D8" s="72">
        <v>2.2999999999999998</v>
      </c>
      <c r="E8" s="71">
        <v>7.37</v>
      </c>
      <c r="F8" s="72">
        <v>56.68</v>
      </c>
      <c r="G8" s="71">
        <v>18.89</v>
      </c>
      <c r="H8" s="72">
        <v>4.1500000000000004</v>
      </c>
      <c r="I8" s="195">
        <v>100</v>
      </c>
    </row>
    <row r="9" spans="2:9" x14ac:dyDescent="0.25">
      <c r="B9" s="68" t="s">
        <v>18</v>
      </c>
      <c r="C9" s="71">
        <v>8.16</v>
      </c>
      <c r="D9" s="72">
        <v>3.77</v>
      </c>
      <c r="E9" s="71">
        <v>11.61</v>
      </c>
      <c r="F9" s="72">
        <v>45.29</v>
      </c>
      <c r="G9" s="71">
        <v>26.78</v>
      </c>
      <c r="H9" s="72">
        <v>4.3899999999999997</v>
      </c>
      <c r="I9" s="195">
        <v>100</v>
      </c>
    </row>
    <row r="10" spans="2:9" x14ac:dyDescent="0.25">
      <c r="B10" s="68" t="s">
        <v>19</v>
      </c>
      <c r="C10" s="71">
        <v>12.09</v>
      </c>
      <c r="D10" s="72">
        <v>3.59</v>
      </c>
      <c r="E10" s="71">
        <v>9.48</v>
      </c>
      <c r="F10" s="72">
        <v>52.29</v>
      </c>
      <c r="G10" s="71">
        <v>19.61</v>
      </c>
      <c r="H10" s="72">
        <v>2.94</v>
      </c>
      <c r="I10" s="195">
        <v>100</v>
      </c>
    </row>
    <row r="11" spans="2:9" x14ac:dyDescent="0.25">
      <c r="B11" s="68" t="s">
        <v>20</v>
      </c>
      <c r="C11" s="71">
        <v>16.899999999999999</v>
      </c>
      <c r="D11" s="72">
        <v>5.7</v>
      </c>
      <c r="E11" s="71">
        <v>17.11</v>
      </c>
      <c r="F11" s="72">
        <v>41.14</v>
      </c>
      <c r="G11" s="71">
        <v>18.329999999999998</v>
      </c>
      <c r="H11" s="72">
        <v>0.81</v>
      </c>
      <c r="I11" s="195">
        <v>100</v>
      </c>
    </row>
    <row r="12" spans="2:9" x14ac:dyDescent="0.25">
      <c r="B12" s="68" t="s">
        <v>21</v>
      </c>
      <c r="C12" s="71">
        <v>7.87</v>
      </c>
      <c r="D12" s="72">
        <v>3.09</v>
      </c>
      <c r="E12" s="71">
        <v>12.92</v>
      </c>
      <c r="F12" s="72">
        <v>47.75</v>
      </c>
      <c r="G12" s="71">
        <v>25.28</v>
      </c>
      <c r="H12" s="72">
        <v>3.09</v>
      </c>
      <c r="I12" s="195">
        <v>100</v>
      </c>
    </row>
    <row r="13" spans="2:9" x14ac:dyDescent="0.25">
      <c r="B13" s="68" t="s">
        <v>22</v>
      </c>
      <c r="C13" s="71">
        <v>6.35</v>
      </c>
      <c r="D13" s="72">
        <v>1.1000000000000001</v>
      </c>
      <c r="E13" s="71">
        <v>11.88</v>
      </c>
      <c r="F13" s="72">
        <v>41.44</v>
      </c>
      <c r="G13" s="71">
        <v>34.81</v>
      </c>
      <c r="H13" s="72">
        <v>4.42</v>
      </c>
      <c r="I13" s="195">
        <v>100</v>
      </c>
    </row>
    <row r="14" spans="2:9" x14ac:dyDescent="0.25">
      <c r="B14" s="68" t="s">
        <v>23</v>
      </c>
      <c r="C14" s="71">
        <v>8.84</v>
      </c>
      <c r="D14" s="72">
        <v>1.38</v>
      </c>
      <c r="E14" s="71">
        <v>8.84</v>
      </c>
      <c r="F14" s="72">
        <v>55.8</v>
      </c>
      <c r="G14" s="71">
        <v>24.03</v>
      </c>
      <c r="H14" s="72">
        <v>1.1000000000000001</v>
      </c>
      <c r="I14" s="195">
        <v>100</v>
      </c>
    </row>
    <row r="15" spans="2:9" x14ac:dyDescent="0.25">
      <c r="B15" s="68" t="s">
        <v>24</v>
      </c>
      <c r="C15" s="71">
        <v>8.77</v>
      </c>
      <c r="D15" s="72">
        <v>7.02</v>
      </c>
      <c r="E15" s="71">
        <v>1.75</v>
      </c>
      <c r="F15" s="72">
        <v>47.37</v>
      </c>
      <c r="G15" s="71">
        <v>29.82</v>
      </c>
      <c r="H15" s="72">
        <v>5.26</v>
      </c>
      <c r="I15" s="195">
        <v>100</v>
      </c>
    </row>
    <row r="16" spans="2:9" x14ac:dyDescent="0.25">
      <c r="B16" s="40" t="s">
        <v>36</v>
      </c>
      <c r="C16" s="73">
        <v>9.89</v>
      </c>
      <c r="D16" s="73">
        <v>3.41</v>
      </c>
      <c r="E16" s="73">
        <v>11.82</v>
      </c>
      <c r="F16" s="73">
        <v>48.21</v>
      </c>
      <c r="G16" s="73">
        <v>23.83</v>
      </c>
      <c r="H16" s="73">
        <v>2.85</v>
      </c>
      <c r="I16" s="194">
        <v>100</v>
      </c>
    </row>
    <row r="17" spans="2:9" x14ac:dyDescent="0.25">
      <c r="B17" s="4"/>
      <c r="C17" s="3"/>
      <c r="D17" s="3"/>
      <c r="E17" s="3"/>
      <c r="F17" s="3"/>
      <c r="G17" s="3"/>
      <c r="H17" s="3"/>
      <c r="I17" s="3"/>
    </row>
  </sheetData>
  <mergeCells count="3">
    <mergeCell ref="B3:H3"/>
    <mergeCell ref="B4:B5"/>
    <mergeCell ref="C4:H4"/>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H18"/>
  <sheetViews>
    <sheetView workbookViewId="0">
      <selection activeCell="G31" sqref="G31"/>
    </sheetView>
  </sheetViews>
  <sheetFormatPr defaultRowHeight="15" x14ac:dyDescent="0.25"/>
  <cols>
    <col min="1" max="1" width="12.28515625" customWidth="1"/>
    <col min="2" max="2" width="13" customWidth="1"/>
  </cols>
  <sheetData>
    <row r="2" spans="2:8" x14ac:dyDescent="0.25">
      <c r="B2" s="18" t="s">
        <v>193</v>
      </c>
      <c r="C2" s="19"/>
      <c r="D2" s="19"/>
      <c r="E2" s="19"/>
      <c r="F2" s="20"/>
      <c r="G2" s="20"/>
      <c r="H2" s="20"/>
    </row>
    <row r="3" spans="2:8" x14ac:dyDescent="0.25">
      <c r="B3" s="240" t="s">
        <v>245</v>
      </c>
      <c r="C3" s="241"/>
      <c r="D3" s="241"/>
      <c r="E3" s="241"/>
      <c r="F3" s="241"/>
      <c r="G3" s="241"/>
      <c r="H3" s="241"/>
    </row>
    <row r="4" spans="2:8" x14ac:dyDescent="0.25">
      <c r="B4" s="243" t="s">
        <v>223</v>
      </c>
      <c r="C4" s="245" t="s">
        <v>45</v>
      </c>
      <c r="D4" s="245"/>
      <c r="E4" s="245"/>
      <c r="F4" s="246" t="s">
        <v>46</v>
      </c>
      <c r="G4" s="246"/>
      <c r="H4" s="246"/>
    </row>
    <row r="5" spans="2:8" x14ac:dyDescent="0.25">
      <c r="B5" s="244"/>
      <c r="C5" s="76" t="s">
        <v>2</v>
      </c>
      <c r="D5" s="76" t="s">
        <v>3</v>
      </c>
      <c r="E5" s="76" t="s">
        <v>4</v>
      </c>
      <c r="F5" s="77" t="s">
        <v>2</v>
      </c>
      <c r="G5" s="77" t="s">
        <v>3</v>
      </c>
      <c r="H5" s="77" t="s">
        <v>4</v>
      </c>
    </row>
    <row r="6" spans="2:8" x14ac:dyDescent="0.25">
      <c r="B6" s="68" t="s">
        <v>139</v>
      </c>
      <c r="C6" s="78">
        <v>1205</v>
      </c>
      <c r="D6" s="79">
        <v>23</v>
      </c>
      <c r="E6" s="78">
        <v>1585</v>
      </c>
      <c r="F6" s="71">
        <v>7.5963000000000003</v>
      </c>
      <c r="G6" s="72">
        <v>9.3117000000000001</v>
      </c>
      <c r="H6" s="71">
        <v>7.5631000000000004</v>
      </c>
    </row>
    <row r="7" spans="2:8" x14ac:dyDescent="0.25">
      <c r="B7" s="68" t="s">
        <v>140</v>
      </c>
      <c r="C7" s="78">
        <v>985</v>
      </c>
      <c r="D7" s="79">
        <v>15</v>
      </c>
      <c r="E7" s="78">
        <v>1259</v>
      </c>
      <c r="F7" s="71">
        <v>6.2093999999999996</v>
      </c>
      <c r="G7" s="72">
        <v>6.0728999999999997</v>
      </c>
      <c r="H7" s="71">
        <v>6.0075000000000003</v>
      </c>
    </row>
    <row r="8" spans="2:8" x14ac:dyDescent="0.25">
      <c r="B8" s="68" t="s">
        <v>141</v>
      </c>
      <c r="C8" s="78">
        <v>1213</v>
      </c>
      <c r="D8" s="79">
        <v>16</v>
      </c>
      <c r="E8" s="78">
        <v>1617</v>
      </c>
      <c r="F8" s="71">
        <v>7.6467000000000001</v>
      </c>
      <c r="G8" s="72">
        <v>6.4776999999999996</v>
      </c>
      <c r="H8" s="71">
        <v>7.7157999999999998</v>
      </c>
    </row>
    <row r="9" spans="2:8" x14ac:dyDescent="0.25">
      <c r="B9" s="68" t="s">
        <v>142</v>
      </c>
      <c r="C9" s="78">
        <v>1261</v>
      </c>
      <c r="D9" s="79">
        <v>18</v>
      </c>
      <c r="E9" s="78">
        <v>1720</v>
      </c>
      <c r="F9" s="71">
        <v>7.9493</v>
      </c>
      <c r="G9" s="72">
        <v>7.2873999999999999</v>
      </c>
      <c r="H9" s="71">
        <v>8.2073</v>
      </c>
    </row>
    <row r="10" spans="2:8" x14ac:dyDescent="0.25">
      <c r="B10" s="68" t="s">
        <v>143</v>
      </c>
      <c r="C10" s="78">
        <v>1445</v>
      </c>
      <c r="D10" s="79">
        <v>13</v>
      </c>
      <c r="E10" s="78">
        <v>1920</v>
      </c>
      <c r="F10" s="71">
        <v>9.1091999999999995</v>
      </c>
      <c r="G10" s="72">
        <v>5.2632000000000003</v>
      </c>
      <c r="H10" s="71">
        <v>9.1616</v>
      </c>
    </row>
    <row r="11" spans="2:8" x14ac:dyDescent="0.25">
      <c r="B11" s="68" t="s">
        <v>144</v>
      </c>
      <c r="C11" s="78">
        <v>1539</v>
      </c>
      <c r="D11" s="79">
        <v>20</v>
      </c>
      <c r="E11" s="78">
        <v>2029</v>
      </c>
      <c r="F11" s="71">
        <v>9.7018000000000004</v>
      </c>
      <c r="G11" s="72">
        <v>8.0972000000000008</v>
      </c>
      <c r="H11" s="71">
        <v>9.6816999999999993</v>
      </c>
    </row>
    <row r="12" spans="2:8" x14ac:dyDescent="0.25">
      <c r="B12" s="68" t="s">
        <v>145</v>
      </c>
      <c r="C12" s="78">
        <v>1685</v>
      </c>
      <c r="D12" s="79">
        <v>39</v>
      </c>
      <c r="E12" s="78">
        <v>2172</v>
      </c>
      <c r="F12" s="71">
        <v>10.622199999999999</v>
      </c>
      <c r="G12" s="72">
        <v>15.7895</v>
      </c>
      <c r="H12" s="71">
        <v>10.364100000000001</v>
      </c>
    </row>
    <row r="13" spans="2:8" x14ac:dyDescent="0.25">
      <c r="B13" s="68" t="s">
        <v>146</v>
      </c>
      <c r="C13" s="78">
        <v>1283</v>
      </c>
      <c r="D13" s="79">
        <v>26</v>
      </c>
      <c r="E13" s="78">
        <v>1734</v>
      </c>
      <c r="F13" s="71">
        <v>8.0879999999999992</v>
      </c>
      <c r="G13" s="72">
        <v>10.526300000000001</v>
      </c>
      <c r="H13" s="71">
        <v>8.2741000000000007</v>
      </c>
    </row>
    <row r="14" spans="2:8" x14ac:dyDescent="0.25">
      <c r="B14" s="68" t="s">
        <v>147</v>
      </c>
      <c r="C14" s="78">
        <v>1360</v>
      </c>
      <c r="D14" s="79">
        <v>21</v>
      </c>
      <c r="E14" s="78">
        <v>1739</v>
      </c>
      <c r="F14" s="71">
        <v>8.5733999999999995</v>
      </c>
      <c r="G14" s="72">
        <v>8.5020000000000007</v>
      </c>
      <c r="H14" s="71">
        <v>8.2979000000000003</v>
      </c>
    </row>
    <row r="15" spans="2:8" x14ac:dyDescent="0.25">
      <c r="B15" s="68" t="s">
        <v>148</v>
      </c>
      <c r="C15" s="78">
        <v>1426</v>
      </c>
      <c r="D15" s="79">
        <v>25</v>
      </c>
      <c r="E15" s="78">
        <v>1942</v>
      </c>
      <c r="F15" s="71">
        <v>8.9894999999999996</v>
      </c>
      <c r="G15" s="72">
        <v>10.121499999999999</v>
      </c>
      <c r="H15" s="71">
        <v>9.2666000000000004</v>
      </c>
    </row>
    <row r="16" spans="2:8" x14ac:dyDescent="0.25">
      <c r="B16" s="68" t="s">
        <v>149</v>
      </c>
      <c r="C16" s="78">
        <v>1224</v>
      </c>
      <c r="D16" s="79">
        <v>16</v>
      </c>
      <c r="E16" s="78">
        <v>1621</v>
      </c>
      <c r="F16" s="71">
        <v>7.7161</v>
      </c>
      <c r="G16" s="72">
        <v>6.4776999999999996</v>
      </c>
      <c r="H16" s="71">
        <v>7.7348999999999997</v>
      </c>
    </row>
    <row r="17" spans="2:8" x14ac:dyDescent="0.25">
      <c r="B17" s="68" t="s">
        <v>150</v>
      </c>
      <c r="C17" s="78">
        <v>1237</v>
      </c>
      <c r="D17" s="79">
        <v>15</v>
      </c>
      <c r="E17" s="78">
        <v>1619</v>
      </c>
      <c r="F17" s="71">
        <v>7.798</v>
      </c>
      <c r="G17" s="72">
        <v>6.0728999999999997</v>
      </c>
      <c r="H17" s="71">
        <v>7.7252999999999998</v>
      </c>
    </row>
    <row r="18" spans="2:8" x14ac:dyDescent="0.25">
      <c r="B18" s="40" t="s">
        <v>36</v>
      </c>
      <c r="C18" s="80">
        <v>15863</v>
      </c>
      <c r="D18" s="40">
        <v>247</v>
      </c>
      <c r="E18" s="80">
        <v>20957</v>
      </c>
      <c r="F18" s="194">
        <v>100</v>
      </c>
      <c r="G18" s="194">
        <v>100</v>
      </c>
      <c r="H18" s="194">
        <v>100</v>
      </c>
    </row>
  </sheetData>
  <mergeCells count="4">
    <mergeCell ref="B3:H3"/>
    <mergeCell ref="B4:B5"/>
    <mergeCell ref="C4:E4"/>
    <mergeCell ref="F4:H4"/>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H13"/>
  <sheetViews>
    <sheetView topLeftCell="A10" workbookViewId="0">
      <selection activeCell="F29" sqref="F29"/>
    </sheetView>
  </sheetViews>
  <sheetFormatPr defaultRowHeight="15" x14ac:dyDescent="0.25"/>
  <cols>
    <col min="2" max="2" width="15.28515625" customWidth="1"/>
  </cols>
  <sheetData>
    <row r="2" spans="2:8" x14ac:dyDescent="0.25">
      <c r="B2" s="18" t="s">
        <v>194</v>
      </c>
      <c r="C2" s="19"/>
      <c r="D2" s="19"/>
      <c r="E2" s="19"/>
      <c r="F2" s="20"/>
      <c r="G2" s="20"/>
      <c r="H2" s="20"/>
    </row>
    <row r="3" spans="2:8" x14ac:dyDescent="0.25">
      <c r="B3" s="240" t="s">
        <v>245</v>
      </c>
      <c r="C3" s="241"/>
      <c r="D3" s="241"/>
      <c r="E3" s="241"/>
      <c r="F3" s="241"/>
      <c r="G3" s="241"/>
      <c r="H3" s="241"/>
    </row>
    <row r="4" spans="2:8" x14ac:dyDescent="0.25">
      <c r="B4" s="247" t="s">
        <v>44</v>
      </c>
      <c r="C4" s="245" t="s">
        <v>45</v>
      </c>
      <c r="D4" s="245"/>
      <c r="E4" s="245"/>
      <c r="F4" s="249" t="s">
        <v>46</v>
      </c>
      <c r="G4" s="249"/>
      <c r="H4" s="249"/>
    </row>
    <row r="5" spans="2:8" x14ac:dyDescent="0.25">
      <c r="B5" s="248"/>
      <c r="C5" s="76" t="s">
        <v>2</v>
      </c>
      <c r="D5" s="76" t="s">
        <v>3</v>
      </c>
      <c r="E5" s="76" t="s">
        <v>4</v>
      </c>
      <c r="F5" s="81" t="s">
        <v>2</v>
      </c>
      <c r="G5" s="81" t="s">
        <v>3</v>
      </c>
      <c r="H5" s="81" t="s">
        <v>4</v>
      </c>
    </row>
    <row r="6" spans="2:8" x14ac:dyDescent="0.25">
      <c r="B6" s="68" t="s">
        <v>47</v>
      </c>
      <c r="C6" s="69">
        <v>2395</v>
      </c>
      <c r="D6" s="70">
        <v>43</v>
      </c>
      <c r="E6" s="69">
        <v>3168</v>
      </c>
      <c r="F6" s="71">
        <v>15.098000000000001</v>
      </c>
      <c r="G6" s="72">
        <v>17.408899999999999</v>
      </c>
      <c r="H6" s="71">
        <v>15.1167</v>
      </c>
    </row>
    <row r="7" spans="2:8" x14ac:dyDescent="0.25">
      <c r="B7" s="68" t="s">
        <v>48</v>
      </c>
      <c r="C7" s="69">
        <v>2357</v>
      </c>
      <c r="D7" s="70">
        <v>21</v>
      </c>
      <c r="E7" s="69">
        <v>3037</v>
      </c>
      <c r="F7" s="71">
        <v>14.858499999999999</v>
      </c>
      <c r="G7" s="72">
        <v>8.5020000000000007</v>
      </c>
      <c r="H7" s="71">
        <v>14.4916</v>
      </c>
    </row>
    <row r="8" spans="2:8" x14ac:dyDescent="0.25">
      <c r="B8" s="68" t="s">
        <v>49</v>
      </c>
      <c r="C8" s="69">
        <v>2503</v>
      </c>
      <c r="D8" s="70">
        <v>40</v>
      </c>
      <c r="E8" s="69">
        <v>3155</v>
      </c>
      <c r="F8" s="71">
        <v>15.7789</v>
      </c>
      <c r="G8" s="72">
        <v>16.194299999999998</v>
      </c>
      <c r="H8" s="71">
        <v>15.054600000000001</v>
      </c>
    </row>
    <row r="9" spans="2:8" x14ac:dyDescent="0.25">
      <c r="B9" s="68" t="s">
        <v>50</v>
      </c>
      <c r="C9" s="69">
        <v>2460</v>
      </c>
      <c r="D9" s="70">
        <v>34</v>
      </c>
      <c r="E9" s="69">
        <v>3139</v>
      </c>
      <c r="F9" s="71">
        <v>15.5078</v>
      </c>
      <c r="G9" s="72">
        <v>13.7652</v>
      </c>
      <c r="H9" s="71">
        <v>14.978300000000001</v>
      </c>
    </row>
    <row r="10" spans="2:8" x14ac:dyDescent="0.25">
      <c r="B10" s="68" t="s">
        <v>51</v>
      </c>
      <c r="C10" s="69">
        <v>2535</v>
      </c>
      <c r="D10" s="70">
        <v>28</v>
      </c>
      <c r="E10" s="69">
        <v>3293</v>
      </c>
      <c r="F10" s="71">
        <v>15.980600000000001</v>
      </c>
      <c r="G10" s="72">
        <v>11.336</v>
      </c>
      <c r="H10" s="71">
        <v>15.713100000000001</v>
      </c>
    </row>
    <row r="11" spans="2:8" x14ac:dyDescent="0.25">
      <c r="B11" s="68" t="s">
        <v>52</v>
      </c>
      <c r="C11" s="69">
        <v>2102</v>
      </c>
      <c r="D11" s="70">
        <v>52</v>
      </c>
      <c r="E11" s="69">
        <v>2863</v>
      </c>
      <c r="F11" s="71">
        <v>13.250999999999999</v>
      </c>
      <c r="G11" s="72">
        <v>21.052600000000002</v>
      </c>
      <c r="H11" s="71">
        <v>13.661300000000001</v>
      </c>
    </row>
    <row r="12" spans="2:8" x14ac:dyDescent="0.25">
      <c r="B12" s="68" t="s">
        <v>53</v>
      </c>
      <c r="C12" s="69">
        <v>1511</v>
      </c>
      <c r="D12" s="70">
        <v>29</v>
      </c>
      <c r="E12" s="69">
        <v>2302</v>
      </c>
      <c r="F12" s="71">
        <v>9.5252999999999997</v>
      </c>
      <c r="G12" s="72">
        <v>11.7409</v>
      </c>
      <c r="H12" s="71">
        <v>10.984400000000001</v>
      </c>
    </row>
    <row r="13" spans="2:8" x14ac:dyDescent="0.25">
      <c r="B13" s="40" t="s">
        <v>36</v>
      </c>
      <c r="C13" s="67">
        <v>15863</v>
      </c>
      <c r="D13" s="67">
        <v>247</v>
      </c>
      <c r="E13" s="67">
        <v>20957</v>
      </c>
      <c r="F13" s="194">
        <v>100</v>
      </c>
      <c r="G13" s="194">
        <v>100</v>
      </c>
      <c r="H13" s="194">
        <v>100</v>
      </c>
    </row>
  </sheetData>
  <mergeCells count="4">
    <mergeCell ref="B4:B5"/>
    <mergeCell ref="C4:E4"/>
    <mergeCell ref="F4:H4"/>
    <mergeCell ref="B3:H3"/>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H33"/>
  <sheetViews>
    <sheetView topLeftCell="A13" zoomScaleNormal="100" workbookViewId="0">
      <selection activeCell="K28" sqref="K28"/>
    </sheetView>
  </sheetViews>
  <sheetFormatPr defaultRowHeight="16.5" x14ac:dyDescent="0.3"/>
  <cols>
    <col min="1" max="1" width="9.140625" style="9"/>
    <col min="2" max="2" width="11.42578125" style="9" customWidth="1"/>
    <col min="3" max="16384" width="9.140625" style="9"/>
  </cols>
  <sheetData>
    <row r="2" spans="2:8" x14ac:dyDescent="0.3">
      <c r="B2" s="18" t="s">
        <v>224</v>
      </c>
      <c r="C2" s="19"/>
      <c r="D2" s="19"/>
      <c r="E2" s="19"/>
      <c r="F2" s="20"/>
      <c r="G2" s="20"/>
      <c r="H2" s="20"/>
    </row>
    <row r="3" spans="2:8" x14ac:dyDescent="0.3">
      <c r="B3" s="240" t="s">
        <v>237</v>
      </c>
      <c r="C3" s="241"/>
      <c r="D3" s="241"/>
      <c r="E3" s="241"/>
      <c r="F3" s="241"/>
      <c r="G3" s="241"/>
      <c r="H3" s="241"/>
    </row>
    <row r="4" spans="2:8" x14ac:dyDescent="0.3">
      <c r="B4" s="250" t="s">
        <v>54</v>
      </c>
      <c r="C4" s="230" t="s">
        <v>2</v>
      </c>
      <c r="D4" s="230" t="s">
        <v>3</v>
      </c>
      <c r="E4" s="230" t="s">
        <v>4</v>
      </c>
      <c r="F4" s="230" t="s">
        <v>125</v>
      </c>
      <c r="G4" s="230" t="s">
        <v>126</v>
      </c>
      <c r="H4"/>
    </row>
    <row r="5" spans="2:8" x14ac:dyDescent="0.3">
      <c r="B5" s="250"/>
      <c r="C5" s="230"/>
      <c r="D5" s="230"/>
      <c r="E5" s="230"/>
      <c r="F5" s="230"/>
      <c r="G5" s="230" t="s">
        <v>32</v>
      </c>
      <c r="H5"/>
    </row>
    <row r="6" spans="2:8" x14ac:dyDescent="0.3">
      <c r="B6" s="68">
        <v>1</v>
      </c>
      <c r="C6" s="69">
        <v>248</v>
      </c>
      <c r="D6" s="70">
        <v>9</v>
      </c>
      <c r="E6" s="69">
        <v>359</v>
      </c>
      <c r="F6" s="71">
        <v>3.63</v>
      </c>
      <c r="G6" s="72">
        <v>144.76</v>
      </c>
      <c r="H6"/>
    </row>
    <row r="7" spans="2:8" x14ac:dyDescent="0.3">
      <c r="B7" s="68">
        <v>2</v>
      </c>
      <c r="C7" s="69">
        <v>148</v>
      </c>
      <c r="D7" s="70">
        <v>1</v>
      </c>
      <c r="E7" s="69">
        <v>243</v>
      </c>
      <c r="F7" s="71">
        <v>0.68</v>
      </c>
      <c r="G7" s="72">
        <v>164.19</v>
      </c>
      <c r="H7"/>
    </row>
    <row r="8" spans="2:8" x14ac:dyDescent="0.3">
      <c r="B8" s="68">
        <v>3</v>
      </c>
      <c r="C8" s="69">
        <v>112</v>
      </c>
      <c r="D8" s="70">
        <v>9</v>
      </c>
      <c r="E8" s="69">
        <v>178</v>
      </c>
      <c r="F8" s="71">
        <v>8.0399999999999991</v>
      </c>
      <c r="G8" s="72">
        <v>158.93</v>
      </c>
      <c r="H8"/>
    </row>
    <row r="9" spans="2:8" x14ac:dyDescent="0.3">
      <c r="B9" s="68">
        <v>4</v>
      </c>
      <c r="C9" s="69">
        <v>115</v>
      </c>
      <c r="D9" s="70">
        <v>11</v>
      </c>
      <c r="E9" s="69">
        <v>186</v>
      </c>
      <c r="F9" s="71">
        <v>9.57</v>
      </c>
      <c r="G9" s="72">
        <v>161.74</v>
      </c>
      <c r="H9"/>
    </row>
    <row r="10" spans="2:8" x14ac:dyDescent="0.3">
      <c r="B10" s="68">
        <v>5</v>
      </c>
      <c r="C10" s="69">
        <v>108</v>
      </c>
      <c r="D10" s="70">
        <v>5</v>
      </c>
      <c r="E10" s="69">
        <v>170</v>
      </c>
      <c r="F10" s="71">
        <v>4.63</v>
      </c>
      <c r="G10" s="72">
        <v>157.41</v>
      </c>
      <c r="H10"/>
    </row>
    <row r="11" spans="2:8" x14ac:dyDescent="0.3">
      <c r="B11" s="68">
        <v>6</v>
      </c>
      <c r="C11" s="69">
        <v>120</v>
      </c>
      <c r="D11" s="70">
        <v>3</v>
      </c>
      <c r="E11" s="69">
        <v>176</v>
      </c>
      <c r="F11" s="71">
        <v>2.5</v>
      </c>
      <c r="G11" s="72">
        <v>146.66999999999999</v>
      </c>
      <c r="H11"/>
    </row>
    <row r="12" spans="2:8" x14ac:dyDescent="0.3">
      <c r="B12" s="68">
        <v>7</v>
      </c>
      <c r="C12" s="69">
        <v>216</v>
      </c>
      <c r="D12" s="70">
        <v>11</v>
      </c>
      <c r="E12" s="69">
        <v>279</v>
      </c>
      <c r="F12" s="71">
        <v>5.09</v>
      </c>
      <c r="G12" s="72">
        <v>129.16999999999999</v>
      </c>
      <c r="H12"/>
    </row>
    <row r="13" spans="2:8" x14ac:dyDescent="0.3">
      <c r="B13" s="68">
        <v>8</v>
      </c>
      <c r="C13" s="69">
        <v>783</v>
      </c>
      <c r="D13" s="70">
        <v>7</v>
      </c>
      <c r="E13" s="69">
        <v>989</v>
      </c>
      <c r="F13" s="71">
        <v>0.89</v>
      </c>
      <c r="G13" s="72">
        <v>126.31</v>
      </c>
      <c r="H13"/>
    </row>
    <row r="14" spans="2:8" x14ac:dyDescent="0.3">
      <c r="B14" s="68">
        <v>9</v>
      </c>
      <c r="C14" s="69">
        <v>1091</v>
      </c>
      <c r="D14" s="70">
        <v>14</v>
      </c>
      <c r="E14" s="69">
        <v>1349</v>
      </c>
      <c r="F14" s="71">
        <v>1.28</v>
      </c>
      <c r="G14" s="72">
        <v>123.65</v>
      </c>
      <c r="H14"/>
    </row>
    <row r="15" spans="2:8" x14ac:dyDescent="0.3">
      <c r="B15" s="68">
        <v>10</v>
      </c>
      <c r="C15" s="69">
        <v>990</v>
      </c>
      <c r="D15" s="70">
        <v>13</v>
      </c>
      <c r="E15" s="69">
        <v>1234</v>
      </c>
      <c r="F15" s="71">
        <v>1.31</v>
      </c>
      <c r="G15" s="72">
        <v>124.65</v>
      </c>
      <c r="H15"/>
    </row>
    <row r="16" spans="2:8" x14ac:dyDescent="0.3">
      <c r="B16" s="68">
        <v>11</v>
      </c>
      <c r="C16" s="69">
        <v>1038</v>
      </c>
      <c r="D16" s="70">
        <v>11</v>
      </c>
      <c r="E16" s="69">
        <v>1290</v>
      </c>
      <c r="F16" s="71">
        <v>1.06</v>
      </c>
      <c r="G16" s="72">
        <v>124.28</v>
      </c>
      <c r="H16"/>
    </row>
    <row r="17" spans="2:8" x14ac:dyDescent="0.3">
      <c r="B17" s="68">
        <v>12</v>
      </c>
      <c r="C17" s="69">
        <v>1116</v>
      </c>
      <c r="D17" s="70">
        <v>14</v>
      </c>
      <c r="E17" s="69">
        <v>1421</v>
      </c>
      <c r="F17" s="71">
        <v>1.25</v>
      </c>
      <c r="G17" s="72">
        <v>127.33</v>
      </c>
      <c r="H17"/>
    </row>
    <row r="18" spans="2:8" x14ac:dyDescent="0.3">
      <c r="B18" s="68">
        <v>13</v>
      </c>
      <c r="C18" s="69">
        <v>1148</v>
      </c>
      <c r="D18" s="70">
        <v>14</v>
      </c>
      <c r="E18" s="69">
        <v>1481</v>
      </c>
      <c r="F18" s="71">
        <v>1.22</v>
      </c>
      <c r="G18" s="72">
        <v>129.01</v>
      </c>
      <c r="H18"/>
    </row>
    <row r="19" spans="2:8" x14ac:dyDescent="0.3">
      <c r="B19" s="68">
        <v>14</v>
      </c>
      <c r="C19" s="69">
        <v>1031</v>
      </c>
      <c r="D19" s="70">
        <v>12</v>
      </c>
      <c r="E19" s="69">
        <v>1357</v>
      </c>
      <c r="F19" s="71">
        <v>1.1599999999999999</v>
      </c>
      <c r="G19" s="72">
        <v>131.62</v>
      </c>
      <c r="H19"/>
    </row>
    <row r="20" spans="2:8" x14ac:dyDescent="0.3">
      <c r="B20" s="68">
        <v>15</v>
      </c>
      <c r="C20" s="69">
        <v>885</v>
      </c>
      <c r="D20" s="70">
        <v>5</v>
      </c>
      <c r="E20" s="69">
        <v>1174</v>
      </c>
      <c r="F20" s="71">
        <v>0.56000000000000005</v>
      </c>
      <c r="G20" s="72">
        <v>132.66</v>
      </c>
      <c r="H20"/>
    </row>
    <row r="21" spans="2:8" x14ac:dyDescent="0.3">
      <c r="B21" s="68">
        <v>16</v>
      </c>
      <c r="C21" s="69">
        <v>957</v>
      </c>
      <c r="D21" s="70">
        <v>16</v>
      </c>
      <c r="E21" s="69">
        <v>1261</v>
      </c>
      <c r="F21" s="71">
        <v>1.67</v>
      </c>
      <c r="G21" s="72">
        <v>131.77000000000001</v>
      </c>
      <c r="H21"/>
    </row>
    <row r="22" spans="2:8" x14ac:dyDescent="0.3">
      <c r="B22" s="68">
        <v>17</v>
      </c>
      <c r="C22" s="69">
        <v>1009</v>
      </c>
      <c r="D22" s="70">
        <v>17</v>
      </c>
      <c r="E22" s="69">
        <v>1390</v>
      </c>
      <c r="F22" s="71">
        <v>1.68</v>
      </c>
      <c r="G22" s="72">
        <v>137.76</v>
      </c>
      <c r="H22"/>
    </row>
    <row r="23" spans="2:8" x14ac:dyDescent="0.3">
      <c r="B23" s="68">
        <v>18</v>
      </c>
      <c r="C23" s="69">
        <v>1329</v>
      </c>
      <c r="D23" s="70">
        <v>19</v>
      </c>
      <c r="E23" s="69">
        <v>1719</v>
      </c>
      <c r="F23" s="71">
        <v>1.43</v>
      </c>
      <c r="G23" s="72">
        <v>129.35</v>
      </c>
      <c r="H23"/>
    </row>
    <row r="24" spans="2:8" x14ac:dyDescent="0.3">
      <c r="B24" s="68">
        <v>19</v>
      </c>
      <c r="C24" s="69">
        <v>1230</v>
      </c>
      <c r="D24" s="70">
        <v>14</v>
      </c>
      <c r="E24" s="69">
        <v>1664</v>
      </c>
      <c r="F24" s="71">
        <v>1.1399999999999999</v>
      </c>
      <c r="G24" s="72">
        <v>135.28</v>
      </c>
      <c r="H24"/>
    </row>
    <row r="25" spans="2:8" x14ac:dyDescent="0.3">
      <c r="B25" s="68">
        <v>20</v>
      </c>
      <c r="C25" s="69">
        <v>868</v>
      </c>
      <c r="D25" s="70">
        <v>14</v>
      </c>
      <c r="E25" s="69">
        <v>1155</v>
      </c>
      <c r="F25" s="71">
        <v>1.61</v>
      </c>
      <c r="G25" s="72">
        <v>133.06</v>
      </c>
      <c r="H25"/>
    </row>
    <row r="26" spans="2:8" x14ac:dyDescent="0.3">
      <c r="B26" s="68">
        <v>21</v>
      </c>
      <c r="C26" s="69">
        <v>471</v>
      </c>
      <c r="D26" s="70">
        <v>6</v>
      </c>
      <c r="E26" s="69">
        <v>680</v>
      </c>
      <c r="F26" s="71">
        <v>1.27</v>
      </c>
      <c r="G26" s="72">
        <v>144.37</v>
      </c>
      <c r="H26"/>
    </row>
    <row r="27" spans="2:8" x14ac:dyDescent="0.3">
      <c r="B27" s="68">
        <v>22</v>
      </c>
      <c r="C27" s="69">
        <v>291</v>
      </c>
      <c r="D27" s="70">
        <v>5</v>
      </c>
      <c r="E27" s="69">
        <v>412</v>
      </c>
      <c r="F27" s="71">
        <v>1.72</v>
      </c>
      <c r="G27" s="72">
        <v>141.58000000000001</v>
      </c>
      <c r="H27"/>
    </row>
    <row r="28" spans="2:8" x14ac:dyDescent="0.3">
      <c r="B28" s="68">
        <v>23</v>
      </c>
      <c r="C28" s="69">
        <v>266</v>
      </c>
      <c r="D28" s="70">
        <v>6</v>
      </c>
      <c r="E28" s="69">
        <v>386</v>
      </c>
      <c r="F28" s="71">
        <v>2.2599999999999998</v>
      </c>
      <c r="G28" s="72">
        <v>145.11000000000001</v>
      </c>
      <c r="H28"/>
    </row>
    <row r="29" spans="2:8" x14ac:dyDescent="0.3">
      <c r="B29" s="68">
        <v>24</v>
      </c>
      <c r="C29" s="69">
        <v>273</v>
      </c>
      <c r="D29" s="70">
        <v>11</v>
      </c>
      <c r="E29" s="69">
        <v>380</v>
      </c>
      <c r="F29" s="71">
        <v>4.03</v>
      </c>
      <c r="G29" s="72">
        <v>139.19</v>
      </c>
      <c r="H29"/>
    </row>
    <row r="30" spans="2:8" x14ac:dyDescent="0.3">
      <c r="B30" s="68" t="s">
        <v>55</v>
      </c>
      <c r="C30" s="69">
        <v>20</v>
      </c>
      <c r="D30" s="190" t="s">
        <v>218</v>
      </c>
      <c r="E30" s="69">
        <v>24</v>
      </c>
      <c r="F30" s="190" t="s">
        <v>218</v>
      </c>
      <c r="G30" s="72">
        <v>120</v>
      </c>
      <c r="H30"/>
    </row>
    <row r="31" spans="2:8" x14ac:dyDescent="0.3">
      <c r="B31" s="40" t="s">
        <v>36</v>
      </c>
      <c r="C31" s="67">
        <v>15863</v>
      </c>
      <c r="D31" s="67">
        <v>247</v>
      </c>
      <c r="E31" s="67">
        <v>20957</v>
      </c>
      <c r="F31" s="73">
        <v>1.56</v>
      </c>
      <c r="G31" s="73">
        <v>132.11000000000001</v>
      </c>
      <c r="H31"/>
    </row>
    <row r="32" spans="2:8" x14ac:dyDescent="0.3">
      <c r="B32" s="21" t="s">
        <v>187</v>
      </c>
      <c r="C32" s="2"/>
      <c r="D32" s="2"/>
      <c r="E32" s="2"/>
      <c r="F32" s="3"/>
      <c r="G32" s="3"/>
      <c r="H32" s="2"/>
    </row>
    <row r="33" spans="2:8" x14ac:dyDescent="0.3">
      <c r="B33" s="21" t="s">
        <v>195</v>
      </c>
      <c r="C33" s="2"/>
      <c r="D33" s="2"/>
      <c r="E33" s="2"/>
      <c r="F33" s="3"/>
      <c r="G33" s="3"/>
      <c r="H33" s="2"/>
    </row>
  </sheetData>
  <mergeCells count="7">
    <mergeCell ref="B3:H3"/>
    <mergeCell ref="B4:B5"/>
    <mergeCell ref="C4:C5"/>
    <mergeCell ref="D4:D5"/>
    <mergeCell ref="E4:E5"/>
    <mergeCell ref="F4:F5"/>
    <mergeCell ref="G4:G5"/>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R19"/>
  <sheetViews>
    <sheetView workbookViewId="0">
      <selection activeCell="E29" sqref="E29"/>
    </sheetView>
  </sheetViews>
  <sheetFormatPr defaultRowHeight="15" x14ac:dyDescent="0.25"/>
  <cols>
    <col min="2" max="2" width="11.140625" customWidth="1"/>
  </cols>
  <sheetData>
    <row r="2" spans="2:18" x14ac:dyDescent="0.25">
      <c r="B2" s="18" t="s">
        <v>214</v>
      </c>
      <c r="C2" s="2"/>
      <c r="D2" s="2"/>
      <c r="E2" s="2"/>
      <c r="F2" s="3"/>
      <c r="G2" s="2"/>
      <c r="H2" s="2"/>
    </row>
    <row r="3" spans="2:18" x14ac:dyDescent="0.25">
      <c r="B3" s="240" t="s">
        <v>249</v>
      </c>
      <c r="C3" s="241"/>
      <c r="D3" s="241"/>
      <c r="E3" s="241"/>
      <c r="F3" s="241"/>
      <c r="G3" s="241"/>
      <c r="H3" s="241"/>
      <c r="I3" s="6"/>
      <c r="J3" s="7"/>
      <c r="K3" s="6"/>
      <c r="L3" s="6"/>
      <c r="M3" s="6"/>
      <c r="N3" s="7"/>
      <c r="O3" s="6"/>
      <c r="P3" s="6"/>
      <c r="Q3" s="6"/>
      <c r="R3" s="7"/>
    </row>
    <row r="4" spans="2:18" x14ac:dyDescent="0.25">
      <c r="B4" s="251" t="s">
        <v>14</v>
      </c>
      <c r="C4" s="253" t="s">
        <v>44</v>
      </c>
      <c r="D4" s="253"/>
      <c r="E4" s="253"/>
      <c r="F4" s="253"/>
      <c r="G4" s="253"/>
      <c r="H4" s="253"/>
      <c r="I4" s="253"/>
      <c r="J4" s="253"/>
      <c r="K4" s="253"/>
      <c r="L4" s="253"/>
      <c r="M4" s="253"/>
      <c r="N4" s="253"/>
      <c r="O4" s="253"/>
      <c r="P4" s="253"/>
      <c r="Q4" s="253"/>
      <c r="R4" s="253"/>
    </row>
    <row r="5" spans="2:18" x14ac:dyDescent="0.25">
      <c r="B5" s="252"/>
      <c r="C5" s="254" t="s">
        <v>56</v>
      </c>
      <c r="D5" s="254"/>
      <c r="E5" s="254"/>
      <c r="F5" s="254"/>
      <c r="G5" s="255" t="s">
        <v>57</v>
      </c>
      <c r="H5" s="255"/>
      <c r="I5" s="255"/>
      <c r="J5" s="255"/>
      <c r="K5" s="254" t="s">
        <v>58</v>
      </c>
      <c r="L5" s="254"/>
      <c r="M5" s="254"/>
      <c r="N5" s="254"/>
      <c r="O5" s="255" t="s">
        <v>36</v>
      </c>
      <c r="P5" s="255"/>
      <c r="Q5" s="255"/>
      <c r="R5" s="255"/>
    </row>
    <row r="6" spans="2:18" ht="27" x14ac:dyDescent="0.25">
      <c r="B6" s="252"/>
      <c r="C6" s="163" t="s">
        <v>2</v>
      </c>
      <c r="D6" s="163" t="s">
        <v>3</v>
      </c>
      <c r="E6" s="163" t="s">
        <v>4</v>
      </c>
      <c r="F6" s="166" t="s">
        <v>28</v>
      </c>
      <c r="G6" s="163" t="s">
        <v>2</v>
      </c>
      <c r="H6" s="163" t="s">
        <v>3</v>
      </c>
      <c r="I6" s="163" t="s">
        <v>4</v>
      </c>
      <c r="J6" s="166" t="s">
        <v>28</v>
      </c>
      <c r="K6" s="163" t="s">
        <v>2</v>
      </c>
      <c r="L6" s="163" t="s">
        <v>3</v>
      </c>
      <c r="M6" s="163" t="s">
        <v>4</v>
      </c>
      <c r="N6" s="166" t="s">
        <v>28</v>
      </c>
      <c r="O6" s="163" t="s">
        <v>2</v>
      </c>
      <c r="P6" s="163" t="s">
        <v>3</v>
      </c>
      <c r="Q6" s="163" t="s">
        <v>4</v>
      </c>
      <c r="R6" s="166" t="s">
        <v>28</v>
      </c>
    </row>
    <row r="7" spans="2:18" x14ac:dyDescent="0.25">
      <c r="B7" s="68" t="s">
        <v>15</v>
      </c>
      <c r="C7" s="82">
        <v>12</v>
      </c>
      <c r="D7" s="190" t="s">
        <v>218</v>
      </c>
      <c r="E7" s="82">
        <v>20</v>
      </c>
      <c r="F7" s="190" t="s">
        <v>218</v>
      </c>
      <c r="G7" s="82">
        <v>22</v>
      </c>
      <c r="H7" s="190" t="s">
        <v>218</v>
      </c>
      <c r="I7" s="82">
        <v>42</v>
      </c>
      <c r="J7" s="190" t="s">
        <v>218</v>
      </c>
      <c r="K7" s="82">
        <v>47</v>
      </c>
      <c r="L7" s="79">
        <v>1</v>
      </c>
      <c r="M7" s="82">
        <v>63</v>
      </c>
      <c r="N7" s="71">
        <v>2.13</v>
      </c>
      <c r="O7" s="82">
        <v>81</v>
      </c>
      <c r="P7" s="79">
        <v>1</v>
      </c>
      <c r="Q7" s="82">
        <v>125</v>
      </c>
      <c r="R7" s="71">
        <v>1.23</v>
      </c>
    </row>
    <row r="8" spans="2:18" x14ac:dyDescent="0.25">
      <c r="B8" s="68" t="s">
        <v>16</v>
      </c>
      <c r="C8" s="82">
        <v>35</v>
      </c>
      <c r="D8" s="142">
        <v>2</v>
      </c>
      <c r="E8" s="82">
        <v>59</v>
      </c>
      <c r="F8" s="142">
        <v>5.71</v>
      </c>
      <c r="G8" s="82">
        <v>53</v>
      </c>
      <c r="H8" s="79">
        <v>2</v>
      </c>
      <c r="I8" s="82">
        <v>89</v>
      </c>
      <c r="J8" s="71">
        <v>3.77</v>
      </c>
      <c r="K8" s="82">
        <v>89</v>
      </c>
      <c r="L8" s="79">
        <v>5</v>
      </c>
      <c r="M8" s="82">
        <v>125</v>
      </c>
      <c r="N8" s="71">
        <v>5.62</v>
      </c>
      <c r="O8" s="82">
        <v>177</v>
      </c>
      <c r="P8" s="79">
        <v>9</v>
      </c>
      <c r="Q8" s="82">
        <v>273</v>
      </c>
      <c r="R8" s="71">
        <v>5.08</v>
      </c>
    </row>
    <row r="9" spans="2:18" x14ac:dyDescent="0.25">
      <c r="B9" s="68" t="s">
        <v>17</v>
      </c>
      <c r="C9" s="82">
        <v>19</v>
      </c>
      <c r="D9" s="142">
        <v>3</v>
      </c>
      <c r="E9" s="82">
        <v>31</v>
      </c>
      <c r="F9" s="142">
        <v>15.79</v>
      </c>
      <c r="G9" s="82">
        <v>29</v>
      </c>
      <c r="H9" s="79">
        <v>4</v>
      </c>
      <c r="I9" s="82">
        <v>46</v>
      </c>
      <c r="J9" s="71">
        <v>13.79</v>
      </c>
      <c r="K9" s="82">
        <v>44</v>
      </c>
      <c r="L9" s="190" t="s">
        <v>218</v>
      </c>
      <c r="M9" s="82">
        <v>64</v>
      </c>
      <c r="N9" s="190" t="s">
        <v>218</v>
      </c>
      <c r="O9" s="82">
        <v>92</v>
      </c>
      <c r="P9" s="79">
        <v>7</v>
      </c>
      <c r="Q9" s="82">
        <v>141</v>
      </c>
      <c r="R9" s="71">
        <v>7.61</v>
      </c>
    </row>
    <row r="10" spans="2:18" x14ac:dyDescent="0.25">
      <c r="B10" s="68" t="s">
        <v>18</v>
      </c>
      <c r="C10" s="82">
        <v>117</v>
      </c>
      <c r="D10" s="79">
        <v>3</v>
      </c>
      <c r="E10" s="82">
        <v>179</v>
      </c>
      <c r="F10" s="71">
        <v>2.56</v>
      </c>
      <c r="G10" s="82">
        <v>111</v>
      </c>
      <c r="H10" s="79">
        <v>5</v>
      </c>
      <c r="I10" s="82">
        <v>146</v>
      </c>
      <c r="J10" s="71">
        <v>4.5</v>
      </c>
      <c r="K10" s="82">
        <v>351</v>
      </c>
      <c r="L10" s="79">
        <v>8</v>
      </c>
      <c r="M10" s="82">
        <v>493</v>
      </c>
      <c r="N10" s="71">
        <v>2.2799999999999998</v>
      </c>
      <c r="O10" s="82">
        <v>579</v>
      </c>
      <c r="P10" s="79">
        <v>16</v>
      </c>
      <c r="Q10" s="82">
        <v>818</v>
      </c>
      <c r="R10" s="71">
        <v>2.76</v>
      </c>
    </row>
    <row r="11" spans="2:18" x14ac:dyDescent="0.25">
      <c r="B11" s="68" t="s">
        <v>19</v>
      </c>
      <c r="C11" s="82">
        <v>35</v>
      </c>
      <c r="D11" s="142">
        <v>2</v>
      </c>
      <c r="E11" s="82">
        <v>49</v>
      </c>
      <c r="F11" s="142">
        <v>5.71</v>
      </c>
      <c r="G11" s="82">
        <v>38</v>
      </c>
      <c r="H11" s="79">
        <v>1</v>
      </c>
      <c r="I11" s="82">
        <v>57</v>
      </c>
      <c r="J11" s="71">
        <v>2.63</v>
      </c>
      <c r="K11" s="82">
        <v>120</v>
      </c>
      <c r="L11" s="79">
        <v>5</v>
      </c>
      <c r="M11" s="82">
        <v>175</v>
      </c>
      <c r="N11" s="71">
        <v>4.17</v>
      </c>
      <c r="O11" s="82">
        <v>193</v>
      </c>
      <c r="P11" s="79">
        <v>8</v>
      </c>
      <c r="Q11" s="82">
        <v>281</v>
      </c>
      <c r="R11" s="71">
        <v>4.1500000000000004</v>
      </c>
    </row>
    <row r="12" spans="2:18" x14ac:dyDescent="0.25">
      <c r="B12" s="68" t="s">
        <v>20</v>
      </c>
      <c r="C12" s="82">
        <v>40</v>
      </c>
      <c r="D12" s="142">
        <v>2</v>
      </c>
      <c r="E12" s="82">
        <v>64</v>
      </c>
      <c r="F12" s="142">
        <v>5</v>
      </c>
      <c r="G12" s="82">
        <v>40</v>
      </c>
      <c r="H12" s="190" t="s">
        <v>218</v>
      </c>
      <c r="I12" s="82">
        <v>76</v>
      </c>
      <c r="J12" s="190" t="s">
        <v>218</v>
      </c>
      <c r="K12" s="82">
        <v>86</v>
      </c>
      <c r="L12" s="79">
        <v>3</v>
      </c>
      <c r="M12" s="82">
        <v>132</v>
      </c>
      <c r="N12" s="71">
        <v>3.49</v>
      </c>
      <c r="O12" s="82">
        <v>166</v>
      </c>
      <c r="P12" s="79">
        <v>5</v>
      </c>
      <c r="Q12" s="82">
        <v>272</v>
      </c>
      <c r="R12" s="71">
        <v>3.01</v>
      </c>
    </row>
    <row r="13" spans="2:18" x14ac:dyDescent="0.25">
      <c r="B13" s="68" t="s">
        <v>21</v>
      </c>
      <c r="C13" s="82">
        <v>27</v>
      </c>
      <c r="D13" s="190" t="s">
        <v>218</v>
      </c>
      <c r="E13" s="82">
        <v>48</v>
      </c>
      <c r="F13" s="190" t="s">
        <v>218</v>
      </c>
      <c r="G13" s="82">
        <v>22</v>
      </c>
      <c r="H13" s="190" t="s">
        <v>218</v>
      </c>
      <c r="I13" s="82">
        <v>40</v>
      </c>
      <c r="J13" s="190" t="s">
        <v>218</v>
      </c>
      <c r="K13" s="82">
        <v>49</v>
      </c>
      <c r="L13" s="79">
        <v>4</v>
      </c>
      <c r="M13" s="82">
        <v>81</v>
      </c>
      <c r="N13" s="71">
        <v>8.16</v>
      </c>
      <c r="O13" s="82">
        <v>98</v>
      </c>
      <c r="P13" s="79">
        <v>4</v>
      </c>
      <c r="Q13" s="82">
        <v>169</v>
      </c>
      <c r="R13" s="71">
        <v>4.08</v>
      </c>
    </row>
    <row r="14" spans="2:18" x14ac:dyDescent="0.25">
      <c r="B14" s="68" t="s">
        <v>22</v>
      </c>
      <c r="C14" s="82">
        <v>19</v>
      </c>
      <c r="D14" s="79">
        <v>1</v>
      </c>
      <c r="E14" s="82">
        <v>29</v>
      </c>
      <c r="F14" s="71">
        <v>5.26</v>
      </c>
      <c r="G14" s="82">
        <v>9</v>
      </c>
      <c r="H14" s="190" t="s">
        <v>218</v>
      </c>
      <c r="I14" s="82">
        <v>11</v>
      </c>
      <c r="J14" s="190" t="s">
        <v>218</v>
      </c>
      <c r="K14" s="82">
        <v>42</v>
      </c>
      <c r="L14" s="79">
        <v>2</v>
      </c>
      <c r="M14" s="82">
        <v>59</v>
      </c>
      <c r="N14" s="71">
        <v>4.76</v>
      </c>
      <c r="O14" s="82">
        <v>70</v>
      </c>
      <c r="P14" s="79">
        <v>3</v>
      </c>
      <c r="Q14" s="82">
        <v>99</v>
      </c>
      <c r="R14" s="71">
        <v>4.29</v>
      </c>
    </row>
    <row r="15" spans="2:18" x14ac:dyDescent="0.25">
      <c r="B15" s="68" t="s">
        <v>23</v>
      </c>
      <c r="C15" s="82">
        <v>23</v>
      </c>
      <c r="D15" s="190" t="s">
        <v>218</v>
      </c>
      <c r="E15" s="82">
        <v>30</v>
      </c>
      <c r="F15" s="190" t="s">
        <v>218</v>
      </c>
      <c r="G15" s="82">
        <v>29</v>
      </c>
      <c r="H15" s="142">
        <v>2</v>
      </c>
      <c r="I15" s="82">
        <v>51</v>
      </c>
      <c r="J15" s="142">
        <v>6.9</v>
      </c>
      <c r="K15" s="82">
        <v>45</v>
      </c>
      <c r="L15" s="79">
        <v>2</v>
      </c>
      <c r="M15" s="82">
        <v>65</v>
      </c>
      <c r="N15" s="71">
        <v>4.4400000000000004</v>
      </c>
      <c r="O15" s="82">
        <v>97</v>
      </c>
      <c r="P15" s="79">
        <v>4</v>
      </c>
      <c r="Q15" s="82">
        <v>146</v>
      </c>
      <c r="R15" s="71">
        <v>4.12</v>
      </c>
    </row>
    <row r="16" spans="2:18" x14ac:dyDescent="0.25">
      <c r="B16" s="68" t="s">
        <v>24</v>
      </c>
      <c r="C16" s="82">
        <v>26</v>
      </c>
      <c r="D16" s="190" t="s">
        <v>218</v>
      </c>
      <c r="E16" s="82">
        <v>34</v>
      </c>
      <c r="F16" s="190" t="s">
        <v>218</v>
      </c>
      <c r="G16" s="82">
        <v>23</v>
      </c>
      <c r="H16" s="79">
        <v>2</v>
      </c>
      <c r="I16" s="82">
        <v>30</v>
      </c>
      <c r="J16" s="71">
        <v>8.6999999999999993</v>
      </c>
      <c r="K16" s="82">
        <v>79</v>
      </c>
      <c r="L16" s="142">
        <v>1</v>
      </c>
      <c r="M16" s="82">
        <v>102</v>
      </c>
      <c r="N16" s="142">
        <v>1.27</v>
      </c>
      <c r="O16" s="82">
        <v>128</v>
      </c>
      <c r="P16" s="79">
        <v>3</v>
      </c>
      <c r="Q16" s="82">
        <v>166</v>
      </c>
      <c r="R16" s="71">
        <v>2.34</v>
      </c>
    </row>
    <row r="17" spans="2:18" x14ac:dyDescent="0.25">
      <c r="B17" s="40" t="s">
        <v>36</v>
      </c>
      <c r="C17" s="40">
        <v>353</v>
      </c>
      <c r="D17" s="40">
        <v>13</v>
      </c>
      <c r="E17" s="40">
        <v>543</v>
      </c>
      <c r="F17" s="40">
        <v>3.68</v>
      </c>
      <c r="G17" s="40">
        <v>376</v>
      </c>
      <c r="H17" s="40">
        <v>16</v>
      </c>
      <c r="I17" s="40">
        <v>588</v>
      </c>
      <c r="J17" s="73">
        <v>4.26</v>
      </c>
      <c r="K17" s="40">
        <v>952</v>
      </c>
      <c r="L17" s="40">
        <v>31</v>
      </c>
      <c r="M17" s="67">
        <v>1359</v>
      </c>
      <c r="N17" s="73">
        <v>3.26</v>
      </c>
      <c r="O17" s="67">
        <v>1681</v>
      </c>
      <c r="P17" s="40">
        <v>60</v>
      </c>
      <c r="Q17" s="67">
        <v>2490</v>
      </c>
      <c r="R17" s="73">
        <v>3.57</v>
      </c>
    </row>
    <row r="18" spans="2:18" x14ac:dyDescent="0.25">
      <c r="B18" s="24" t="s">
        <v>196</v>
      </c>
      <c r="C18" s="2"/>
      <c r="D18" s="2"/>
      <c r="E18" s="2"/>
      <c r="F18" s="3"/>
      <c r="G18" s="2"/>
      <c r="H18" s="6"/>
      <c r="I18" s="6"/>
      <c r="J18" s="7"/>
      <c r="K18" s="6"/>
      <c r="L18" s="6"/>
      <c r="M18" s="6"/>
      <c r="N18" s="7"/>
      <c r="O18" s="6"/>
      <c r="P18" s="6"/>
      <c r="Q18" s="6"/>
      <c r="R18" s="7"/>
    </row>
    <row r="19" spans="2:18" x14ac:dyDescent="0.25">
      <c r="B19" s="24" t="s">
        <v>179</v>
      </c>
      <c r="C19" s="2"/>
      <c r="D19" s="2"/>
      <c r="E19" s="2"/>
      <c r="F19" s="3"/>
      <c r="G19" s="2"/>
      <c r="H19" s="6"/>
      <c r="I19" s="6"/>
      <c r="J19" s="7"/>
      <c r="K19" s="6"/>
      <c r="L19" s="6"/>
      <c r="M19" s="6"/>
      <c r="N19" s="7"/>
      <c r="O19" s="6"/>
      <c r="P19" s="6"/>
      <c r="Q19" s="6"/>
      <c r="R19" s="7"/>
    </row>
  </sheetData>
  <mergeCells count="7">
    <mergeCell ref="B3:H3"/>
    <mergeCell ref="B4:B6"/>
    <mergeCell ref="C4:R4"/>
    <mergeCell ref="C5:F5"/>
    <mergeCell ref="G5:J5"/>
    <mergeCell ref="K5:N5"/>
    <mergeCell ref="O5:R5"/>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2:Q19"/>
  <sheetViews>
    <sheetView workbookViewId="0">
      <selection activeCell="E30" sqref="E30:F30"/>
    </sheetView>
  </sheetViews>
  <sheetFormatPr defaultRowHeight="15" x14ac:dyDescent="0.25"/>
  <cols>
    <col min="1" max="1" width="12.42578125" customWidth="1"/>
  </cols>
  <sheetData>
    <row r="2" spans="1:17" x14ac:dyDescent="0.25">
      <c r="A2" s="18" t="s">
        <v>235</v>
      </c>
      <c r="B2" s="2"/>
      <c r="C2" s="2"/>
      <c r="D2" s="6"/>
      <c r="E2" s="7"/>
      <c r="F2" s="6"/>
      <c r="G2" s="6"/>
      <c r="H2" s="6"/>
      <c r="I2" s="7"/>
      <c r="J2" s="6"/>
      <c r="K2" s="6"/>
      <c r="L2" s="6"/>
      <c r="M2" s="7"/>
      <c r="N2" s="6"/>
      <c r="O2" s="6"/>
      <c r="P2" s="6"/>
      <c r="Q2" s="7"/>
    </row>
    <row r="3" spans="1:17" x14ac:dyDescent="0.25">
      <c r="A3" s="15" t="s">
        <v>249</v>
      </c>
      <c r="B3" s="25"/>
      <c r="C3" s="2"/>
      <c r="D3" s="6"/>
      <c r="E3" s="7"/>
      <c r="F3" s="6"/>
      <c r="G3" s="6"/>
      <c r="H3" s="6"/>
      <c r="I3" s="7"/>
      <c r="J3" s="6"/>
      <c r="K3" s="6"/>
      <c r="L3" s="6"/>
      <c r="M3" s="7"/>
      <c r="N3" s="6"/>
      <c r="O3" s="6"/>
      <c r="P3" s="6"/>
      <c r="Q3" s="7"/>
    </row>
    <row r="4" spans="1:17" x14ac:dyDescent="0.25">
      <c r="A4" s="251" t="s">
        <v>14</v>
      </c>
      <c r="B4" s="253" t="s">
        <v>44</v>
      </c>
      <c r="C4" s="253"/>
      <c r="D4" s="253"/>
      <c r="E4" s="253"/>
      <c r="F4" s="253"/>
      <c r="G4" s="253"/>
      <c r="H4" s="253"/>
      <c r="I4" s="253"/>
      <c r="J4" s="253"/>
      <c r="K4" s="253"/>
      <c r="L4" s="253"/>
      <c r="M4" s="253"/>
      <c r="N4" s="253"/>
      <c r="O4" s="253"/>
      <c r="P4" s="253"/>
      <c r="Q4" s="253"/>
    </row>
    <row r="5" spans="1:17" x14ac:dyDescent="0.25">
      <c r="A5" s="252"/>
      <c r="B5" s="254" t="s">
        <v>56</v>
      </c>
      <c r="C5" s="254"/>
      <c r="D5" s="254"/>
      <c r="E5" s="254"/>
      <c r="F5" s="255" t="s">
        <v>57</v>
      </c>
      <c r="G5" s="255"/>
      <c r="H5" s="255"/>
      <c r="I5" s="255"/>
      <c r="J5" s="254" t="s">
        <v>58</v>
      </c>
      <c r="K5" s="254"/>
      <c r="L5" s="254"/>
      <c r="M5" s="254"/>
      <c r="N5" s="255" t="s">
        <v>36</v>
      </c>
      <c r="O5" s="255"/>
      <c r="P5" s="255"/>
      <c r="Q5" s="255"/>
    </row>
    <row r="6" spans="1:17" ht="27" x14ac:dyDescent="0.25">
      <c r="A6" s="252"/>
      <c r="B6" s="163" t="s">
        <v>2</v>
      </c>
      <c r="C6" s="163" t="s">
        <v>3</v>
      </c>
      <c r="D6" s="163" t="s">
        <v>4</v>
      </c>
      <c r="E6" s="166" t="s">
        <v>28</v>
      </c>
      <c r="F6" s="163" t="s">
        <v>2</v>
      </c>
      <c r="G6" s="163" t="s">
        <v>3</v>
      </c>
      <c r="H6" s="163" t="s">
        <v>4</v>
      </c>
      <c r="I6" s="166" t="s">
        <v>28</v>
      </c>
      <c r="J6" s="163" t="s">
        <v>2</v>
      </c>
      <c r="K6" s="163" t="s">
        <v>3</v>
      </c>
      <c r="L6" s="163" t="s">
        <v>4</v>
      </c>
      <c r="M6" s="166" t="s">
        <v>28</v>
      </c>
      <c r="N6" s="163" t="s">
        <v>2</v>
      </c>
      <c r="O6" s="163" t="s">
        <v>3</v>
      </c>
      <c r="P6" s="163" t="s">
        <v>4</v>
      </c>
      <c r="Q6" s="166" t="s">
        <v>28</v>
      </c>
    </row>
    <row r="7" spans="1:17" x14ac:dyDescent="0.25">
      <c r="A7" s="68" t="s">
        <v>15</v>
      </c>
      <c r="B7" s="82">
        <v>10</v>
      </c>
      <c r="C7" s="190" t="s">
        <v>218</v>
      </c>
      <c r="D7" s="82">
        <v>16</v>
      </c>
      <c r="E7" s="190" t="s">
        <v>218</v>
      </c>
      <c r="F7" s="82">
        <v>22</v>
      </c>
      <c r="G7" s="190" t="s">
        <v>218</v>
      </c>
      <c r="H7" s="82">
        <v>42</v>
      </c>
      <c r="I7" s="190" t="s">
        <v>218</v>
      </c>
      <c r="J7" s="82">
        <v>41</v>
      </c>
      <c r="K7" s="190" t="s">
        <v>218</v>
      </c>
      <c r="L7" s="82">
        <v>55</v>
      </c>
      <c r="M7" s="190" t="s">
        <v>218</v>
      </c>
      <c r="N7" s="82">
        <v>73</v>
      </c>
      <c r="O7" s="190" t="s">
        <v>218</v>
      </c>
      <c r="P7" s="82">
        <v>113</v>
      </c>
      <c r="Q7" s="190" t="s">
        <v>218</v>
      </c>
    </row>
    <row r="8" spans="1:17" x14ac:dyDescent="0.25">
      <c r="A8" s="68" t="s">
        <v>16</v>
      </c>
      <c r="B8" s="82">
        <v>26</v>
      </c>
      <c r="C8" s="190" t="s">
        <v>218</v>
      </c>
      <c r="D8" s="82">
        <v>43</v>
      </c>
      <c r="E8" s="190" t="s">
        <v>218</v>
      </c>
      <c r="F8" s="82">
        <v>53</v>
      </c>
      <c r="G8" s="83">
        <v>2</v>
      </c>
      <c r="H8" s="82">
        <v>89</v>
      </c>
      <c r="I8" s="83">
        <v>3.77</v>
      </c>
      <c r="J8" s="82">
        <v>70</v>
      </c>
      <c r="K8" s="79">
        <v>3</v>
      </c>
      <c r="L8" s="82">
        <v>98</v>
      </c>
      <c r="M8" s="71">
        <v>4.29</v>
      </c>
      <c r="N8" s="82">
        <v>149</v>
      </c>
      <c r="O8" s="79">
        <v>5</v>
      </c>
      <c r="P8" s="82">
        <v>230</v>
      </c>
      <c r="Q8" s="71">
        <v>3.36</v>
      </c>
    </row>
    <row r="9" spans="1:17" x14ac:dyDescent="0.25">
      <c r="A9" s="68" t="s">
        <v>17</v>
      </c>
      <c r="B9" s="82">
        <v>8</v>
      </c>
      <c r="C9" s="83">
        <v>1</v>
      </c>
      <c r="D9" s="82">
        <v>10</v>
      </c>
      <c r="E9" s="83">
        <v>12.5</v>
      </c>
      <c r="F9" s="82">
        <v>29</v>
      </c>
      <c r="G9" s="79">
        <v>4</v>
      </c>
      <c r="H9" s="82">
        <v>46</v>
      </c>
      <c r="I9" s="71">
        <v>13.79</v>
      </c>
      <c r="J9" s="82">
        <v>26</v>
      </c>
      <c r="K9" s="190" t="s">
        <v>218</v>
      </c>
      <c r="L9" s="82">
        <v>37</v>
      </c>
      <c r="M9" s="71">
        <v>0</v>
      </c>
      <c r="N9" s="82">
        <v>63</v>
      </c>
      <c r="O9" s="79">
        <v>5</v>
      </c>
      <c r="P9" s="82">
        <v>93</v>
      </c>
      <c r="Q9" s="71">
        <v>7.94</v>
      </c>
    </row>
    <row r="10" spans="1:17" x14ac:dyDescent="0.25">
      <c r="A10" s="68" t="s">
        <v>18</v>
      </c>
      <c r="B10" s="82">
        <v>88</v>
      </c>
      <c r="C10" s="79">
        <v>1</v>
      </c>
      <c r="D10" s="82">
        <v>128</v>
      </c>
      <c r="E10" s="71">
        <v>1.1399999999999999</v>
      </c>
      <c r="F10" s="82">
        <v>111</v>
      </c>
      <c r="G10" s="79">
        <v>5</v>
      </c>
      <c r="H10" s="82">
        <v>146</v>
      </c>
      <c r="I10" s="71">
        <v>4.5</v>
      </c>
      <c r="J10" s="82">
        <v>287</v>
      </c>
      <c r="K10" s="79">
        <v>6</v>
      </c>
      <c r="L10" s="82">
        <v>397</v>
      </c>
      <c r="M10" s="71">
        <v>2.09</v>
      </c>
      <c r="N10" s="82">
        <v>486</v>
      </c>
      <c r="O10" s="79">
        <v>12</v>
      </c>
      <c r="P10" s="82">
        <v>671</v>
      </c>
      <c r="Q10" s="71">
        <v>2.4700000000000002</v>
      </c>
    </row>
    <row r="11" spans="1:17" x14ac:dyDescent="0.25">
      <c r="A11" s="68" t="s">
        <v>19</v>
      </c>
      <c r="B11" s="82">
        <v>25</v>
      </c>
      <c r="C11" s="83">
        <v>1</v>
      </c>
      <c r="D11" s="82">
        <v>35</v>
      </c>
      <c r="E11" s="83">
        <v>4</v>
      </c>
      <c r="F11" s="82">
        <v>38</v>
      </c>
      <c r="G11" s="83">
        <v>1</v>
      </c>
      <c r="H11" s="82">
        <v>57</v>
      </c>
      <c r="I11" s="83">
        <v>2.63</v>
      </c>
      <c r="J11" s="82">
        <v>93</v>
      </c>
      <c r="K11" s="79">
        <v>4</v>
      </c>
      <c r="L11" s="82">
        <v>134</v>
      </c>
      <c r="M11" s="71">
        <v>4.3</v>
      </c>
      <c r="N11" s="82">
        <v>156</v>
      </c>
      <c r="O11" s="79">
        <v>6</v>
      </c>
      <c r="P11" s="82">
        <v>226</v>
      </c>
      <c r="Q11" s="71">
        <v>3.85</v>
      </c>
    </row>
    <row r="12" spans="1:17" x14ac:dyDescent="0.25">
      <c r="A12" s="68" t="s">
        <v>20</v>
      </c>
      <c r="B12" s="82">
        <v>24</v>
      </c>
      <c r="C12" s="83">
        <v>1</v>
      </c>
      <c r="D12" s="82">
        <v>26</v>
      </c>
      <c r="E12" s="83">
        <v>4.17</v>
      </c>
      <c r="F12" s="82">
        <v>40</v>
      </c>
      <c r="G12" s="190" t="s">
        <v>218</v>
      </c>
      <c r="H12" s="82">
        <v>76</v>
      </c>
      <c r="I12" s="190" t="s">
        <v>218</v>
      </c>
      <c r="J12" s="82">
        <v>53</v>
      </c>
      <c r="K12" s="79">
        <v>1</v>
      </c>
      <c r="L12" s="82">
        <v>72</v>
      </c>
      <c r="M12" s="71">
        <v>1.89</v>
      </c>
      <c r="N12" s="82">
        <v>117</v>
      </c>
      <c r="O12" s="79">
        <v>2</v>
      </c>
      <c r="P12" s="82">
        <v>174</v>
      </c>
      <c r="Q12" s="71">
        <v>1.71</v>
      </c>
    </row>
    <row r="13" spans="1:17" x14ac:dyDescent="0.25">
      <c r="A13" s="68" t="s">
        <v>21</v>
      </c>
      <c r="B13" s="82">
        <v>17</v>
      </c>
      <c r="C13" s="190" t="s">
        <v>218</v>
      </c>
      <c r="D13" s="82">
        <v>23</v>
      </c>
      <c r="E13" s="190" t="s">
        <v>218</v>
      </c>
      <c r="F13" s="82">
        <v>22</v>
      </c>
      <c r="G13" s="190" t="s">
        <v>218</v>
      </c>
      <c r="H13" s="82">
        <v>40</v>
      </c>
      <c r="I13" s="190" t="s">
        <v>218</v>
      </c>
      <c r="J13" s="82">
        <v>27</v>
      </c>
      <c r="K13" s="79">
        <v>2</v>
      </c>
      <c r="L13" s="82">
        <v>46</v>
      </c>
      <c r="M13" s="71">
        <v>7.41</v>
      </c>
      <c r="N13" s="82">
        <v>66</v>
      </c>
      <c r="O13" s="79">
        <v>2</v>
      </c>
      <c r="P13" s="82">
        <v>109</v>
      </c>
      <c r="Q13" s="71">
        <v>3.03</v>
      </c>
    </row>
    <row r="14" spans="1:17" x14ac:dyDescent="0.25">
      <c r="A14" s="68" t="s">
        <v>22</v>
      </c>
      <c r="B14" s="82">
        <v>4</v>
      </c>
      <c r="C14" s="190" t="s">
        <v>218</v>
      </c>
      <c r="D14" s="82">
        <v>4</v>
      </c>
      <c r="E14" s="190" t="s">
        <v>218</v>
      </c>
      <c r="F14" s="82">
        <v>9</v>
      </c>
      <c r="G14" s="190" t="s">
        <v>218</v>
      </c>
      <c r="H14" s="82">
        <v>11</v>
      </c>
      <c r="I14" s="190" t="s">
        <v>218</v>
      </c>
      <c r="J14" s="82">
        <v>16</v>
      </c>
      <c r="K14" s="190" t="s">
        <v>218</v>
      </c>
      <c r="L14" s="82">
        <v>24</v>
      </c>
      <c r="M14" s="190" t="s">
        <v>218</v>
      </c>
      <c r="N14" s="82">
        <v>29</v>
      </c>
      <c r="O14" s="190" t="s">
        <v>218</v>
      </c>
      <c r="P14" s="82">
        <v>39</v>
      </c>
      <c r="Q14" s="190" t="s">
        <v>218</v>
      </c>
    </row>
    <row r="15" spans="1:17" x14ac:dyDescent="0.25">
      <c r="A15" s="68" t="s">
        <v>23</v>
      </c>
      <c r="B15" s="82">
        <v>15</v>
      </c>
      <c r="C15" s="190" t="s">
        <v>218</v>
      </c>
      <c r="D15" s="82">
        <v>20</v>
      </c>
      <c r="E15" s="190" t="s">
        <v>218</v>
      </c>
      <c r="F15" s="82">
        <v>29</v>
      </c>
      <c r="G15" s="83">
        <v>2</v>
      </c>
      <c r="H15" s="82">
        <v>51</v>
      </c>
      <c r="I15" s="83">
        <v>6.9</v>
      </c>
      <c r="J15" s="82">
        <v>24</v>
      </c>
      <c r="K15" s="190" t="s">
        <v>218</v>
      </c>
      <c r="L15" s="82">
        <v>33</v>
      </c>
      <c r="M15" s="190" t="s">
        <v>218</v>
      </c>
      <c r="N15" s="82">
        <v>68</v>
      </c>
      <c r="O15" s="83">
        <v>2</v>
      </c>
      <c r="P15" s="82">
        <v>104</v>
      </c>
      <c r="Q15" s="83">
        <v>2.94</v>
      </c>
    </row>
    <row r="16" spans="1:17" x14ac:dyDescent="0.25">
      <c r="A16" s="68" t="s">
        <v>24</v>
      </c>
      <c r="B16" s="82">
        <v>25</v>
      </c>
      <c r="C16" s="190" t="s">
        <v>218</v>
      </c>
      <c r="D16" s="82">
        <v>32</v>
      </c>
      <c r="E16" s="190" t="s">
        <v>218</v>
      </c>
      <c r="F16" s="82">
        <v>23</v>
      </c>
      <c r="G16" s="79">
        <v>2</v>
      </c>
      <c r="H16" s="82">
        <v>30</v>
      </c>
      <c r="I16" s="71">
        <v>8.6999999999999993</v>
      </c>
      <c r="J16" s="82">
        <v>72</v>
      </c>
      <c r="K16" s="83">
        <v>1</v>
      </c>
      <c r="L16" s="82">
        <v>92</v>
      </c>
      <c r="M16" s="83">
        <v>1.39</v>
      </c>
      <c r="N16" s="82">
        <v>120</v>
      </c>
      <c r="O16" s="79">
        <v>3</v>
      </c>
      <c r="P16" s="82">
        <v>154</v>
      </c>
      <c r="Q16" s="71">
        <v>2.5</v>
      </c>
    </row>
    <row r="17" spans="1:17" x14ac:dyDescent="0.25">
      <c r="A17" s="40" t="s">
        <v>36</v>
      </c>
      <c r="B17" s="40">
        <v>242</v>
      </c>
      <c r="C17" s="40">
        <v>4</v>
      </c>
      <c r="D17" s="40">
        <v>337</v>
      </c>
      <c r="E17" s="40">
        <v>1.65</v>
      </c>
      <c r="F17" s="40">
        <v>376</v>
      </c>
      <c r="G17" s="40">
        <v>16</v>
      </c>
      <c r="H17" s="40">
        <v>588</v>
      </c>
      <c r="I17" s="73">
        <v>4.26</v>
      </c>
      <c r="J17" s="40">
        <v>709</v>
      </c>
      <c r="K17" s="40">
        <v>17</v>
      </c>
      <c r="L17" s="67">
        <v>988</v>
      </c>
      <c r="M17" s="73">
        <v>2.4</v>
      </c>
      <c r="N17" s="67">
        <v>1327</v>
      </c>
      <c r="O17" s="40">
        <v>37</v>
      </c>
      <c r="P17" s="67">
        <v>1913</v>
      </c>
      <c r="Q17" s="73">
        <v>2.79</v>
      </c>
    </row>
    <row r="18" spans="1:17" x14ac:dyDescent="0.25">
      <c r="A18" s="24" t="s">
        <v>196</v>
      </c>
      <c r="B18" s="2"/>
      <c r="C18" s="2"/>
      <c r="D18" s="2"/>
      <c r="E18" s="3"/>
      <c r="F18" s="2"/>
    </row>
    <row r="19" spans="1:17" x14ac:dyDescent="0.25">
      <c r="A19" s="24" t="s">
        <v>179</v>
      </c>
      <c r="B19" s="2"/>
      <c r="C19" s="2"/>
      <c r="D19" s="2"/>
      <c r="E19" s="3"/>
      <c r="F19" s="2"/>
    </row>
  </sheetData>
  <mergeCells count="6">
    <mergeCell ref="A4:A6"/>
    <mergeCell ref="B4:Q4"/>
    <mergeCell ref="B5:E5"/>
    <mergeCell ref="F5:I5"/>
    <mergeCell ref="J5:M5"/>
    <mergeCell ref="N5:Q5"/>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2:Q19"/>
  <sheetViews>
    <sheetView workbookViewId="0">
      <selection activeCell="F29" sqref="F29"/>
    </sheetView>
  </sheetViews>
  <sheetFormatPr defaultRowHeight="15" x14ac:dyDescent="0.25"/>
  <cols>
    <col min="1" max="1" width="13.5703125" customWidth="1"/>
  </cols>
  <sheetData>
    <row r="2" spans="1:17" x14ac:dyDescent="0.25">
      <c r="A2" s="18" t="s">
        <v>236</v>
      </c>
      <c r="B2" s="2"/>
      <c r="C2" s="2"/>
      <c r="D2" s="6"/>
      <c r="E2" s="7"/>
      <c r="F2" s="6"/>
      <c r="G2" s="6"/>
      <c r="H2" s="6"/>
      <c r="I2" s="7"/>
      <c r="J2" s="6"/>
      <c r="K2" s="6"/>
      <c r="L2" s="6"/>
      <c r="M2" s="7"/>
      <c r="N2" s="6"/>
      <c r="O2" s="6"/>
      <c r="P2" s="6"/>
      <c r="Q2" s="7"/>
    </row>
    <row r="3" spans="1:17" x14ac:dyDescent="0.25">
      <c r="A3" s="15" t="s">
        <v>249</v>
      </c>
      <c r="B3" s="2"/>
      <c r="C3" s="2"/>
      <c r="D3" s="6"/>
      <c r="E3" s="7"/>
      <c r="F3" s="6"/>
      <c r="G3" s="6"/>
      <c r="H3" s="6"/>
      <c r="I3" s="7"/>
      <c r="J3" s="6"/>
      <c r="K3" s="6"/>
      <c r="L3" s="6"/>
      <c r="M3" s="7"/>
      <c r="N3" s="6"/>
      <c r="O3" s="6"/>
      <c r="P3" s="6"/>
      <c r="Q3" s="7"/>
    </row>
    <row r="4" spans="1:17" x14ac:dyDescent="0.25">
      <c r="A4" s="251" t="s">
        <v>14</v>
      </c>
      <c r="B4" s="253" t="s">
        <v>44</v>
      </c>
      <c r="C4" s="253"/>
      <c r="D4" s="253"/>
      <c r="E4" s="253"/>
      <c r="F4" s="253"/>
      <c r="G4" s="253"/>
      <c r="H4" s="253"/>
      <c r="I4" s="253"/>
      <c r="J4" s="253"/>
      <c r="K4" s="253"/>
      <c r="L4" s="253"/>
      <c r="M4" s="253"/>
      <c r="N4" s="253"/>
      <c r="O4" s="253"/>
      <c r="P4" s="253"/>
      <c r="Q4" s="253"/>
    </row>
    <row r="5" spans="1:17" x14ac:dyDescent="0.25">
      <c r="A5" s="252"/>
      <c r="B5" s="254" t="s">
        <v>56</v>
      </c>
      <c r="C5" s="254"/>
      <c r="D5" s="254"/>
      <c r="E5" s="254"/>
      <c r="F5" s="255" t="s">
        <v>57</v>
      </c>
      <c r="G5" s="255"/>
      <c r="H5" s="255"/>
      <c r="I5" s="255"/>
      <c r="J5" s="254" t="s">
        <v>58</v>
      </c>
      <c r="K5" s="254"/>
      <c r="L5" s="254"/>
      <c r="M5" s="254"/>
      <c r="N5" s="255" t="s">
        <v>36</v>
      </c>
      <c r="O5" s="255"/>
      <c r="P5" s="255"/>
      <c r="Q5" s="255"/>
    </row>
    <row r="6" spans="1:17" ht="27" x14ac:dyDescent="0.25">
      <c r="A6" s="252"/>
      <c r="B6" s="163" t="s">
        <v>2</v>
      </c>
      <c r="C6" s="163" t="s">
        <v>3</v>
      </c>
      <c r="D6" s="163" t="s">
        <v>4</v>
      </c>
      <c r="E6" s="166" t="s">
        <v>28</v>
      </c>
      <c r="F6" s="163" t="s">
        <v>2</v>
      </c>
      <c r="G6" s="163" t="s">
        <v>3</v>
      </c>
      <c r="H6" s="163" t="s">
        <v>4</v>
      </c>
      <c r="I6" s="166" t="s">
        <v>28</v>
      </c>
      <c r="J6" s="163" t="s">
        <v>2</v>
      </c>
      <c r="K6" s="163" t="s">
        <v>3</v>
      </c>
      <c r="L6" s="163" t="s">
        <v>4</v>
      </c>
      <c r="M6" s="166" t="s">
        <v>28</v>
      </c>
      <c r="N6" s="163" t="s">
        <v>2</v>
      </c>
      <c r="O6" s="163" t="s">
        <v>3</v>
      </c>
      <c r="P6" s="163" t="s">
        <v>4</v>
      </c>
      <c r="Q6" s="166" t="s">
        <v>28</v>
      </c>
    </row>
    <row r="7" spans="1:17" x14ac:dyDescent="0.25">
      <c r="A7" s="68" t="s">
        <v>15</v>
      </c>
      <c r="B7" s="82">
        <v>2</v>
      </c>
      <c r="C7" s="190" t="s">
        <v>218</v>
      </c>
      <c r="D7" s="82">
        <v>4</v>
      </c>
      <c r="E7" s="190" t="s">
        <v>218</v>
      </c>
      <c r="F7" s="82">
        <v>3</v>
      </c>
      <c r="G7" s="190" t="s">
        <v>218</v>
      </c>
      <c r="H7" s="82">
        <v>9</v>
      </c>
      <c r="I7" s="190" t="s">
        <v>218</v>
      </c>
      <c r="J7" s="82">
        <v>6</v>
      </c>
      <c r="K7" s="79">
        <v>1</v>
      </c>
      <c r="L7" s="82">
        <v>8</v>
      </c>
      <c r="M7" s="71">
        <v>16.670000000000002</v>
      </c>
      <c r="N7" s="82">
        <v>11</v>
      </c>
      <c r="O7" s="79">
        <v>1</v>
      </c>
      <c r="P7" s="82">
        <v>21</v>
      </c>
      <c r="Q7" s="71">
        <v>9.09</v>
      </c>
    </row>
    <row r="8" spans="1:17" x14ac:dyDescent="0.25">
      <c r="A8" s="68" t="s">
        <v>16</v>
      </c>
      <c r="B8" s="82">
        <v>9</v>
      </c>
      <c r="C8" s="83">
        <v>2</v>
      </c>
      <c r="D8" s="82">
        <v>16</v>
      </c>
      <c r="E8" s="83">
        <v>22.22</v>
      </c>
      <c r="F8" s="82">
        <v>9</v>
      </c>
      <c r="G8" s="79">
        <v>1</v>
      </c>
      <c r="H8" s="82">
        <v>16</v>
      </c>
      <c r="I8" s="71">
        <v>11.11</v>
      </c>
      <c r="J8" s="82">
        <v>19</v>
      </c>
      <c r="K8" s="79">
        <v>2</v>
      </c>
      <c r="L8" s="82">
        <v>27</v>
      </c>
      <c r="M8" s="71">
        <v>10.53</v>
      </c>
      <c r="N8" s="82">
        <v>37</v>
      </c>
      <c r="O8" s="79">
        <v>5</v>
      </c>
      <c r="P8" s="82">
        <v>59</v>
      </c>
      <c r="Q8" s="71">
        <v>13.51</v>
      </c>
    </row>
    <row r="9" spans="1:17" x14ac:dyDescent="0.25">
      <c r="A9" s="68" t="s">
        <v>17</v>
      </c>
      <c r="B9" s="82">
        <v>11</v>
      </c>
      <c r="C9" s="83">
        <v>2</v>
      </c>
      <c r="D9" s="82">
        <v>21</v>
      </c>
      <c r="E9" s="83">
        <v>18.18</v>
      </c>
      <c r="F9" s="82">
        <v>11</v>
      </c>
      <c r="G9" s="83">
        <v>2</v>
      </c>
      <c r="H9" s="82">
        <v>19</v>
      </c>
      <c r="I9" s="83">
        <v>18.18</v>
      </c>
      <c r="J9" s="82">
        <v>18</v>
      </c>
      <c r="K9" s="190" t="s">
        <v>218</v>
      </c>
      <c r="L9" s="82">
        <v>27</v>
      </c>
      <c r="M9" s="190" t="s">
        <v>218</v>
      </c>
      <c r="N9" s="82">
        <v>40</v>
      </c>
      <c r="O9" s="79">
        <v>4</v>
      </c>
      <c r="P9" s="82">
        <v>67</v>
      </c>
      <c r="Q9" s="71">
        <v>10</v>
      </c>
    </row>
    <row r="10" spans="1:17" x14ac:dyDescent="0.25">
      <c r="A10" s="68" t="s">
        <v>18</v>
      </c>
      <c r="B10" s="82">
        <v>29</v>
      </c>
      <c r="C10" s="79">
        <v>2</v>
      </c>
      <c r="D10" s="82">
        <v>51</v>
      </c>
      <c r="E10" s="71">
        <v>6.9</v>
      </c>
      <c r="F10" s="82">
        <v>18</v>
      </c>
      <c r="G10" s="79">
        <v>2</v>
      </c>
      <c r="H10" s="82">
        <v>27</v>
      </c>
      <c r="I10" s="71">
        <v>11.11</v>
      </c>
      <c r="J10" s="82">
        <v>64</v>
      </c>
      <c r="K10" s="83">
        <v>2</v>
      </c>
      <c r="L10" s="82">
        <v>96</v>
      </c>
      <c r="M10" s="83">
        <v>3.13</v>
      </c>
      <c r="N10" s="82">
        <v>111</v>
      </c>
      <c r="O10" s="79">
        <v>6</v>
      </c>
      <c r="P10" s="82">
        <v>174</v>
      </c>
      <c r="Q10" s="71">
        <v>5.41</v>
      </c>
    </row>
    <row r="11" spans="1:17" x14ac:dyDescent="0.25">
      <c r="A11" s="68" t="s">
        <v>19</v>
      </c>
      <c r="B11" s="82">
        <v>10</v>
      </c>
      <c r="C11" s="83">
        <v>1</v>
      </c>
      <c r="D11" s="82">
        <v>14</v>
      </c>
      <c r="E11" s="83">
        <v>10</v>
      </c>
      <c r="F11" s="82">
        <v>8</v>
      </c>
      <c r="G11" s="79">
        <v>1</v>
      </c>
      <c r="H11" s="82">
        <v>11</v>
      </c>
      <c r="I11" s="71">
        <v>12.5</v>
      </c>
      <c r="J11" s="82">
        <v>27</v>
      </c>
      <c r="K11" s="83">
        <v>1</v>
      </c>
      <c r="L11" s="82">
        <v>41</v>
      </c>
      <c r="M11" s="83">
        <v>3.7</v>
      </c>
      <c r="N11" s="82">
        <v>45</v>
      </c>
      <c r="O11" s="79">
        <v>3</v>
      </c>
      <c r="P11" s="82">
        <v>66</v>
      </c>
      <c r="Q11" s="71">
        <v>6.67</v>
      </c>
    </row>
    <row r="12" spans="1:17" x14ac:dyDescent="0.25">
      <c r="A12" s="68" t="s">
        <v>20</v>
      </c>
      <c r="B12" s="82">
        <v>16</v>
      </c>
      <c r="C12" s="83">
        <v>1</v>
      </c>
      <c r="D12" s="82">
        <v>38</v>
      </c>
      <c r="E12" s="83">
        <v>6.25</v>
      </c>
      <c r="F12" s="82">
        <v>20</v>
      </c>
      <c r="G12" s="190" t="s">
        <v>218</v>
      </c>
      <c r="H12" s="82">
        <v>43</v>
      </c>
      <c r="I12" s="190" t="s">
        <v>218</v>
      </c>
      <c r="J12" s="82">
        <v>33</v>
      </c>
      <c r="K12" s="79">
        <v>2</v>
      </c>
      <c r="L12" s="82">
        <v>60</v>
      </c>
      <c r="M12" s="71">
        <v>6.06</v>
      </c>
      <c r="N12" s="82">
        <v>69</v>
      </c>
      <c r="O12" s="79">
        <v>3</v>
      </c>
      <c r="P12" s="82">
        <v>141</v>
      </c>
      <c r="Q12" s="71">
        <v>4.3499999999999996</v>
      </c>
    </row>
    <row r="13" spans="1:17" x14ac:dyDescent="0.25">
      <c r="A13" s="68" t="s">
        <v>21</v>
      </c>
      <c r="B13" s="82">
        <v>10</v>
      </c>
      <c r="C13" s="190" t="s">
        <v>218</v>
      </c>
      <c r="D13" s="82">
        <v>25</v>
      </c>
      <c r="E13" s="190" t="s">
        <v>218</v>
      </c>
      <c r="F13" s="82">
        <v>11</v>
      </c>
      <c r="G13" s="190" t="s">
        <v>218</v>
      </c>
      <c r="H13" s="82">
        <v>21</v>
      </c>
      <c r="I13" s="190" t="s">
        <v>218</v>
      </c>
      <c r="J13" s="82">
        <v>22</v>
      </c>
      <c r="K13" s="79">
        <v>2</v>
      </c>
      <c r="L13" s="82">
        <v>35</v>
      </c>
      <c r="M13" s="71">
        <v>9.09</v>
      </c>
      <c r="N13" s="82">
        <v>43</v>
      </c>
      <c r="O13" s="79">
        <v>2</v>
      </c>
      <c r="P13" s="82">
        <v>81</v>
      </c>
      <c r="Q13" s="71">
        <v>4.6500000000000004</v>
      </c>
    </row>
    <row r="14" spans="1:17" x14ac:dyDescent="0.25">
      <c r="A14" s="68" t="s">
        <v>22</v>
      </c>
      <c r="B14" s="82">
        <v>15</v>
      </c>
      <c r="C14" s="79">
        <v>1</v>
      </c>
      <c r="D14" s="82">
        <v>25</v>
      </c>
      <c r="E14" s="71">
        <v>6.67</v>
      </c>
      <c r="F14" s="82">
        <v>7</v>
      </c>
      <c r="G14" s="190" t="s">
        <v>218</v>
      </c>
      <c r="H14" s="82">
        <v>9</v>
      </c>
      <c r="I14" s="190" t="s">
        <v>218</v>
      </c>
      <c r="J14" s="82">
        <v>26</v>
      </c>
      <c r="K14" s="79">
        <v>2</v>
      </c>
      <c r="L14" s="82">
        <v>35</v>
      </c>
      <c r="M14" s="71">
        <v>7.69</v>
      </c>
      <c r="N14" s="82">
        <v>48</v>
      </c>
      <c r="O14" s="79">
        <v>3</v>
      </c>
      <c r="P14" s="82">
        <v>69</v>
      </c>
      <c r="Q14" s="71">
        <v>6.25</v>
      </c>
    </row>
    <row r="15" spans="1:17" x14ac:dyDescent="0.25">
      <c r="A15" s="68" t="s">
        <v>23</v>
      </c>
      <c r="B15" s="82">
        <v>8</v>
      </c>
      <c r="C15" s="190" t="s">
        <v>218</v>
      </c>
      <c r="D15" s="82">
        <v>10</v>
      </c>
      <c r="E15" s="190" t="s">
        <v>218</v>
      </c>
      <c r="F15" s="82">
        <v>21</v>
      </c>
      <c r="G15" s="83">
        <v>2</v>
      </c>
      <c r="H15" s="82">
        <v>41</v>
      </c>
      <c r="I15" s="83">
        <v>9.52</v>
      </c>
      <c r="J15" s="82">
        <v>21</v>
      </c>
      <c r="K15" s="79">
        <v>2</v>
      </c>
      <c r="L15" s="82">
        <v>32</v>
      </c>
      <c r="M15" s="71">
        <v>9.52</v>
      </c>
      <c r="N15" s="82">
        <v>50</v>
      </c>
      <c r="O15" s="79">
        <v>4</v>
      </c>
      <c r="P15" s="82">
        <v>83</v>
      </c>
      <c r="Q15" s="71">
        <v>8</v>
      </c>
    </row>
    <row r="16" spans="1:17" x14ac:dyDescent="0.25">
      <c r="A16" s="68" t="s">
        <v>24</v>
      </c>
      <c r="B16" s="82">
        <v>1</v>
      </c>
      <c r="C16" s="190" t="s">
        <v>218</v>
      </c>
      <c r="D16" s="82">
        <v>2</v>
      </c>
      <c r="E16" s="190" t="s">
        <v>218</v>
      </c>
      <c r="F16" s="82">
        <v>3</v>
      </c>
      <c r="G16" s="83">
        <v>1</v>
      </c>
      <c r="H16" s="82">
        <v>2</v>
      </c>
      <c r="I16" s="83">
        <v>33.33</v>
      </c>
      <c r="J16" s="82">
        <v>7</v>
      </c>
      <c r="K16" s="190" t="s">
        <v>218</v>
      </c>
      <c r="L16" s="82">
        <v>10</v>
      </c>
      <c r="M16" s="190" t="s">
        <v>218</v>
      </c>
      <c r="N16" s="82">
        <v>11</v>
      </c>
      <c r="O16" s="83">
        <v>1</v>
      </c>
      <c r="P16" s="82">
        <v>14</v>
      </c>
      <c r="Q16" s="83">
        <v>9.09</v>
      </c>
    </row>
    <row r="17" spans="1:17" x14ac:dyDescent="0.25">
      <c r="A17" s="40" t="s">
        <v>36</v>
      </c>
      <c r="B17" s="40">
        <v>111</v>
      </c>
      <c r="C17" s="40">
        <v>9</v>
      </c>
      <c r="D17" s="40">
        <v>206</v>
      </c>
      <c r="E17" s="73">
        <v>8.11</v>
      </c>
      <c r="F17" s="40">
        <v>111</v>
      </c>
      <c r="G17" s="40">
        <v>9</v>
      </c>
      <c r="H17" s="40">
        <v>198</v>
      </c>
      <c r="I17" s="73">
        <v>8.11</v>
      </c>
      <c r="J17" s="40">
        <v>243</v>
      </c>
      <c r="K17" s="40">
        <v>14</v>
      </c>
      <c r="L17" s="67">
        <v>371</v>
      </c>
      <c r="M17" s="73">
        <v>5.76</v>
      </c>
      <c r="N17" s="67">
        <v>465</v>
      </c>
      <c r="O17" s="40">
        <v>32</v>
      </c>
      <c r="P17" s="67">
        <v>775</v>
      </c>
      <c r="Q17" s="73">
        <v>6.88</v>
      </c>
    </row>
    <row r="18" spans="1:17" x14ac:dyDescent="0.25">
      <c r="A18" s="24" t="s">
        <v>196</v>
      </c>
      <c r="B18" s="2"/>
      <c r="C18" s="2"/>
      <c r="D18" s="2"/>
      <c r="E18" s="3"/>
      <c r="F18" s="2"/>
      <c r="G18" s="6"/>
      <c r="H18" s="6"/>
      <c r="I18" s="7"/>
      <c r="J18" s="6"/>
      <c r="K18" s="6"/>
      <c r="L18" s="6"/>
      <c r="M18" s="7"/>
      <c r="N18" s="6"/>
      <c r="O18" s="6"/>
      <c r="P18" s="6"/>
      <c r="Q18" s="7"/>
    </row>
    <row r="19" spans="1:17" ht="16.5" x14ac:dyDescent="0.3">
      <c r="A19" s="24" t="s">
        <v>179</v>
      </c>
      <c r="B19" s="2"/>
      <c r="C19" s="2"/>
      <c r="D19" s="2"/>
      <c r="E19" s="3"/>
      <c r="F19" s="2"/>
      <c r="G19" s="9"/>
      <c r="H19" s="9"/>
      <c r="I19" s="9"/>
      <c r="J19" s="9"/>
      <c r="K19" s="9"/>
      <c r="L19" s="9"/>
      <c r="M19" s="9"/>
      <c r="N19" s="9"/>
      <c r="O19" s="9"/>
      <c r="P19" s="9"/>
      <c r="Q19" s="9"/>
    </row>
  </sheetData>
  <mergeCells count="6">
    <mergeCell ref="A4:A6"/>
    <mergeCell ref="B4:Q4"/>
    <mergeCell ref="B5:E5"/>
    <mergeCell ref="F5:I5"/>
    <mergeCell ref="J5:M5"/>
    <mergeCell ref="N5:Q5"/>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O20"/>
  <sheetViews>
    <sheetView workbookViewId="0">
      <selection activeCell="F29" sqref="F29"/>
    </sheetView>
  </sheetViews>
  <sheetFormatPr defaultRowHeight="15" x14ac:dyDescent="0.25"/>
  <cols>
    <col min="2" max="2" width="13.5703125" customWidth="1"/>
  </cols>
  <sheetData>
    <row r="2" spans="2:9" x14ac:dyDescent="0.25">
      <c r="B2" s="205" t="s">
        <v>152</v>
      </c>
      <c r="C2" s="206"/>
      <c r="D2" s="206"/>
      <c r="E2" s="206"/>
      <c r="F2" s="206"/>
      <c r="G2" s="206"/>
      <c r="H2" s="206"/>
      <c r="I2" s="206"/>
    </row>
    <row r="3" spans="2:9" x14ac:dyDescent="0.25">
      <c r="B3" s="207" t="s">
        <v>241</v>
      </c>
      <c r="C3" s="208"/>
      <c r="D3" s="208"/>
      <c r="E3" s="208"/>
      <c r="F3" s="208"/>
    </row>
    <row r="4" spans="2:9" x14ac:dyDescent="0.25">
      <c r="B4" s="209" t="s">
        <v>14</v>
      </c>
      <c r="C4" s="212">
        <v>2015</v>
      </c>
      <c r="D4" s="212"/>
      <c r="E4" s="213">
        <v>2014</v>
      </c>
      <c r="F4" s="213"/>
    </row>
    <row r="5" spans="2:9" x14ac:dyDescent="0.25">
      <c r="B5" s="210"/>
      <c r="C5" s="212"/>
      <c r="D5" s="212"/>
      <c r="E5" s="213"/>
      <c r="F5" s="213"/>
    </row>
    <row r="6" spans="2:9" ht="27" customHeight="1" x14ac:dyDescent="0.25">
      <c r="B6" s="211"/>
      <c r="C6" s="163" t="s">
        <v>215</v>
      </c>
      <c r="D6" s="163" t="s">
        <v>27</v>
      </c>
      <c r="E6" s="163" t="s">
        <v>215</v>
      </c>
      <c r="F6" s="163" t="s">
        <v>27</v>
      </c>
    </row>
    <row r="7" spans="2:9" ht="24" customHeight="1" x14ac:dyDescent="0.25">
      <c r="B7" s="35" t="s">
        <v>15</v>
      </c>
      <c r="C7" s="36">
        <v>0.79</v>
      </c>
      <c r="D7" s="37">
        <v>0.6</v>
      </c>
      <c r="E7" s="38">
        <v>1.84</v>
      </c>
      <c r="F7" s="39">
        <v>1.29</v>
      </c>
    </row>
    <row r="8" spans="2:9" x14ac:dyDescent="0.25">
      <c r="B8" s="35" t="s">
        <v>16</v>
      </c>
      <c r="C8" s="36">
        <v>2.4</v>
      </c>
      <c r="D8" s="37">
        <v>1.74</v>
      </c>
      <c r="E8" s="38">
        <v>1.28</v>
      </c>
      <c r="F8" s="39">
        <v>0.96</v>
      </c>
    </row>
    <row r="9" spans="2:9" x14ac:dyDescent="0.25">
      <c r="B9" s="35" t="s">
        <v>17</v>
      </c>
      <c r="C9" s="36">
        <v>1.77</v>
      </c>
      <c r="D9" s="37">
        <v>1.32</v>
      </c>
      <c r="E9" s="38">
        <v>1.47</v>
      </c>
      <c r="F9" s="39">
        <v>1.07</v>
      </c>
    </row>
    <row r="10" spans="2:9" x14ac:dyDescent="0.25">
      <c r="B10" s="35" t="s">
        <v>18</v>
      </c>
      <c r="C10" s="36">
        <v>1.17</v>
      </c>
      <c r="D10" s="37">
        <v>0.91</v>
      </c>
      <c r="E10" s="38">
        <v>0.99</v>
      </c>
      <c r="F10" s="39">
        <v>0.78</v>
      </c>
    </row>
    <row r="11" spans="2:9" x14ac:dyDescent="0.25">
      <c r="B11" s="35" t="s">
        <v>19</v>
      </c>
      <c r="C11" s="36">
        <v>1.73</v>
      </c>
      <c r="D11" s="37">
        <v>1.31</v>
      </c>
      <c r="E11" s="38">
        <v>1.54</v>
      </c>
      <c r="F11" s="39">
        <v>1.1599999999999999</v>
      </c>
    </row>
    <row r="12" spans="2:9" x14ac:dyDescent="0.25">
      <c r="B12" s="35" t="s">
        <v>20</v>
      </c>
      <c r="C12" s="36">
        <v>1.64</v>
      </c>
      <c r="D12" s="37">
        <v>1.18</v>
      </c>
      <c r="E12" s="38">
        <v>1.62</v>
      </c>
      <c r="F12" s="39">
        <v>1.1599999999999999</v>
      </c>
    </row>
    <row r="13" spans="2:9" x14ac:dyDescent="0.25">
      <c r="B13" s="35" t="s">
        <v>21</v>
      </c>
      <c r="C13" s="36">
        <v>2.11</v>
      </c>
      <c r="D13" s="37">
        <v>1.45</v>
      </c>
      <c r="E13" s="38">
        <v>2.57</v>
      </c>
      <c r="F13" s="39">
        <v>1.74</v>
      </c>
    </row>
    <row r="14" spans="2:9" x14ac:dyDescent="0.25">
      <c r="B14" s="35" t="s">
        <v>22</v>
      </c>
      <c r="C14" s="36">
        <v>2.2000000000000002</v>
      </c>
      <c r="D14" s="37">
        <v>1.62</v>
      </c>
      <c r="E14" s="38">
        <v>2.88</v>
      </c>
      <c r="F14" s="39">
        <v>2.02</v>
      </c>
    </row>
    <row r="15" spans="2:9" x14ac:dyDescent="0.25">
      <c r="B15" s="35" t="s">
        <v>23</v>
      </c>
      <c r="C15" s="36">
        <v>1.65</v>
      </c>
      <c r="D15" s="37">
        <v>1.2</v>
      </c>
      <c r="E15" s="38">
        <v>2.29</v>
      </c>
      <c r="F15" s="39">
        <v>1.59</v>
      </c>
    </row>
    <row r="16" spans="2:9" x14ac:dyDescent="0.25">
      <c r="B16" s="35" t="s">
        <v>24</v>
      </c>
      <c r="C16" s="36">
        <v>0.6</v>
      </c>
      <c r="D16" s="37">
        <v>0.47</v>
      </c>
      <c r="E16" s="38">
        <v>1.08</v>
      </c>
      <c r="F16" s="39">
        <v>0.86</v>
      </c>
    </row>
    <row r="17" spans="2:15" x14ac:dyDescent="0.25">
      <c r="B17" s="40" t="s">
        <v>13</v>
      </c>
      <c r="C17" s="41">
        <v>1.56</v>
      </c>
      <c r="D17" s="41">
        <v>1.1599999999999999</v>
      </c>
      <c r="E17" s="41">
        <v>1.5</v>
      </c>
      <c r="F17" s="41">
        <v>1.1200000000000001</v>
      </c>
    </row>
    <row r="18" spans="2:15" x14ac:dyDescent="0.25">
      <c r="B18" s="40" t="s">
        <v>25</v>
      </c>
      <c r="C18" s="41">
        <v>1.96</v>
      </c>
      <c r="D18" s="41">
        <v>1.37</v>
      </c>
      <c r="E18" s="41">
        <v>1.91</v>
      </c>
      <c r="F18" s="41">
        <v>1.33</v>
      </c>
    </row>
    <row r="19" spans="2:15" ht="17.25" customHeight="1" x14ac:dyDescent="0.25">
      <c r="B19" s="203" t="s">
        <v>187</v>
      </c>
      <c r="C19" s="204"/>
      <c r="D19" s="204"/>
      <c r="E19" s="204"/>
      <c r="F19" s="204"/>
      <c r="G19" s="204"/>
      <c r="H19" s="204"/>
      <c r="I19" s="204"/>
      <c r="J19" s="173"/>
      <c r="K19" s="172"/>
      <c r="L19" s="172"/>
      <c r="M19" s="172"/>
      <c r="N19" s="172"/>
      <c r="O19" s="172"/>
    </row>
    <row r="20" spans="2:15" ht="22.5" customHeight="1" x14ac:dyDescent="0.25">
      <c r="B20" s="203" t="s">
        <v>209</v>
      </c>
      <c r="C20" s="204"/>
      <c r="D20" s="204"/>
      <c r="E20" s="204"/>
      <c r="F20" s="204"/>
      <c r="G20" s="204"/>
      <c r="H20" s="204"/>
      <c r="I20" s="204"/>
    </row>
  </sheetData>
  <mergeCells count="7">
    <mergeCell ref="B19:I19"/>
    <mergeCell ref="B20:I20"/>
    <mergeCell ref="B2:I2"/>
    <mergeCell ref="B3:F3"/>
    <mergeCell ref="B4:B6"/>
    <mergeCell ref="C4:D5"/>
    <mergeCell ref="E4:F5"/>
  </mergeCell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3:H16"/>
  <sheetViews>
    <sheetView workbookViewId="0">
      <selection activeCell="H30" sqref="H30"/>
    </sheetView>
  </sheetViews>
  <sheetFormatPr defaultRowHeight="15" x14ac:dyDescent="0.25"/>
  <cols>
    <col min="1" max="1" width="14" customWidth="1"/>
  </cols>
  <sheetData>
    <row r="3" spans="1:8" x14ac:dyDescent="0.25">
      <c r="A3" s="262" t="s">
        <v>197</v>
      </c>
      <c r="B3" s="262"/>
      <c r="C3" s="262"/>
      <c r="D3" s="262"/>
      <c r="E3" s="262"/>
      <c r="F3" s="262"/>
      <c r="G3" s="262"/>
      <c r="H3" s="262"/>
    </row>
    <row r="4" spans="1:8" x14ac:dyDescent="0.25">
      <c r="A4" s="1" t="s">
        <v>254</v>
      </c>
    </row>
    <row r="5" spans="1:8" x14ac:dyDescent="0.25">
      <c r="A5" s="256" t="s">
        <v>0</v>
      </c>
      <c r="B5" s="259">
        <v>2015</v>
      </c>
      <c r="C5" s="259"/>
      <c r="D5" s="259"/>
      <c r="E5" s="259"/>
      <c r="F5" s="260" t="s">
        <v>253</v>
      </c>
      <c r="G5" s="260"/>
      <c r="H5" s="260"/>
    </row>
    <row r="6" spans="1:8" x14ac:dyDescent="0.25">
      <c r="A6" s="257"/>
      <c r="B6" s="259"/>
      <c r="C6" s="259"/>
      <c r="D6" s="259"/>
      <c r="E6" s="259"/>
      <c r="F6" s="261"/>
      <c r="G6" s="261"/>
      <c r="H6" s="261"/>
    </row>
    <row r="7" spans="1:8" ht="27" x14ac:dyDescent="0.25">
      <c r="A7" s="258"/>
      <c r="B7" s="84" t="s">
        <v>1</v>
      </c>
      <c r="C7" s="84" t="s">
        <v>2</v>
      </c>
      <c r="D7" s="84" t="s">
        <v>3</v>
      </c>
      <c r="E7" s="84" t="s">
        <v>4</v>
      </c>
      <c r="F7" s="84" t="s">
        <v>2</v>
      </c>
      <c r="G7" s="84" t="s">
        <v>3</v>
      </c>
      <c r="H7" s="84" t="s">
        <v>4</v>
      </c>
    </row>
    <row r="8" spans="1:8" x14ac:dyDescent="0.25">
      <c r="A8" s="85" t="s">
        <v>5</v>
      </c>
      <c r="B8" s="86">
        <v>22</v>
      </c>
      <c r="C8" s="87">
        <v>8742</v>
      </c>
      <c r="D8" s="88">
        <v>102</v>
      </c>
      <c r="E8" s="87">
        <v>11251</v>
      </c>
      <c r="F8" s="89">
        <v>-5.3896103896103824</v>
      </c>
      <c r="G8" s="90">
        <v>4.0816326530612344</v>
      </c>
      <c r="H8" s="89">
        <v>-5.6757209926224022</v>
      </c>
    </row>
    <row r="9" spans="1:8" x14ac:dyDescent="0.25">
      <c r="A9" s="85" t="s">
        <v>6</v>
      </c>
      <c r="B9" s="86">
        <v>12</v>
      </c>
      <c r="C9" s="87">
        <v>833</v>
      </c>
      <c r="D9" s="88">
        <v>19</v>
      </c>
      <c r="E9" s="87">
        <v>1073</v>
      </c>
      <c r="F9" s="89">
        <v>-36.168582375478934</v>
      </c>
      <c r="G9" s="90">
        <v>5.5555555555555571</v>
      </c>
      <c r="H9" s="89">
        <v>-35.786953919808496</v>
      </c>
    </row>
    <row r="10" spans="1:8" x14ac:dyDescent="0.25">
      <c r="A10" s="85" t="s">
        <v>7</v>
      </c>
      <c r="B10" s="86">
        <v>122</v>
      </c>
      <c r="C10" s="87">
        <v>4818</v>
      </c>
      <c r="D10" s="88">
        <v>90</v>
      </c>
      <c r="E10" s="87">
        <v>6604</v>
      </c>
      <c r="F10" s="89">
        <v>-2.7059773828756022</v>
      </c>
      <c r="G10" s="90">
        <v>11.111111111111114</v>
      </c>
      <c r="H10" s="89">
        <v>-2.9109085563069641</v>
      </c>
    </row>
    <row r="11" spans="1:8" x14ac:dyDescent="0.25">
      <c r="A11" s="91" t="s">
        <v>8</v>
      </c>
      <c r="B11" s="92">
        <v>156</v>
      </c>
      <c r="C11" s="93">
        <v>14393</v>
      </c>
      <c r="D11" s="94">
        <v>211</v>
      </c>
      <c r="E11" s="93">
        <v>18928</v>
      </c>
      <c r="F11" s="95">
        <v>-7.1239594760276219</v>
      </c>
      <c r="G11" s="96">
        <v>7.1065989847715798</v>
      </c>
      <c r="H11" s="95">
        <v>-7.2202343022400868</v>
      </c>
    </row>
    <row r="12" spans="1:8" x14ac:dyDescent="0.25">
      <c r="A12" s="85" t="s">
        <v>9</v>
      </c>
      <c r="B12" s="86">
        <v>78</v>
      </c>
      <c r="C12" s="87">
        <v>1163</v>
      </c>
      <c r="D12" s="88">
        <v>28</v>
      </c>
      <c r="E12" s="87">
        <v>1608</v>
      </c>
      <c r="F12" s="89">
        <v>37.146226415094333</v>
      </c>
      <c r="G12" s="90">
        <v>-33.333333333333343</v>
      </c>
      <c r="H12" s="89">
        <v>31.265306122448976</v>
      </c>
    </row>
    <row r="13" spans="1:8" x14ac:dyDescent="0.25">
      <c r="A13" s="85" t="s">
        <v>10</v>
      </c>
      <c r="B13" s="86">
        <v>44</v>
      </c>
      <c r="C13" s="87">
        <v>307</v>
      </c>
      <c r="D13" s="88">
        <v>8</v>
      </c>
      <c r="E13" s="87">
        <v>421</v>
      </c>
      <c r="F13" s="89">
        <v>-0.32467532467532578</v>
      </c>
      <c r="G13" s="90">
        <v>-27.272727272727266</v>
      </c>
      <c r="H13" s="89">
        <v>-0.23696682464454</v>
      </c>
    </row>
    <row r="14" spans="1:8" x14ac:dyDescent="0.25">
      <c r="A14" s="85" t="s">
        <v>11</v>
      </c>
      <c r="B14" s="86">
        <v>1</v>
      </c>
      <c r="C14" s="190" t="s">
        <v>218</v>
      </c>
      <c r="D14" s="54" t="s">
        <v>218</v>
      </c>
      <c r="E14" s="190" t="s">
        <v>218</v>
      </c>
      <c r="F14" s="54">
        <v>-100</v>
      </c>
      <c r="G14" s="133" t="s">
        <v>218</v>
      </c>
      <c r="H14" s="54">
        <v>-100</v>
      </c>
    </row>
    <row r="15" spans="1:8" x14ac:dyDescent="0.25">
      <c r="A15" s="97" t="s">
        <v>12</v>
      </c>
      <c r="B15" s="92">
        <v>123</v>
      </c>
      <c r="C15" s="98">
        <v>1470</v>
      </c>
      <c r="D15" s="92">
        <v>36</v>
      </c>
      <c r="E15" s="98">
        <v>2029</v>
      </c>
      <c r="F15" s="95">
        <v>27.05272255834052</v>
      </c>
      <c r="G15" s="99">
        <v>-32.075471698113205</v>
      </c>
      <c r="H15" s="95">
        <v>22.969696969696969</v>
      </c>
    </row>
    <row r="16" spans="1:8" x14ac:dyDescent="0.25">
      <c r="A16" s="40" t="s">
        <v>13</v>
      </c>
      <c r="B16" s="58">
        <v>279</v>
      </c>
      <c r="C16" s="58">
        <v>15863</v>
      </c>
      <c r="D16" s="100">
        <v>247</v>
      </c>
      <c r="E16" s="58">
        <v>20957</v>
      </c>
      <c r="F16" s="41">
        <v>-4.7496097033745741</v>
      </c>
      <c r="G16" s="41">
        <v>-1.2000000000000028</v>
      </c>
      <c r="H16" s="41">
        <v>-4.9612262482427099</v>
      </c>
    </row>
  </sheetData>
  <mergeCells count="4">
    <mergeCell ref="A5:A7"/>
    <mergeCell ref="B5:E6"/>
    <mergeCell ref="F5:H6"/>
    <mergeCell ref="A3:H3"/>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I18"/>
  <sheetViews>
    <sheetView workbookViewId="0">
      <selection activeCell="F27" sqref="F27"/>
    </sheetView>
  </sheetViews>
  <sheetFormatPr defaultRowHeight="15" x14ac:dyDescent="0.25"/>
  <cols>
    <col min="2" max="2" width="15" customWidth="1"/>
  </cols>
  <sheetData>
    <row r="3" spans="2:6" x14ac:dyDescent="0.25">
      <c r="B3" s="13" t="s">
        <v>198</v>
      </c>
    </row>
    <row r="4" spans="2:6" x14ac:dyDescent="0.25">
      <c r="B4" s="15" t="s">
        <v>255</v>
      </c>
    </row>
    <row r="5" spans="2:6" x14ac:dyDescent="0.25">
      <c r="B5" s="256" t="s">
        <v>0</v>
      </c>
      <c r="C5" s="212">
        <v>2015</v>
      </c>
      <c r="D5" s="212"/>
      <c r="E5" s="213">
        <v>2014</v>
      </c>
      <c r="F5" s="213"/>
    </row>
    <row r="6" spans="2:6" x14ac:dyDescent="0.25">
      <c r="B6" s="257"/>
      <c r="C6" s="212"/>
      <c r="D6" s="212"/>
      <c r="E6" s="213"/>
      <c r="F6" s="213"/>
    </row>
    <row r="7" spans="2:6" ht="27" x14ac:dyDescent="0.25">
      <c r="B7" s="258"/>
      <c r="C7" s="170" t="s">
        <v>175</v>
      </c>
      <c r="D7" s="170" t="s">
        <v>27</v>
      </c>
      <c r="E7" s="170" t="s">
        <v>175</v>
      </c>
      <c r="F7" s="170" t="s">
        <v>27</v>
      </c>
    </row>
    <row r="8" spans="2:6" ht="15.75" thickBot="1" x14ac:dyDescent="0.3">
      <c r="B8" s="85" t="s">
        <v>5</v>
      </c>
      <c r="C8" s="174">
        <v>1.1667810569663692</v>
      </c>
      <c r="D8" s="175">
        <v>0.89844094072051428</v>
      </c>
      <c r="E8" s="176">
        <v>1.0606060606060608</v>
      </c>
      <c r="F8" s="177">
        <v>0.81490104772991845</v>
      </c>
    </row>
    <row r="9" spans="2:6" ht="15.75" thickBot="1" x14ac:dyDescent="0.3">
      <c r="B9" s="85" t="s">
        <v>6</v>
      </c>
      <c r="C9" s="174">
        <v>2.2809123649459786</v>
      </c>
      <c r="D9" s="175">
        <v>1.73992673992674</v>
      </c>
      <c r="E9" s="176">
        <v>1.3793103448275863</v>
      </c>
      <c r="F9" s="177">
        <v>1.0657193605683837</v>
      </c>
    </row>
    <row r="10" spans="2:6" ht="15.75" thickBot="1" x14ac:dyDescent="0.3">
      <c r="B10" s="85" t="s">
        <v>7</v>
      </c>
      <c r="C10" s="174">
        <v>1.8679950186799501</v>
      </c>
      <c r="D10" s="175">
        <v>1.34448760083657</v>
      </c>
      <c r="E10" s="176">
        <v>1.635702746365105</v>
      </c>
      <c r="F10" s="177">
        <v>1.1768124364376</v>
      </c>
    </row>
    <row r="11" spans="2:6" ht="15.75" thickBot="1" x14ac:dyDescent="0.3">
      <c r="B11" s="91" t="s">
        <v>8</v>
      </c>
      <c r="C11" s="174">
        <v>1.4659904120058362</v>
      </c>
      <c r="D11" s="175">
        <v>1.1024609436229686</v>
      </c>
      <c r="E11" s="176">
        <v>1.2712137833128994</v>
      </c>
      <c r="F11" s="177">
        <v>0.95640353432372083</v>
      </c>
    </row>
    <row r="12" spans="2:6" ht="15.75" thickBot="1" x14ac:dyDescent="0.3">
      <c r="B12" s="85" t="s">
        <v>9</v>
      </c>
      <c r="C12" s="174">
        <v>2.407566638005159</v>
      </c>
      <c r="D12" s="175">
        <v>1.7114914425427872</v>
      </c>
      <c r="E12" s="176">
        <v>4.9528301886792452</v>
      </c>
      <c r="F12" s="177">
        <v>3.3149171270718232</v>
      </c>
    </row>
    <row r="13" spans="2:6" ht="15.75" thickBot="1" x14ac:dyDescent="0.3">
      <c r="B13" s="85" t="s">
        <v>10</v>
      </c>
      <c r="C13" s="178">
        <v>2.6058631921824107</v>
      </c>
      <c r="D13" s="179">
        <v>1.8648018648018647</v>
      </c>
      <c r="E13" s="180">
        <v>3.5714285714285712</v>
      </c>
      <c r="F13" s="181">
        <v>2.5404157043879905</v>
      </c>
    </row>
    <row r="14" spans="2:6" ht="15.75" thickBot="1" x14ac:dyDescent="0.3">
      <c r="B14" s="85" t="s">
        <v>11</v>
      </c>
      <c r="C14" s="178" t="s">
        <v>218</v>
      </c>
      <c r="D14" s="179" t="s">
        <v>218</v>
      </c>
      <c r="E14" s="176" t="s">
        <v>218</v>
      </c>
      <c r="F14" s="179" t="s">
        <v>218</v>
      </c>
    </row>
    <row r="15" spans="2:6" ht="15.75" thickBot="1" x14ac:dyDescent="0.3">
      <c r="B15" s="97" t="s">
        <v>12</v>
      </c>
      <c r="C15" s="174">
        <v>2.4489795918367347</v>
      </c>
      <c r="D15" s="175">
        <v>1.7433414043583535</v>
      </c>
      <c r="E15" s="176">
        <v>4.5808124459809854</v>
      </c>
      <c r="F15" s="177">
        <v>3.1121550205519672</v>
      </c>
    </row>
    <row r="16" spans="2:6" ht="15.75" thickBot="1" x14ac:dyDescent="0.3">
      <c r="B16" s="40" t="s">
        <v>13</v>
      </c>
      <c r="C16" s="182">
        <v>1.557082519069533</v>
      </c>
      <c r="D16" s="182">
        <v>1.1648745519713262</v>
      </c>
      <c r="E16" s="182">
        <v>1.5011408670589648</v>
      </c>
      <c r="F16" s="182">
        <v>1.1210259629613022</v>
      </c>
    </row>
    <row r="17" spans="2:9" ht="16.5" x14ac:dyDescent="0.25">
      <c r="B17" s="263" t="s">
        <v>225</v>
      </c>
      <c r="C17" s="264"/>
      <c r="D17" s="264"/>
      <c r="E17" s="264"/>
      <c r="F17" s="264"/>
      <c r="G17" s="264"/>
      <c r="H17" s="264"/>
      <c r="I17" s="264"/>
    </row>
    <row r="18" spans="2:9" ht="16.5" x14ac:dyDescent="0.25">
      <c r="B18" s="263" t="s">
        <v>226</v>
      </c>
      <c r="C18" s="264"/>
      <c r="D18" s="264"/>
      <c r="E18" s="264"/>
      <c r="F18" s="264"/>
      <c r="G18" s="264"/>
      <c r="H18" s="264"/>
      <c r="I18" s="264"/>
    </row>
  </sheetData>
  <mergeCells count="5">
    <mergeCell ref="B5:B7"/>
    <mergeCell ref="C5:D6"/>
    <mergeCell ref="E5:F6"/>
    <mergeCell ref="B17:I17"/>
    <mergeCell ref="B18:I18"/>
  </mergeCell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I21"/>
  <sheetViews>
    <sheetView workbookViewId="0">
      <selection activeCell="D32" sqref="D32:D33"/>
    </sheetView>
  </sheetViews>
  <sheetFormatPr defaultRowHeight="15" x14ac:dyDescent="0.25"/>
  <cols>
    <col min="2" max="2" width="35.5703125" customWidth="1"/>
  </cols>
  <sheetData>
    <row r="2" spans="2:9" x14ac:dyDescent="0.25">
      <c r="B2" s="13" t="s">
        <v>199</v>
      </c>
    </row>
    <row r="3" spans="2:9" x14ac:dyDescent="0.25">
      <c r="B3" s="15" t="s">
        <v>250</v>
      </c>
      <c r="C3" s="8"/>
      <c r="D3" s="8"/>
      <c r="E3" s="8"/>
      <c r="F3" s="8"/>
      <c r="G3" s="8"/>
      <c r="H3" s="8"/>
      <c r="I3" s="11"/>
    </row>
    <row r="4" spans="2:9" x14ac:dyDescent="0.25">
      <c r="B4" s="265" t="s">
        <v>227</v>
      </c>
      <c r="C4" s="267" t="s">
        <v>45</v>
      </c>
      <c r="D4" s="267"/>
      <c r="E4" s="267"/>
      <c r="F4" s="268" t="s">
        <v>46</v>
      </c>
      <c r="G4" s="268"/>
      <c r="H4" s="268"/>
      <c r="I4" s="269" t="s">
        <v>125</v>
      </c>
    </row>
    <row r="5" spans="2:9" x14ac:dyDescent="0.25">
      <c r="B5" s="266"/>
      <c r="C5" s="143" t="s">
        <v>2</v>
      </c>
      <c r="D5" s="143" t="s">
        <v>3</v>
      </c>
      <c r="E5" s="143" t="s">
        <v>4</v>
      </c>
      <c r="F5" s="143" t="s">
        <v>2</v>
      </c>
      <c r="G5" s="143" t="s">
        <v>3</v>
      </c>
      <c r="H5" s="143" t="s">
        <v>4</v>
      </c>
      <c r="I5" s="269"/>
    </row>
    <row r="6" spans="2:9" x14ac:dyDescent="0.25">
      <c r="B6" s="68" t="s">
        <v>59</v>
      </c>
      <c r="C6" s="101">
        <v>885</v>
      </c>
      <c r="D6" s="102">
        <v>27</v>
      </c>
      <c r="E6" s="101">
        <v>1405</v>
      </c>
      <c r="F6" s="103">
        <v>5.58</v>
      </c>
      <c r="G6" s="104">
        <v>10.93</v>
      </c>
      <c r="H6" s="103">
        <v>6.7</v>
      </c>
      <c r="I6" s="105">
        <f t="shared" ref="I6:I17" si="0">D6/C6*100</f>
        <v>3.050847457627119</v>
      </c>
    </row>
    <row r="7" spans="2:9" x14ac:dyDescent="0.25">
      <c r="B7" s="68" t="s">
        <v>60</v>
      </c>
      <c r="C7" s="101">
        <v>5558</v>
      </c>
      <c r="D7" s="102">
        <v>61</v>
      </c>
      <c r="E7" s="101">
        <v>7392</v>
      </c>
      <c r="F7" s="103">
        <v>35.04</v>
      </c>
      <c r="G7" s="104">
        <v>24.7</v>
      </c>
      <c r="H7" s="103">
        <v>35.270000000000003</v>
      </c>
      <c r="I7" s="105">
        <f t="shared" si="0"/>
        <v>1.097517092479309</v>
      </c>
    </row>
    <row r="8" spans="2:9" x14ac:dyDescent="0.25">
      <c r="B8" s="68" t="s">
        <v>61</v>
      </c>
      <c r="C8" s="101">
        <v>1857</v>
      </c>
      <c r="D8" s="102">
        <v>11</v>
      </c>
      <c r="E8" s="101">
        <v>2261</v>
      </c>
      <c r="F8" s="103">
        <v>11.71</v>
      </c>
      <c r="G8" s="104">
        <v>4.45</v>
      </c>
      <c r="H8" s="103">
        <v>10.79</v>
      </c>
      <c r="I8" s="105">
        <f t="shared" si="0"/>
        <v>0.5923532579429186</v>
      </c>
    </row>
    <row r="9" spans="2:9" x14ac:dyDescent="0.25">
      <c r="B9" s="68" t="s">
        <v>62</v>
      </c>
      <c r="C9" s="101">
        <v>2998</v>
      </c>
      <c r="D9" s="102">
        <v>25</v>
      </c>
      <c r="E9" s="101">
        <v>4570</v>
      </c>
      <c r="F9" s="103">
        <v>18.899999999999999</v>
      </c>
      <c r="G9" s="104">
        <v>10.119999999999999</v>
      </c>
      <c r="H9" s="103">
        <v>21.81</v>
      </c>
      <c r="I9" s="105">
        <f t="shared" si="0"/>
        <v>0.83388925950633763</v>
      </c>
    </row>
    <row r="10" spans="2:9" x14ac:dyDescent="0.25">
      <c r="B10" s="68" t="s">
        <v>63</v>
      </c>
      <c r="C10" s="101">
        <v>503</v>
      </c>
      <c r="D10" s="102">
        <v>6</v>
      </c>
      <c r="E10" s="101">
        <v>631</v>
      </c>
      <c r="F10" s="103">
        <v>3.17</v>
      </c>
      <c r="G10" s="104">
        <v>2.4300000000000002</v>
      </c>
      <c r="H10" s="103">
        <v>3.01</v>
      </c>
      <c r="I10" s="105">
        <f t="shared" si="0"/>
        <v>1.1928429423459244</v>
      </c>
    </row>
    <row r="11" spans="2:9" x14ac:dyDescent="0.25">
      <c r="B11" s="106" t="s">
        <v>64</v>
      </c>
      <c r="C11" s="107">
        <v>11801</v>
      </c>
      <c r="D11" s="108">
        <v>130</v>
      </c>
      <c r="E11" s="107">
        <v>16259</v>
      </c>
      <c r="F11" s="109">
        <v>74.39</v>
      </c>
      <c r="G11" s="110">
        <v>52.63</v>
      </c>
      <c r="H11" s="109">
        <v>77.58</v>
      </c>
      <c r="I11" s="111">
        <f t="shared" si="0"/>
        <v>1.1016015591898993</v>
      </c>
    </row>
    <row r="12" spans="2:9" x14ac:dyDescent="0.25">
      <c r="B12" s="68" t="s">
        <v>65</v>
      </c>
      <c r="C12" s="101">
        <v>1716</v>
      </c>
      <c r="D12" s="102">
        <v>52</v>
      </c>
      <c r="E12" s="101">
        <v>1931</v>
      </c>
      <c r="F12" s="103">
        <v>10.82</v>
      </c>
      <c r="G12" s="104">
        <v>21.05</v>
      </c>
      <c r="H12" s="103">
        <v>9.2100000000000009</v>
      </c>
      <c r="I12" s="105">
        <f t="shared" si="0"/>
        <v>3.0303030303030303</v>
      </c>
    </row>
    <row r="13" spans="2:9" x14ac:dyDescent="0.25">
      <c r="B13" s="68" t="s">
        <v>66</v>
      </c>
      <c r="C13" s="101">
        <v>190</v>
      </c>
      <c r="D13" s="102">
        <v>4</v>
      </c>
      <c r="E13" s="101">
        <v>210</v>
      </c>
      <c r="F13" s="103">
        <v>1.2</v>
      </c>
      <c r="G13" s="104">
        <v>1.62</v>
      </c>
      <c r="H13" s="103">
        <v>1</v>
      </c>
      <c r="I13" s="105">
        <f t="shared" si="0"/>
        <v>2.1052631578947367</v>
      </c>
    </row>
    <row r="14" spans="2:9" x14ac:dyDescent="0.25">
      <c r="B14" s="68" t="s">
        <v>67</v>
      </c>
      <c r="C14" s="101">
        <v>557</v>
      </c>
      <c r="D14" s="102">
        <v>21</v>
      </c>
      <c r="E14" s="101">
        <v>659</v>
      </c>
      <c r="F14" s="103">
        <v>3.51</v>
      </c>
      <c r="G14" s="104">
        <v>8.5</v>
      </c>
      <c r="H14" s="103">
        <v>3.14</v>
      </c>
      <c r="I14" s="105">
        <f t="shared" si="0"/>
        <v>3.7701974865350087</v>
      </c>
    </row>
    <row r="15" spans="2:9" x14ac:dyDescent="0.25">
      <c r="B15" s="68" t="s">
        <v>251</v>
      </c>
      <c r="C15" s="101">
        <v>1</v>
      </c>
      <c r="D15" s="190" t="s">
        <v>218</v>
      </c>
      <c r="E15" s="101">
        <v>1</v>
      </c>
      <c r="F15" s="190" t="s">
        <v>218</v>
      </c>
      <c r="G15" s="191" t="s">
        <v>218</v>
      </c>
      <c r="H15" s="190" t="s">
        <v>218</v>
      </c>
      <c r="I15" s="118" t="s">
        <v>218</v>
      </c>
    </row>
    <row r="16" spans="2:9" x14ac:dyDescent="0.25">
      <c r="B16" s="68" t="s">
        <v>68</v>
      </c>
      <c r="C16" s="101">
        <v>1193</v>
      </c>
      <c r="D16" s="102">
        <v>35</v>
      </c>
      <c r="E16" s="101">
        <v>1472</v>
      </c>
      <c r="F16" s="103">
        <v>7.52</v>
      </c>
      <c r="G16" s="104">
        <v>14.17</v>
      </c>
      <c r="H16" s="103">
        <v>7.02</v>
      </c>
      <c r="I16" s="105">
        <f t="shared" si="0"/>
        <v>2.933780385582565</v>
      </c>
    </row>
    <row r="17" spans="2:9" x14ac:dyDescent="0.25">
      <c r="B17" s="68" t="s">
        <v>69</v>
      </c>
      <c r="C17" s="101">
        <v>21</v>
      </c>
      <c r="D17" s="55">
        <v>0</v>
      </c>
      <c r="E17" s="101">
        <v>21</v>
      </c>
      <c r="F17" s="103">
        <v>0.13</v>
      </c>
      <c r="G17" s="54">
        <v>0</v>
      </c>
      <c r="H17" s="103">
        <v>0.1</v>
      </c>
      <c r="I17" s="105">
        <f t="shared" si="0"/>
        <v>0</v>
      </c>
    </row>
    <row r="18" spans="2:9" x14ac:dyDescent="0.25">
      <c r="B18" s="68" t="s">
        <v>70</v>
      </c>
      <c r="C18" s="101">
        <v>384</v>
      </c>
      <c r="D18" s="102">
        <v>5</v>
      </c>
      <c r="E18" s="101">
        <v>404</v>
      </c>
      <c r="F18" s="103">
        <v>2.42</v>
      </c>
      <c r="G18" s="104">
        <v>2.02</v>
      </c>
      <c r="H18" s="103">
        <v>1.93</v>
      </c>
      <c r="I18" s="105">
        <f t="shared" ref="I18:I20" si="1">D18/C18*100</f>
        <v>1.3020833333333335</v>
      </c>
    </row>
    <row r="19" spans="2:9" x14ac:dyDescent="0.25">
      <c r="B19" s="106" t="s">
        <v>71</v>
      </c>
      <c r="C19" s="107">
        <v>4062</v>
      </c>
      <c r="D19" s="108">
        <v>117</v>
      </c>
      <c r="E19" s="107">
        <v>4698</v>
      </c>
      <c r="F19" s="109">
        <v>25.61</v>
      </c>
      <c r="G19" s="110">
        <v>47.37</v>
      </c>
      <c r="H19" s="109">
        <v>22.42</v>
      </c>
      <c r="I19" s="111">
        <f t="shared" si="1"/>
        <v>2.8803545051698669</v>
      </c>
    </row>
    <row r="20" spans="2:9" x14ac:dyDescent="0.25">
      <c r="B20" s="40" t="s">
        <v>72</v>
      </c>
      <c r="C20" s="67">
        <v>15863</v>
      </c>
      <c r="D20" s="67">
        <v>247</v>
      </c>
      <c r="E20" s="67">
        <v>20957</v>
      </c>
      <c r="F20" s="40">
        <v>100</v>
      </c>
      <c r="G20" s="40">
        <v>100</v>
      </c>
      <c r="H20" s="40">
        <v>100</v>
      </c>
      <c r="I20" s="73">
        <f t="shared" si="1"/>
        <v>1.557082519069533</v>
      </c>
    </row>
    <row r="21" spans="2:9" ht="16.5" x14ac:dyDescent="0.3">
      <c r="B21" s="203" t="s">
        <v>225</v>
      </c>
      <c r="C21" s="270"/>
      <c r="D21" s="270"/>
      <c r="E21" s="270"/>
      <c r="F21" s="270"/>
      <c r="G21" s="270"/>
      <c r="H21" s="270"/>
      <c r="I21" s="270"/>
    </row>
  </sheetData>
  <mergeCells count="5">
    <mergeCell ref="B4:B5"/>
    <mergeCell ref="C4:E4"/>
    <mergeCell ref="F4:H4"/>
    <mergeCell ref="I4:I5"/>
    <mergeCell ref="B21:I21"/>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H32"/>
  <sheetViews>
    <sheetView workbookViewId="0">
      <selection activeCell="F37" sqref="F37"/>
    </sheetView>
  </sheetViews>
  <sheetFormatPr defaultRowHeight="13.5" x14ac:dyDescent="0.25"/>
  <cols>
    <col min="1" max="1" width="9.140625" style="5"/>
    <col min="2" max="2" width="61.42578125" style="5" customWidth="1"/>
    <col min="3" max="3" width="10.42578125" style="5" customWidth="1"/>
    <col min="4" max="16384" width="9.140625" style="5"/>
  </cols>
  <sheetData>
    <row r="2" spans="2:8" x14ac:dyDescent="0.25">
      <c r="B2" s="16" t="s">
        <v>200</v>
      </c>
    </row>
    <row r="3" spans="2:8" x14ac:dyDescent="0.25">
      <c r="B3" s="15" t="s">
        <v>252</v>
      </c>
      <c r="C3" s="10"/>
      <c r="D3" s="10"/>
      <c r="E3" s="10"/>
      <c r="F3" s="10"/>
      <c r="G3" s="10"/>
      <c r="H3" s="10"/>
    </row>
    <row r="4" spans="2:8" x14ac:dyDescent="0.25">
      <c r="B4" s="273" t="s">
        <v>228</v>
      </c>
      <c r="C4" s="212" t="s">
        <v>33</v>
      </c>
      <c r="D4" s="212"/>
      <c r="E4" s="275" t="s">
        <v>73</v>
      </c>
      <c r="F4" s="275"/>
      <c r="G4" s="212" t="s">
        <v>36</v>
      </c>
      <c r="H4" s="212"/>
    </row>
    <row r="5" spans="2:8" x14ac:dyDescent="0.25">
      <c r="B5" s="274"/>
      <c r="C5" s="144" t="s">
        <v>45</v>
      </c>
      <c r="D5" s="144" t="s">
        <v>74</v>
      </c>
      <c r="E5" s="144" t="s">
        <v>45</v>
      </c>
      <c r="F5" s="144" t="s">
        <v>74</v>
      </c>
      <c r="G5" s="144" t="s">
        <v>45</v>
      </c>
      <c r="H5" s="144" t="s">
        <v>74</v>
      </c>
    </row>
    <row r="6" spans="2:8" x14ac:dyDescent="0.25">
      <c r="B6" s="112" t="s">
        <v>75</v>
      </c>
      <c r="C6" s="113">
        <v>1738</v>
      </c>
      <c r="D6" s="114">
        <v>10.811147051505349</v>
      </c>
      <c r="E6" s="113">
        <v>801</v>
      </c>
      <c r="F6" s="114">
        <v>16.573556797020483</v>
      </c>
      <c r="G6" s="113">
        <v>2539</v>
      </c>
      <c r="H6" s="114">
        <v>12.143096274331628</v>
      </c>
    </row>
    <row r="7" spans="2:8" x14ac:dyDescent="0.25">
      <c r="B7" s="112" t="s">
        <v>76</v>
      </c>
      <c r="C7" s="113">
        <v>2760</v>
      </c>
      <c r="D7" s="114">
        <v>17.168449863150038</v>
      </c>
      <c r="E7" s="113">
        <v>321</v>
      </c>
      <c r="F7" s="114">
        <v>6.6418373680943512</v>
      </c>
      <c r="G7" s="113">
        <v>3081</v>
      </c>
      <c r="H7" s="114">
        <v>14.735281457745469</v>
      </c>
    </row>
    <row r="8" spans="2:8" x14ac:dyDescent="0.25">
      <c r="B8" s="112" t="s">
        <v>77</v>
      </c>
      <c r="C8" s="113">
        <v>1048</v>
      </c>
      <c r="D8" s="114">
        <v>6.5190345857178409</v>
      </c>
      <c r="E8" s="113">
        <v>129</v>
      </c>
      <c r="F8" s="114">
        <v>2.6691495965238983</v>
      </c>
      <c r="G8" s="113">
        <v>1177</v>
      </c>
      <c r="H8" s="114">
        <v>5.6291549093691708</v>
      </c>
    </row>
    <row r="9" spans="2:8" x14ac:dyDescent="0.25">
      <c r="B9" s="112" t="s">
        <v>78</v>
      </c>
      <c r="C9" s="113">
        <v>603</v>
      </c>
      <c r="D9" s="114">
        <v>3.7509330679273449</v>
      </c>
      <c r="E9" s="113">
        <v>87</v>
      </c>
      <c r="F9" s="114">
        <v>1.8001241464928615</v>
      </c>
      <c r="G9" s="113">
        <v>690</v>
      </c>
      <c r="H9" s="114">
        <v>3.3000143478884691</v>
      </c>
    </row>
    <row r="10" spans="2:8" x14ac:dyDescent="0.25">
      <c r="B10" s="112" t="s">
        <v>79</v>
      </c>
      <c r="C10" s="113">
        <v>901</v>
      </c>
      <c r="D10" s="114">
        <v>5.6046280169196319</v>
      </c>
      <c r="E10" s="113">
        <v>86</v>
      </c>
      <c r="F10" s="114">
        <v>1.7794330643492655</v>
      </c>
      <c r="G10" s="113">
        <v>987</v>
      </c>
      <c r="H10" s="114">
        <v>4.7204553063274188</v>
      </c>
    </row>
    <row r="11" spans="2:8" x14ac:dyDescent="0.25">
      <c r="B11" s="112" t="s">
        <v>80</v>
      </c>
      <c r="C11" s="113">
        <v>208</v>
      </c>
      <c r="D11" s="114">
        <v>1.2938541925852203</v>
      </c>
      <c r="E11" s="113">
        <v>19</v>
      </c>
      <c r="F11" s="114">
        <v>0.39313056072832603</v>
      </c>
      <c r="G11" s="113">
        <v>227</v>
      </c>
      <c r="H11" s="114">
        <v>1.0856568941604094</v>
      </c>
    </row>
    <row r="12" spans="2:8" x14ac:dyDescent="0.25">
      <c r="B12" s="112" t="s">
        <v>81</v>
      </c>
      <c r="C12" s="113">
        <v>778</v>
      </c>
      <c r="D12" s="114">
        <v>4.8395123164966405</v>
      </c>
      <c r="E12" s="113">
        <v>458</v>
      </c>
      <c r="F12" s="114">
        <v>9.4765156217670192</v>
      </c>
      <c r="G12" s="113">
        <v>1236</v>
      </c>
      <c r="H12" s="114">
        <v>5.9113300492610836</v>
      </c>
    </row>
    <row r="13" spans="2:8" x14ac:dyDescent="0.25">
      <c r="B13" s="112" t="s">
        <v>82</v>
      </c>
      <c r="C13" s="113">
        <v>719</v>
      </c>
      <c r="D13" s="114">
        <v>4.4725055984075643</v>
      </c>
      <c r="E13" s="113">
        <v>439</v>
      </c>
      <c r="F13" s="114">
        <v>9.0833850610386921</v>
      </c>
      <c r="G13" s="113">
        <v>1158</v>
      </c>
      <c r="H13" s="114">
        <v>5.5382849490649955</v>
      </c>
    </row>
    <row r="14" spans="2:8" x14ac:dyDescent="0.25">
      <c r="B14" s="112" t="s">
        <v>83</v>
      </c>
      <c r="C14" s="113">
        <v>59</v>
      </c>
      <c r="D14" s="114">
        <v>0.36700671808907687</v>
      </c>
      <c r="E14" s="113">
        <v>19</v>
      </c>
      <c r="F14" s="114">
        <v>0.39313056072832603</v>
      </c>
      <c r="G14" s="113">
        <v>78</v>
      </c>
      <c r="H14" s="114">
        <v>0.37304510019608783</v>
      </c>
    </row>
    <row r="15" spans="2:8" x14ac:dyDescent="0.25">
      <c r="B15" s="112" t="s">
        <v>84</v>
      </c>
      <c r="C15" s="113">
        <v>1383</v>
      </c>
      <c r="D15" s="114">
        <v>8.602886290121921</v>
      </c>
      <c r="E15" s="113">
        <v>692</v>
      </c>
      <c r="F15" s="114">
        <v>14.318228843368509</v>
      </c>
      <c r="G15" s="113">
        <v>2075</v>
      </c>
      <c r="H15" s="114">
        <v>9.9239561911138736</v>
      </c>
    </row>
    <row r="16" spans="2:8" x14ac:dyDescent="0.25">
      <c r="B16" s="112" t="s">
        <v>85</v>
      </c>
      <c r="C16" s="113">
        <v>1168</v>
      </c>
      <c r="D16" s="114">
        <v>7.2654889275939283</v>
      </c>
      <c r="E16" s="113">
        <v>234</v>
      </c>
      <c r="F16" s="114">
        <v>4.8417132216014895</v>
      </c>
      <c r="G16" s="113">
        <v>1402</v>
      </c>
      <c r="H16" s="114">
        <v>6.7052465445501932</v>
      </c>
    </row>
    <row r="17" spans="2:8" x14ac:dyDescent="0.25">
      <c r="B17" s="112" t="s">
        <v>86</v>
      </c>
      <c r="C17" s="113">
        <v>484</v>
      </c>
      <c r="D17" s="114">
        <v>3.0106991789002238</v>
      </c>
      <c r="E17" s="113">
        <v>50</v>
      </c>
      <c r="F17" s="114">
        <v>1.0345541071798054</v>
      </c>
      <c r="G17" s="113">
        <v>534</v>
      </c>
      <c r="H17" s="114">
        <v>2.5539241474962933</v>
      </c>
    </row>
    <row r="18" spans="2:8" x14ac:dyDescent="0.25">
      <c r="B18" s="112" t="s">
        <v>87</v>
      </c>
      <c r="C18" s="113">
        <v>301</v>
      </c>
      <c r="D18" s="114">
        <v>1.8723563075391889</v>
      </c>
      <c r="E18" s="113">
        <v>135</v>
      </c>
      <c r="F18" s="114">
        <v>2.7932960893854748</v>
      </c>
      <c r="G18" s="113">
        <v>436</v>
      </c>
      <c r="H18" s="114">
        <v>2.0852264575063373</v>
      </c>
    </row>
    <row r="19" spans="2:8" x14ac:dyDescent="0.25">
      <c r="B19" s="112" t="s">
        <v>88</v>
      </c>
      <c r="C19" s="113">
        <v>302</v>
      </c>
      <c r="D19" s="114">
        <v>1.878576760388156</v>
      </c>
      <c r="E19" s="113">
        <v>84</v>
      </c>
      <c r="F19" s="114">
        <v>1.7380509000620732</v>
      </c>
      <c r="G19" s="113">
        <v>386</v>
      </c>
      <c r="H19" s="114">
        <v>1.8460949830216653</v>
      </c>
    </row>
    <row r="20" spans="2:8" x14ac:dyDescent="0.25">
      <c r="B20" s="112" t="s">
        <v>89</v>
      </c>
      <c r="C20" s="113">
        <v>631</v>
      </c>
      <c r="D20" s="114">
        <v>3.9251057476984328</v>
      </c>
      <c r="E20" s="113">
        <v>11</v>
      </c>
      <c r="F20" s="114">
        <v>0.2276019035795572</v>
      </c>
      <c r="G20" s="113">
        <v>642</v>
      </c>
      <c r="H20" s="114">
        <v>3.0704481323831843</v>
      </c>
    </row>
    <row r="21" spans="2:8" x14ac:dyDescent="0.25">
      <c r="B21" s="112" t="s">
        <v>90</v>
      </c>
      <c r="C21" s="113">
        <v>142</v>
      </c>
      <c r="D21" s="114">
        <v>0.8833043045533715</v>
      </c>
      <c r="E21" s="113">
        <v>165</v>
      </c>
      <c r="F21" s="114">
        <v>3.4140285536933579</v>
      </c>
      <c r="G21" s="113">
        <v>307</v>
      </c>
      <c r="H21" s="114">
        <v>1.468267253335884</v>
      </c>
    </row>
    <row r="22" spans="2:8" x14ac:dyDescent="0.25">
      <c r="B22" s="112" t="s">
        <v>91</v>
      </c>
      <c r="C22" s="113">
        <v>142</v>
      </c>
      <c r="D22" s="114">
        <v>0.8833043045533715</v>
      </c>
      <c r="E22" s="113">
        <v>28</v>
      </c>
      <c r="F22" s="114">
        <v>0.5793503000206911</v>
      </c>
      <c r="G22" s="113">
        <v>170</v>
      </c>
      <c r="H22" s="114">
        <v>0.81304701324788375</v>
      </c>
    </row>
    <row r="23" spans="2:8" x14ac:dyDescent="0.25">
      <c r="B23" s="112" t="s">
        <v>92</v>
      </c>
      <c r="C23" s="113">
        <v>46</v>
      </c>
      <c r="D23" s="114">
        <v>0.2861408310525006</v>
      </c>
      <c r="E23" s="113">
        <v>65</v>
      </c>
      <c r="F23" s="114">
        <v>1.3449203393337472</v>
      </c>
      <c r="G23" s="113">
        <v>111</v>
      </c>
      <c r="H23" s="114">
        <v>0.53087187335597108</v>
      </c>
    </row>
    <row r="24" spans="2:8" x14ac:dyDescent="0.25">
      <c r="B24" s="112" t="s">
        <v>93</v>
      </c>
      <c r="C24" s="113">
        <v>29</v>
      </c>
      <c r="D24" s="114">
        <v>0.18039313262005474</v>
      </c>
      <c r="E24" s="113">
        <v>39</v>
      </c>
      <c r="F24" s="114">
        <v>0.80695220360024833</v>
      </c>
      <c r="G24" s="113">
        <v>68</v>
      </c>
      <c r="H24" s="114">
        <v>0.32521880529915348</v>
      </c>
    </row>
    <row r="25" spans="2:8" x14ac:dyDescent="0.25">
      <c r="B25" s="112" t="s">
        <v>94</v>
      </c>
      <c r="C25" s="113">
        <v>4686</v>
      </c>
      <c r="D25" s="114">
        <v>29.149042050261258</v>
      </c>
      <c r="E25" s="113">
        <v>1226</v>
      </c>
      <c r="F25" s="114">
        <v>25.367266708048831</v>
      </c>
      <c r="G25" s="113">
        <v>5912</v>
      </c>
      <c r="H25" s="114">
        <v>28.274905543067579</v>
      </c>
    </row>
    <row r="26" spans="2:8" x14ac:dyDescent="0.25">
      <c r="B26" s="112" t="s">
        <v>95</v>
      </c>
      <c r="C26" s="113">
        <v>493</v>
      </c>
      <c r="D26" s="114">
        <v>3.0666832545409308</v>
      </c>
      <c r="E26" s="113">
        <v>180</v>
      </c>
      <c r="F26" s="114">
        <v>3.7243947858472999</v>
      </c>
      <c r="G26" s="113">
        <v>673</v>
      </c>
      <c r="H26" s="114">
        <v>3.2187096465636804</v>
      </c>
    </row>
    <row r="27" spans="2:8" x14ac:dyDescent="0.25">
      <c r="B27" s="112" t="s">
        <v>96</v>
      </c>
      <c r="C27" s="113">
        <v>541</v>
      </c>
      <c r="D27" s="114">
        <v>3.3652649912913661</v>
      </c>
      <c r="E27" s="113">
        <v>35</v>
      </c>
      <c r="F27" s="114">
        <v>0.72418787502586379</v>
      </c>
      <c r="G27" s="113">
        <v>576</v>
      </c>
      <c r="H27" s="114">
        <v>2.7547945860634178</v>
      </c>
    </row>
    <row r="28" spans="2:8" x14ac:dyDescent="0.25">
      <c r="B28" s="112" t="s">
        <v>97</v>
      </c>
      <c r="C28" s="113">
        <v>15624</v>
      </c>
      <c r="D28" s="114">
        <v>97.188355312266722</v>
      </c>
      <c r="E28" s="113">
        <v>4524</v>
      </c>
      <c r="F28" s="114">
        <v>93.606455617628797</v>
      </c>
      <c r="G28" s="113">
        <v>20148</v>
      </c>
      <c r="H28" s="114">
        <v>96.360418958343303</v>
      </c>
    </row>
    <row r="29" spans="2:8" x14ac:dyDescent="0.25">
      <c r="B29" s="112" t="s">
        <v>98</v>
      </c>
      <c r="C29" s="113">
        <v>452</v>
      </c>
      <c r="D29" s="114">
        <v>2.811644687733267</v>
      </c>
      <c r="E29" s="113">
        <v>309</v>
      </c>
      <c r="F29" s="114">
        <v>6.3935443823711982</v>
      </c>
      <c r="G29" s="113">
        <v>761</v>
      </c>
      <c r="H29" s="114">
        <v>3.6395810416567032</v>
      </c>
    </row>
    <row r="30" spans="2:8" x14ac:dyDescent="0.25">
      <c r="B30" s="40" t="s">
        <v>99</v>
      </c>
      <c r="C30" s="67">
        <v>16076</v>
      </c>
      <c r="D30" s="67">
        <v>100</v>
      </c>
      <c r="E30" s="67">
        <v>4833</v>
      </c>
      <c r="F30" s="67">
        <v>100</v>
      </c>
      <c r="G30" s="67">
        <v>20909</v>
      </c>
      <c r="H30" s="67">
        <v>100</v>
      </c>
    </row>
    <row r="31" spans="2:8" ht="29.25" customHeight="1" x14ac:dyDescent="0.3">
      <c r="B31" s="271" t="s">
        <v>201</v>
      </c>
      <c r="C31" s="272"/>
      <c r="D31" s="272"/>
      <c r="E31" s="272"/>
      <c r="F31" s="272"/>
      <c r="G31" s="272"/>
      <c r="H31" s="272"/>
    </row>
    <row r="32" spans="2:8" ht="45.75" customHeight="1" x14ac:dyDescent="0.3">
      <c r="B32" s="271" t="s">
        <v>202</v>
      </c>
      <c r="C32" s="272"/>
      <c r="D32" s="272"/>
      <c r="E32" s="272"/>
      <c r="F32" s="272"/>
      <c r="G32" s="272"/>
      <c r="H32" s="272"/>
    </row>
  </sheetData>
  <mergeCells count="6">
    <mergeCell ref="B32:H32"/>
    <mergeCell ref="B4:B5"/>
    <mergeCell ref="C4:D4"/>
    <mergeCell ref="E4:F4"/>
    <mergeCell ref="G4:H4"/>
    <mergeCell ref="B31:H31"/>
  </mergeCell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J22"/>
  <sheetViews>
    <sheetView workbookViewId="0">
      <selection activeCell="J32" sqref="J32"/>
    </sheetView>
  </sheetViews>
  <sheetFormatPr defaultRowHeight="15" x14ac:dyDescent="0.25"/>
  <cols>
    <col min="2" max="2" width="11.42578125" customWidth="1"/>
  </cols>
  <sheetData>
    <row r="3" spans="2:10" x14ac:dyDescent="0.25">
      <c r="B3" s="22" t="s">
        <v>203</v>
      </c>
    </row>
    <row r="4" spans="2:10" x14ac:dyDescent="0.25">
      <c r="B4" s="15" t="s">
        <v>256</v>
      </c>
      <c r="C4" s="169"/>
      <c r="D4" s="169"/>
      <c r="E4" s="169"/>
      <c r="F4" s="169"/>
      <c r="G4" s="169"/>
      <c r="H4" s="169"/>
      <c r="I4" s="169"/>
      <c r="J4" s="169"/>
    </row>
    <row r="5" spans="2:10" x14ac:dyDescent="0.25">
      <c r="B5" s="276" t="s">
        <v>151</v>
      </c>
      <c r="C5" s="278" t="s">
        <v>3</v>
      </c>
      <c r="D5" s="278"/>
      <c r="E5" s="278"/>
      <c r="F5" s="278"/>
      <c r="G5" s="279" t="s">
        <v>4</v>
      </c>
      <c r="H5" s="279"/>
      <c r="I5" s="279"/>
      <c r="J5" s="279"/>
    </row>
    <row r="6" spans="2:10" ht="27" x14ac:dyDescent="0.25">
      <c r="B6" s="277"/>
      <c r="C6" s="115" t="s">
        <v>100</v>
      </c>
      <c r="D6" s="115" t="s">
        <v>101</v>
      </c>
      <c r="E6" s="115" t="s">
        <v>102</v>
      </c>
      <c r="F6" s="76" t="s">
        <v>36</v>
      </c>
      <c r="G6" s="115" t="s">
        <v>100</v>
      </c>
      <c r="H6" s="115" t="s">
        <v>101</v>
      </c>
      <c r="I6" s="115" t="s">
        <v>102</v>
      </c>
      <c r="J6" s="76" t="s">
        <v>36</v>
      </c>
    </row>
    <row r="7" spans="2:10" x14ac:dyDescent="0.25">
      <c r="B7" s="116"/>
      <c r="C7" s="280" t="s">
        <v>103</v>
      </c>
      <c r="D7" s="280"/>
      <c r="E7" s="280"/>
      <c r="F7" s="280"/>
      <c r="G7" s="280"/>
      <c r="H7" s="280"/>
      <c r="I7" s="280"/>
      <c r="J7" s="280"/>
    </row>
    <row r="8" spans="2:10" x14ac:dyDescent="0.25">
      <c r="B8" s="116" t="s">
        <v>104</v>
      </c>
      <c r="C8" s="54" t="s">
        <v>218</v>
      </c>
      <c r="D8" s="145">
        <v>3</v>
      </c>
      <c r="E8" s="146">
        <v>4</v>
      </c>
      <c r="F8" s="145">
        <v>7</v>
      </c>
      <c r="G8" s="146">
        <v>115</v>
      </c>
      <c r="H8" s="145">
        <v>630</v>
      </c>
      <c r="I8" s="146">
        <v>188</v>
      </c>
      <c r="J8" s="145">
        <v>933</v>
      </c>
    </row>
    <row r="9" spans="2:10" x14ac:dyDescent="0.25">
      <c r="B9" s="116" t="s">
        <v>105</v>
      </c>
      <c r="C9" s="146">
        <v>29</v>
      </c>
      <c r="D9" s="145">
        <v>8</v>
      </c>
      <c r="E9" s="146">
        <v>3</v>
      </c>
      <c r="F9" s="145">
        <v>40</v>
      </c>
      <c r="G9" s="146">
        <v>4043</v>
      </c>
      <c r="H9" s="145">
        <v>1304</v>
      </c>
      <c r="I9" s="146">
        <v>260</v>
      </c>
      <c r="J9" s="145">
        <v>5607</v>
      </c>
    </row>
    <row r="10" spans="2:10" x14ac:dyDescent="0.25">
      <c r="B10" s="116" t="s">
        <v>106</v>
      </c>
      <c r="C10" s="146">
        <v>26</v>
      </c>
      <c r="D10" s="145">
        <v>3</v>
      </c>
      <c r="E10" s="146">
        <v>3</v>
      </c>
      <c r="F10" s="145">
        <v>32</v>
      </c>
      <c r="G10" s="146">
        <v>4266</v>
      </c>
      <c r="H10" s="145">
        <v>742</v>
      </c>
      <c r="I10" s="146">
        <v>296</v>
      </c>
      <c r="J10" s="145">
        <v>5304</v>
      </c>
    </row>
    <row r="11" spans="2:10" x14ac:dyDescent="0.25">
      <c r="B11" s="116" t="s">
        <v>107</v>
      </c>
      <c r="C11" s="146">
        <v>66</v>
      </c>
      <c r="D11" s="145">
        <v>2</v>
      </c>
      <c r="E11" s="146">
        <v>7</v>
      </c>
      <c r="F11" s="145">
        <v>75</v>
      </c>
      <c r="G11" s="146">
        <v>4577</v>
      </c>
      <c r="H11" s="145">
        <v>697</v>
      </c>
      <c r="I11" s="146">
        <v>430</v>
      </c>
      <c r="J11" s="145">
        <v>5704</v>
      </c>
    </row>
    <row r="12" spans="2:10" x14ac:dyDescent="0.25">
      <c r="B12" s="116" t="s">
        <v>108</v>
      </c>
      <c r="C12" s="146">
        <v>49</v>
      </c>
      <c r="D12" s="145">
        <v>4</v>
      </c>
      <c r="E12" s="146">
        <v>38</v>
      </c>
      <c r="F12" s="145">
        <v>91</v>
      </c>
      <c r="G12" s="146">
        <v>1950</v>
      </c>
      <c r="H12" s="145">
        <v>409</v>
      </c>
      <c r="I12" s="146">
        <v>681</v>
      </c>
      <c r="J12" s="145">
        <v>3040</v>
      </c>
    </row>
    <row r="13" spans="2:10" x14ac:dyDescent="0.25">
      <c r="B13" s="116" t="s">
        <v>109</v>
      </c>
      <c r="C13" s="146">
        <v>2</v>
      </c>
      <c r="D13" s="55" t="s">
        <v>218</v>
      </c>
      <c r="E13" s="54" t="s">
        <v>218</v>
      </c>
      <c r="F13" s="147">
        <v>2</v>
      </c>
      <c r="G13" s="146">
        <v>169</v>
      </c>
      <c r="H13" s="145">
        <v>168</v>
      </c>
      <c r="I13" s="146">
        <v>32</v>
      </c>
      <c r="J13" s="145">
        <v>369</v>
      </c>
    </row>
    <row r="14" spans="2:10" x14ac:dyDescent="0.25">
      <c r="B14" s="40" t="s">
        <v>110</v>
      </c>
      <c r="C14" s="67">
        <v>172</v>
      </c>
      <c r="D14" s="67">
        <v>20</v>
      </c>
      <c r="E14" s="67">
        <v>55</v>
      </c>
      <c r="F14" s="67">
        <v>247</v>
      </c>
      <c r="G14" s="67">
        <v>15120</v>
      </c>
      <c r="H14" s="67">
        <v>3950</v>
      </c>
      <c r="I14" s="67">
        <v>1887</v>
      </c>
      <c r="J14" s="67">
        <v>20957</v>
      </c>
    </row>
    <row r="15" spans="2:10" x14ac:dyDescent="0.25">
      <c r="B15" s="116"/>
      <c r="C15" s="280" t="s">
        <v>111</v>
      </c>
      <c r="D15" s="280"/>
      <c r="E15" s="280"/>
      <c r="F15" s="280"/>
      <c r="G15" s="280"/>
      <c r="H15" s="280"/>
      <c r="I15" s="280"/>
      <c r="J15" s="280"/>
    </row>
    <row r="16" spans="2:10" x14ac:dyDescent="0.25">
      <c r="B16" s="116" t="s">
        <v>104</v>
      </c>
      <c r="C16" s="54" t="s">
        <v>218</v>
      </c>
      <c r="D16" s="117">
        <v>15</v>
      </c>
      <c r="E16" s="118">
        <v>7.2727272727272725</v>
      </c>
      <c r="F16" s="117">
        <v>2.834008097165992</v>
      </c>
      <c r="G16" s="118">
        <v>0.76058201058201058</v>
      </c>
      <c r="H16" s="117">
        <v>15.949367088607595</v>
      </c>
      <c r="I16" s="118">
        <v>9.9629040805511391</v>
      </c>
      <c r="J16" s="117">
        <v>4.4519730877511092</v>
      </c>
    </row>
    <row r="17" spans="2:10" x14ac:dyDescent="0.25">
      <c r="B17" s="116" t="s">
        <v>105</v>
      </c>
      <c r="C17" s="118">
        <v>16.86046511627907</v>
      </c>
      <c r="D17" s="117">
        <v>40</v>
      </c>
      <c r="E17" s="118">
        <v>5.4545454545454541</v>
      </c>
      <c r="F17" s="117">
        <v>16.194331983805668</v>
      </c>
      <c r="G17" s="118">
        <v>26.739417989417991</v>
      </c>
      <c r="H17" s="117">
        <v>33.0126582278481</v>
      </c>
      <c r="I17" s="118">
        <v>13.778484366719661</v>
      </c>
      <c r="J17" s="117">
        <v>26.754783604523546</v>
      </c>
    </row>
    <row r="18" spans="2:10" x14ac:dyDescent="0.25">
      <c r="B18" s="116" t="s">
        <v>106</v>
      </c>
      <c r="C18" s="118">
        <v>15.11627906976744</v>
      </c>
      <c r="D18" s="117">
        <v>15</v>
      </c>
      <c r="E18" s="118">
        <v>5.4545454545454541</v>
      </c>
      <c r="F18" s="117">
        <v>12.955465587044534</v>
      </c>
      <c r="G18" s="118">
        <v>28.214285714285715</v>
      </c>
      <c r="H18" s="117">
        <v>18.784810126582279</v>
      </c>
      <c r="I18" s="118">
        <v>15.686274509803921</v>
      </c>
      <c r="J18" s="117">
        <v>25.308965977954863</v>
      </c>
    </row>
    <row r="19" spans="2:10" x14ac:dyDescent="0.25">
      <c r="B19" s="116" t="s">
        <v>107</v>
      </c>
      <c r="C19" s="118">
        <v>38.372093023255815</v>
      </c>
      <c r="D19" s="117">
        <v>10</v>
      </c>
      <c r="E19" s="118">
        <v>12.727272727272727</v>
      </c>
      <c r="F19" s="117">
        <v>30.364372469635626</v>
      </c>
      <c r="G19" s="118">
        <v>30.271164021164022</v>
      </c>
      <c r="H19" s="117">
        <v>17.645569620253166</v>
      </c>
      <c r="I19" s="118">
        <v>22.787493375728669</v>
      </c>
      <c r="J19" s="117">
        <v>27.217636112038935</v>
      </c>
    </row>
    <row r="20" spans="2:10" x14ac:dyDescent="0.25">
      <c r="B20" s="116" t="s">
        <v>108</v>
      </c>
      <c r="C20" s="118">
        <v>28.488372093023255</v>
      </c>
      <c r="D20" s="117">
        <v>20</v>
      </c>
      <c r="E20" s="118">
        <v>69.090909090909093</v>
      </c>
      <c r="F20" s="117">
        <v>36.84210526315789</v>
      </c>
      <c r="G20" s="118">
        <v>12.896825396825399</v>
      </c>
      <c r="H20" s="117">
        <v>10.354430379746836</v>
      </c>
      <c r="I20" s="118">
        <v>36.089030206677265</v>
      </c>
      <c r="J20" s="117">
        <v>14.505893019038984</v>
      </c>
    </row>
    <row r="21" spans="2:10" x14ac:dyDescent="0.25">
      <c r="B21" s="116" t="s">
        <v>109</v>
      </c>
      <c r="C21" s="118">
        <v>1.1627906976744187</v>
      </c>
      <c r="D21" s="55" t="s">
        <v>218</v>
      </c>
      <c r="E21" s="54" t="s">
        <v>218</v>
      </c>
      <c r="F21" s="117">
        <v>0.80971659919028338</v>
      </c>
      <c r="G21" s="118">
        <v>1.1177248677248679</v>
      </c>
      <c r="H21" s="117">
        <v>4.2531645569620258</v>
      </c>
      <c r="I21" s="118">
        <v>1.6958134605193429</v>
      </c>
      <c r="J21" s="117">
        <v>1.7607481986925608</v>
      </c>
    </row>
    <row r="22" spans="2:10" x14ac:dyDescent="0.25">
      <c r="B22" s="40" t="s">
        <v>110</v>
      </c>
      <c r="C22" s="194">
        <v>100</v>
      </c>
      <c r="D22" s="194">
        <v>100</v>
      </c>
      <c r="E22" s="194">
        <v>100</v>
      </c>
      <c r="F22" s="194">
        <v>100</v>
      </c>
      <c r="G22" s="194">
        <v>100</v>
      </c>
      <c r="H22" s="194">
        <v>100</v>
      </c>
      <c r="I22" s="194">
        <v>100</v>
      </c>
      <c r="J22" s="194">
        <v>100</v>
      </c>
    </row>
  </sheetData>
  <mergeCells count="5">
    <mergeCell ref="B5:B6"/>
    <mergeCell ref="C5:F5"/>
    <mergeCell ref="G5:J5"/>
    <mergeCell ref="C7:J7"/>
    <mergeCell ref="C15:J15"/>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G22"/>
  <sheetViews>
    <sheetView workbookViewId="0">
      <selection activeCell="G33" sqref="G33"/>
    </sheetView>
  </sheetViews>
  <sheetFormatPr defaultRowHeight="15" x14ac:dyDescent="0.25"/>
  <cols>
    <col min="2" max="2" width="18" customWidth="1"/>
    <col min="4" max="4" width="10.5703125" customWidth="1"/>
    <col min="6" max="6" width="10.5703125" customWidth="1"/>
  </cols>
  <sheetData>
    <row r="3" spans="2:7" x14ac:dyDescent="0.25">
      <c r="B3" s="22" t="s">
        <v>204</v>
      </c>
    </row>
    <row r="4" spans="2:7" x14ac:dyDescent="0.25">
      <c r="B4" s="15" t="s">
        <v>257</v>
      </c>
      <c r="C4" s="148"/>
      <c r="D4" s="148"/>
      <c r="E4" s="148"/>
      <c r="F4" s="148"/>
      <c r="G4" s="148"/>
    </row>
    <row r="5" spans="2:7" x14ac:dyDescent="0.25">
      <c r="B5" s="273" t="s">
        <v>229</v>
      </c>
      <c r="C5" s="212" t="s">
        <v>3</v>
      </c>
      <c r="D5" s="212"/>
      <c r="E5" s="213" t="s">
        <v>4</v>
      </c>
      <c r="F5" s="213"/>
      <c r="G5" s="230" t="s">
        <v>112</v>
      </c>
    </row>
    <row r="6" spans="2:7" ht="27" x14ac:dyDescent="0.25">
      <c r="B6" s="274"/>
      <c r="C6" s="170" t="s">
        <v>45</v>
      </c>
      <c r="D6" s="170" t="s">
        <v>113</v>
      </c>
      <c r="E6" s="170" t="s">
        <v>114</v>
      </c>
      <c r="F6" s="170" t="s">
        <v>115</v>
      </c>
      <c r="G6" s="230"/>
    </row>
    <row r="7" spans="2:7" x14ac:dyDescent="0.25">
      <c r="B7" s="149"/>
      <c r="C7" s="280" t="s">
        <v>116</v>
      </c>
      <c r="D7" s="280"/>
      <c r="E7" s="280"/>
      <c r="F7" s="280"/>
      <c r="G7" s="149"/>
    </row>
    <row r="8" spans="2:7" x14ac:dyDescent="0.25">
      <c r="B8" s="150" t="s">
        <v>100</v>
      </c>
      <c r="C8" s="151">
        <v>152</v>
      </c>
      <c r="D8" s="37">
        <v>78.756476683937819</v>
      </c>
      <c r="E8" s="54">
        <v>10074</v>
      </c>
      <c r="F8" s="37">
        <v>43.267620152042262</v>
      </c>
      <c r="G8" s="36">
        <v>1.4864071973401134</v>
      </c>
    </row>
    <row r="9" spans="2:7" x14ac:dyDescent="0.25">
      <c r="B9" s="150" t="s">
        <v>101</v>
      </c>
      <c r="C9" s="151">
        <v>12</v>
      </c>
      <c r="D9" s="37">
        <v>6.2176165803108807</v>
      </c>
      <c r="E9" s="54">
        <v>830</v>
      </c>
      <c r="F9" s="37">
        <v>3.5648327105613538</v>
      </c>
      <c r="G9" s="36">
        <v>1.4251781472684086</v>
      </c>
    </row>
    <row r="10" spans="2:7" x14ac:dyDescent="0.25">
      <c r="B10" s="150" t="s">
        <v>102</v>
      </c>
      <c r="C10" s="151">
        <v>29</v>
      </c>
      <c r="D10" s="37">
        <v>15.025906735751295</v>
      </c>
      <c r="E10" s="54">
        <v>12379</v>
      </c>
      <c r="F10" s="37">
        <v>53.16754713739639</v>
      </c>
      <c r="G10" s="36">
        <v>0.23372018052869115</v>
      </c>
    </row>
    <row r="11" spans="2:7" x14ac:dyDescent="0.25">
      <c r="B11" s="132" t="s">
        <v>117</v>
      </c>
      <c r="C11" s="152">
        <v>193</v>
      </c>
      <c r="D11" s="196">
        <v>99.999999999999986</v>
      </c>
      <c r="E11" s="153">
        <v>23283</v>
      </c>
      <c r="F11" s="196">
        <v>100</v>
      </c>
      <c r="G11" s="154">
        <v>0.82211620378258643</v>
      </c>
    </row>
    <row r="12" spans="2:7" x14ac:dyDescent="0.25">
      <c r="B12" s="149"/>
      <c r="C12" s="280" t="s">
        <v>118</v>
      </c>
      <c r="D12" s="280"/>
      <c r="E12" s="280"/>
      <c r="F12" s="280"/>
      <c r="G12" s="155"/>
    </row>
    <row r="13" spans="2:7" x14ac:dyDescent="0.25">
      <c r="B13" s="150" t="s">
        <v>100</v>
      </c>
      <c r="C13" s="151">
        <v>20</v>
      </c>
      <c r="D13" s="37">
        <v>37.037037037037038</v>
      </c>
      <c r="E13" s="54">
        <v>5046</v>
      </c>
      <c r="F13" s="37">
        <v>58.824900909302869</v>
      </c>
      <c r="G13" s="36">
        <v>0.39478878799842088</v>
      </c>
    </row>
    <row r="14" spans="2:7" x14ac:dyDescent="0.25">
      <c r="B14" s="150" t="s">
        <v>101</v>
      </c>
      <c r="C14" s="151">
        <v>8</v>
      </c>
      <c r="D14" s="37">
        <v>14.814814814814813</v>
      </c>
      <c r="E14" s="54">
        <v>2475</v>
      </c>
      <c r="F14" s="37">
        <v>28.852879459081372</v>
      </c>
      <c r="G14" s="36">
        <v>0.32219089810712848</v>
      </c>
    </row>
    <row r="15" spans="2:7" x14ac:dyDescent="0.25">
      <c r="B15" s="150" t="s">
        <v>102</v>
      </c>
      <c r="C15" s="151">
        <v>26</v>
      </c>
      <c r="D15" s="37">
        <v>48.148148148148145</v>
      </c>
      <c r="E15" s="54">
        <v>1057</v>
      </c>
      <c r="F15" s="37">
        <v>12.322219631615761</v>
      </c>
      <c r="G15" s="36">
        <v>2.4007386888273317</v>
      </c>
    </row>
    <row r="16" spans="2:7" x14ac:dyDescent="0.25">
      <c r="B16" s="132" t="s">
        <v>119</v>
      </c>
      <c r="C16" s="152">
        <v>54</v>
      </c>
      <c r="D16" s="196">
        <v>100</v>
      </c>
      <c r="E16" s="153">
        <v>8578</v>
      </c>
      <c r="F16" s="196">
        <v>100.00000000000001</v>
      </c>
      <c r="G16" s="154">
        <v>0.62557924003707133</v>
      </c>
    </row>
    <row r="17" spans="2:7" x14ac:dyDescent="0.25">
      <c r="B17" s="149"/>
      <c r="C17" s="280" t="s">
        <v>120</v>
      </c>
      <c r="D17" s="280"/>
      <c r="E17" s="280"/>
      <c r="F17" s="280"/>
      <c r="G17" s="155"/>
    </row>
    <row r="18" spans="2:7" x14ac:dyDescent="0.25">
      <c r="B18" s="150" t="s">
        <v>100</v>
      </c>
      <c r="C18" s="151">
        <v>172</v>
      </c>
      <c r="D18" s="37">
        <v>69.635627530364374</v>
      </c>
      <c r="E18" s="54">
        <v>15120</v>
      </c>
      <c r="F18" s="37">
        <v>47.456137597689967</v>
      </c>
      <c r="G18" s="36">
        <v>1.1247711221553753</v>
      </c>
    </row>
    <row r="19" spans="2:7" x14ac:dyDescent="0.25">
      <c r="B19" s="150" t="s">
        <v>101</v>
      </c>
      <c r="C19" s="151">
        <v>20</v>
      </c>
      <c r="D19" s="37">
        <v>8.097165991902834</v>
      </c>
      <c r="E19" s="54">
        <v>3305</v>
      </c>
      <c r="F19" s="37">
        <v>10.373183515897178</v>
      </c>
      <c r="G19" s="36">
        <v>0.60150375939849632</v>
      </c>
    </row>
    <row r="20" spans="2:7" x14ac:dyDescent="0.25">
      <c r="B20" s="150" t="s">
        <v>102</v>
      </c>
      <c r="C20" s="151">
        <v>55</v>
      </c>
      <c r="D20" s="37">
        <v>22.267206477732792</v>
      </c>
      <c r="E20" s="54">
        <v>13436</v>
      </c>
      <c r="F20" s="37">
        <v>42.170678886412851</v>
      </c>
      <c r="G20" s="36">
        <v>0.40767919353643167</v>
      </c>
    </row>
    <row r="21" spans="2:7" x14ac:dyDescent="0.25">
      <c r="B21" s="40" t="s">
        <v>36</v>
      </c>
      <c r="C21" s="156">
        <v>247</v>
      </c>
      <c r="D21" s="194">
        <v>100</v>
      </c>
      <c r="E21" s="58">
        <v>31861</v>
      </c>
      <c r="F21" s="194">
        <v>100</v>
      </c>
      <c r="G21" s="41">
        <v>0.76927868444001501</v>
      </c>
    </row>
    <row r="22" spans="2:7" x14ac:dyDescent="0.25">
      <c r="B22" s="157" t="s">
        <v>230</v>
      </c>
      <c r="C22" s="158"/>
      <c r="D22" s="158"/>
      <c r="E22" s="158"/>
      <c r="F22" s="158"/>
      <c r="G22" s="158"/>
    </row>
  </sheetData>
  <mergeCells count="7">
    <mergeCell ref="G5:G6"/>
    <mergeCell ref="C7:F7"/>
    <mergeCell ref="C12:F12"/>
    <mergeCell ref="C17:F17"/>
    <mergeCell ref="B5:B6"/>
    <mergeCell ref="C5:D5"/>
    <mergeCell ref="E5:F5"/>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X28"/>
  <sheetViews>
    <sheetView topLeftCell="A13" zoomScaleNormal="100" workbookViewId="0">
      <selection activeCell="K32" sqref="K32"/>
    </sheetView>
  </sheetViews>
  <sheetFormatPr defaultRowHeight="15" x14ac:dyDescent="0.25"/>
  <cols>
    <col min="2" max="2" width="19.42578125" customWidth="1"/>
  </cols>
  <sheetData>
    <row r="2" spans="2:24" x14ac:dyDescent="0.25">
      <c r="B2" s="22" t="s">
        <v>205</v>
      </c>
      <c r="X2" s="22"/>
    </row>
    <row r="3" spans="2:24" x14ac:dyDescent="0.25">
      <c r="B3" s="15" t="s">
        <v>237</v>
      </c>
      <c r="U3" s="15"/>
    </row>
    <row r="4" spans="2:24" ht="15" customHeight="1" x14ac:dyDescent="0.25">
      <c r="B4" s="131" t="s">
        <v>121</v>
      </c>
      <c r="C4" s="230" t="s">
        <v>2</v>
      </c>
      <c r="D4" s="230" t="s">
        <v>3</v>
      </c>
      <c r="E4" s="230" t="s">
        <v>4</v>
      </c>
      <c r="F4" s="230" t="s">
        <v>122</v>
      </c>
      <c r="G4" s="230" t="s">
        <v>123</v>
      </c>
      <c r="H4" s="230" t="s">
        <v>124</v>
      </c>
      <c r="I4" s="230" t="s">
        <v>125</v>
      </c>
      <c r="J4" s="230" t="s">
        <v>126</v>
      </c>
    </row>
    <row r="5" spans="2:24" x14ac:dyDescent="0.25">
      <c r="B5" s="59" t="s">
        <v>127</v>
      </c>
      <c r="C5" s="230"/>
      <c r="D5" s="230"/>
      <c r="E5" s="230"/>
      <c r="F5" s="230"/>
      <c r="G5" s="230"/>
      <c r="H5" s="230"/>
      <c r="I5" s="230"/>
      <c r="J5" s="230"/>
    </row>
    <row r="6" spans="2:24" x14ac:dyDescent="0.25">
      <c r="B6" s="121" t="s">
        <v>128</v>
      </c>
      <c r="C6" s="66">
        <v>280</v>
      </c>
      <c r="D6" s="120">
        <v>1</v>
      </c>
      <c r="E6" s="66">
        <v>361</v>
      </c>
      <c r="F6" s="119">
        <v>4.4096571491566499</v>
      </c>
      <c r="G6" s="105">
        <v>1.5748775532702299</v>
      </c>
      <c r="H6" s="119">
        <v>568.53079673055402</v>
      </c>
      <c r="I6" s="105">
        <v>0.35714285714285698</v>
      </c>
      <c r="J6" s="119">
        <v>128.92857142857099</v>
      </c>
    </row>
    <row r="7" spans="2:24" x14ac:dyDescent="0.25">
      <c r="B7" s="121" t="s">
        <v>129</v>
      </c>
      <c r="C7" s="66">
        <v>363</v>
      </c>
      <c r="D7" s="120">
        <v>1</v>
      </c>
      <c r="E7" s="66">
        <v>458</v>
      </c>
      <c r="F7" s="119">
        <v>5.2112120015791596</v>
      </c>
      <c r="G7" s="105">
        <v>1.43559559272153</v>
      </c>
      <c r="H7" s="119">
        <v>657.50278146645996</v>
      </c>
      <c r="I7" s="105">
        <v>0.27548209366391202</v>
      </c>
      <c r="J7" s="119">
        <v>126.17079889807199</v>
      </c>
    </row>
    <row r="8" spans="2:24" x14ac:dyDescent="0.25">
      <c r="B8" s="122" t="s">
        <v>130</v>
      </c>
      <c r="C8" s="66">
        <v>174</v>
      </c>
      <c r="D8" s="159">
        <v>6</v>
      </c>
      <c r="E8" s="66">
        <v>251</v>
      </c>
      <c r="F8" s="119">
        <v>3.75708502024291</v>
      </c>
      <c r="G8" s="105">
        <v>12.9554655870445</v>
      </c>
      <c r="H8" s="119">
        <v>541.970310391363</v>
      </c>
      <c r="I8" s="105">
        <v>3.4482758620689702</v>
      </c>
      <c r="J8" s="119">
        <v>144.252873563218</v>
      </c>
    </row>
    <row r="9" spans="2:24" x14ac:dyDescent="0.25">
      <c r="B9" s="121" t="s">
        <v>16</v>
      </c>
      <c r="C9" s="66">
        <v>520</v>
      </c>
      <c r="D9" s="120">
        <v>11</v>
      </c>
      <c r="E9" s="66">
        <v>720</v>
      </c>
      <c r="F9" s="119">
        <v>5.8316884981159198</v>
      </c>
      <c r="G9" s="105">
        <v>12.3362641306298</v>
      </c>
      <c r="H9" s="119">
        <v>807.46456127758802</v>
      </c>
      <c r="I9" s="105">
        <v>2.1153846153846199</v>
      </c>
      <c r="J9" s="119">
        <v>138.461538461538</v>
      </c>
    </row>
    <row r="10" spans="2:24" x14ac:dyDescent="0.25">
      <c r="B10" s="122" t="s">
        <v>131</v>
      </c>
      <c r="C10" s="66">
        <v>342</v>
      </c>
      <c r="D10" s="120">
        <v>5</v>
      </c>
      <c r="E10" s="66">
        <v>440</v>
      </c>
      <c r="F10" s="119">
        <v>5.4475947754061798</v>
      </c>
      <c r="G10" s="105">
        <v>7.9643198470850596</v>
      </c>
      <c r="H10" s="119">
        <v>700.86014654348503</v>
      </c>
      <c r="I10" s="105">
        <v>1.4619883040935699</v>
      </c>
      <c r="J10" s="119">
        <v>128.65497076023399</v>
      </c>
    </row>
    <row r="11" spans="2:24" x14ac:dyDescent="0.25">
      <c r="B11" s="121" t="s">
        <v>17</v>
      </c>
      <c r="C11" s="66">
        <v>359</v>
      </c>
      <c r="D11" s="120">
        <v>12</v>
      </c>
      <c r="E11" s="66">
        <v>465</v>
      </c>
      <c r="F11" s="119">
        <v>3.96998733806267</v>
      </c>
      <c r="G11" s="105">
        <v>13.2701526620479</v>
      </c>
      <c r="H11" s="119">
        <v>514.21841565435602</v>
      </c>
      <c r="I11" s="105">
        <v>3.3426183844011099</v>
      </c>
      <c r="J11" s="119">
        <v>129.52646239554301</v>
      </c>
    </row>
    <row r="12" spans="2:24" x14ac:dyDescent="0.25">
      <c r="B12" s="122" t="s">
        <v>132</v>
      </c>
      <c r="C12" s="66">
        <v>243</v>
      </c>
      <c r="D12" s="120">
        <v>3</v>
      </c>
      <c r="E12" s="66">
        <v>338</v>
      </c>
      <c r="F12" s="119">
        <v>5.2868036594254102</v>
      </c>
      <c r="G12" s="105">
        <v>6.5269180980560701</v>
      </c>
      <c r="H12" s="119">
        <v>735.36610571431595</v>
      </c>
      <c r="I12" s="105">
        <v>1.2345679012345701</v>
      </c>
      <c r="J12" s="119">
        <v>139.09465020576101</v>
      </c>
    </row>
    <row r="13" spans="2:24" x14ac:dyDescent="0.25">
      <c r="B13" s="122" t="s">
        <v>133</v>
      </c>
      <c r="C13" s="66">
        <v>191</v>
      </c>
      <c r="D13" s="120">
        <v>3</v>
      </c>
      <c r="E13" s="66">
        <v>272</v>
      </c>
      <c r="F13" s="119">
        <v>3.97432296055849</v>
      </c>
      <c r="G13" s="105">
        <v>6.2423920846468404</v>
      </c>
      <c r="H13" s="119">
        <v>565.97688234131294</v>
      </c>
      <c r="I13" s="105">
        <v>1.5706806282722501</v>
      </c>
      <c r="J13" s="119">
        <v>142.408376963351</v>
      </c>
    </row>
    <row r="14" spans="2:24" x14ac:dyDescent="0.25">
      <c r="B14" s="121" t="s">
        <v>18</v>
      </c>
      <c r="C14" s="66">
        <v>2551</v>
      </c>
      <c r="D14" s="120">
        <v>23</v>
      </c>
      <c r="E14" s="66">
        <v>3075</v>
      </c>
      <c r="F14" s="119">
        <v>6.6793655780950303</v>
      </c>
      <c r="G14" s="105">
        <v>6.02216418252394</v>
      </c>
      <c r="H14" s="119">
        <v>805.13716788091801</v>
      </c>
      <c r="I14" s="105">
        <v>0.90160721285770296</v>
      </c>
      <c r="J14" s="119">
        <v>120.540964327715</v>
      </c>
    </row>
    <row r="15" spans="2:24" x14ac:dyDescent="0.25">
      <c r="B15" s="122" t="s">
        <v>134</v>
      </c>
      <c r="C15" s="66">
        <v>228</v>
      </c>
      <c r="D15" s="120">
        <v>1</v>
      </c>
      <c r="E15" s="66">
        <v>296</v>
      </c>
      <c r="F15" s="119">
        <v>4.5072649995057796</v>
      </c>
      <c r="G15" s="105">
        <v>1.9768706138183301</v>
      </c>
      <c r="H15" s="119">
        <v>585.15370169022401</v>
      </c>
      <c r="I15" s="105">
        <v>0.43859649122806998</v>
      </c>
      <c r="J15" s="119">
        <v>129.82456140350899</v>
      </c>
    </row>
    <row r="16" spans="2:24" x14ac:dyDescent="0.25">
      <c r="B16" s="122" t="s">
        <v>135</v>
      </c>
      <c r="C16" s="66">
        <v>265</v>
      </c>
      <c r="D16" s="159">
        <v>6</v>
      </c>
      <c r="E16" s="66">
        <v>349</v>
      </c>
      <c r="F16" s="119">
        <v>5.4134662526556596</v>
      </c>
      <c r="G16" s="54">
        <v>12.256904722993999</v>
      </c>
      <c r="H16" s="119">
        <v>712.94329138748105</v>
      </c>
      <c r="I16" s="54">
        <v>2.2641509433962299</v>
      </c>
      <c r="J16" s="119">
        <v>131.69811320754701</v>
      </c>
    </row>
    <row r="17" spans="2:10" x14ac:dyDescent="0.25">
      <c r="B17" s="121" t="s">
        <v>19</v>
      </c>
      <c r="C17" s="66">
        <v>1006</v>
      </c>
      <c r="D17" s="120">
        <v>7</v>
      </c>
      <c r="E17" s="66">
        <v>1296</v>
      </c>
      <c r="F17" s="119">
        <v>6.3119390389665</v>
      </c>
      <c r="G17" s="105">
        <v>4.3920052955035302</v>
      </c>
      <c r="H17" s="119">
        <v>813.14840899608203</v>
      </c>
      <c r="I17" s="105">
        <v>0.69582504970178904</v>
      </c>
      <c r="J17" s="119">
        <v>128.82703777335999</v>
      </c>
    </row>
    <row r="18" spans="2:10" x14ac:dyDescent="0.25">
      <c r="B18" s="122" t="s">
        <v>136</v>
      </c>
      <c r="C18" s="66">
        <v>135</v>
      </c>
      <c r="D18" s="120">
        <v>2</v>
      </c>
      <c r="E18" s="66">
        <v>181</v>
      </c>
      <c r="F18" s="119">
        <v>2.9880808773890801</v>
      </c>
      <c r="G18" s="105">
        <v>4.4267864850208598</v>
      </c>
      <c r="H18" s="119">
        <v>400.62417689438797</v>
      </c>
      <c r="I18" s="105">
        <v>1.4814814814814801</v>
      </c>
      <c r="J18" s="119">
        <v>134.07407407407399</v>
      </c>
    </row>
    <row r="19" spans="2:10" x14ac:dyDescent="0.25">
      <c r="B19" s="121" t="s">
        <v>20</v>
      </c>
      <c r="C19" s="66">
        <v>589</v>
      </c>
      <c r="D19" s="120">
        <v>8</v>
      </c>
      <c r="E19" s="66">
        <v>754</v>
      </c>
      <c r="F19" s="119">
        <v>6.5927546857248398</v>
      </c>
      <c r="G19" s="105">
        <v>8.9545055154157396</v>
      </c>
      <c r="H19" s="119">
        <v>843.962144827933</v>
      </c>
      <c r="I19" s="105">
        <v>1.3582342954159601</v>
      </c>
      <c r="J19" s="119">
        <v>128.01358234295401</v>
      </c>
    </row>
    <row r="20" spans="2:10" x14ac:dyDescent="0.25">
      <c r="B20" s="121" t="s">
        <v>21</v>
      </c>
      <c r="C20" s="66">
        <v>472</v>
      </c>
      <c r="D20" s="120">
        <v>7</v>
      </c>
      <c r="E20" s="66">
        <v>658</v>
      </c>
      <c r="F20" s="119">
        <v>4.7442669253230303</v>
      </c>
      <c r="G20" s="105">
        <v>7.0359890841655099</v>
      </c>
      <c r="H20" s="119">
        <v>661.38297391155697</v>
      </c>
      <c r="I20" s="105">
        <v>1.4830508474576301</v>
      </c>
      <c r="J20" s="119">
        <v>139.406779661017</v>
      </c>
    </row>
    <row r="21" spans="2:10" x14ac:dyDescent="0.25">
      <c r="B21" s="121" t="s">
        <v>22</v>
      </c>
      <c r="C21" s="66">
        <v>325</v>
      </c>
      <c r="D21" s="120">
        <v>3</v>
      </c>
      <c r="E21" s="66">
        <v>422</v>
      </c>
      <c r="F21" s="119">
        <v>6.0271127348255797</v>
      </c>
      <c r="G21" s="105">
        <v>5.5634886783005397</v>
      </c>
      <c r="H21" s="119">
        <v>782.59740741427595</v>
      </c>
      <c r="I21" s="105">
        <v>0.92307692307692302</v>
      </c>
      <c r="J21" s="119">
        <v>129.84615384615401</v>
      </c>
    </row>
    <row r="22" spans="2:10" x14ac:dyDescent="0.25">
      <c r="B22" s="121" t="s">
        <v>23</v>
      </c>
      <c r="C22" s="66">
        <v>447</v>
      </c>
      <c r="D22" s="120">
        <v>6</v>
      </c>
      <c r="E22" s="66">
        <v>578</v>
      </c>
      <c r="F22" s="119">
        <v>5.4537468583001898</v>
      </c>
      <c r="G22" s="105">
        <v>7.32046558161099</v>
      </c>
      <c r="H22" s="119">
        <v>705.20485102852501</v>
      </c>
      <c r="I22" s="105">
        <v>1.34228187919463</v>
      </c>
      <c r="J22" s="119">
        <v>129.30648769574901</v>
      </c>
    </row>
    <row r="23" spans="2:10" x14ac:dyDescent="0.25">
      <c r="B23" s="121" t="s">
        <v>24</v>
      </c>
      <c r="C23" s="123">
        <v>839</v>
      </c>
      <c r="D23" s="122">
        <v>5</v>
      </c>
      <c r="E23" s="123">
        <v>1054</v>
      </c>
      <c r="F23" s="119">
        <v>4.39092298352488</v>
      </c>
      <c r="G23" s="105">
        <v>2.61675982331638</v>
      </c>
      <c r="H23" s="119">
        <v>551.61297075509196</v>
      </c>
      <c r="I23" s="105">
        <v>0.59594755661501797</v>
      </c>
      <c r="J23" s="119">
        <v>125.625744934446</v>
      </c>
    </row>
    <row r="24" spans="2:10" ht="27" x14ac:dyDescent="0.25">
      <c r="B24" s="124" t="s">
        <v>282</v>
      </c>
      <c r="C24" s="125">
        <v>9329</v>
      </c>
      <c r="D24" s="126">
        <v>110</v>
      </c>
      <c r="E24" s="125">
        <v>11968</v>
      </c>
      <c r="F24" s="127">
        <v>5.4311787736329631</v>
      </c>
      <c r="G24" s="128">
        <v>6.4040054142954865</v>
      </c>
      <c r="H24" s="127">
        <v>696.75578907534896</v>
      </c>
      <c r="I24" s="129">
        <v>1.1791188766212883</v>
      </c>
      <c r="J24" s="127">
        <v>128.28813377639619</v>
      </c>
    </row>
    <row r="25" spans="2:10" x14ac:dyDescent="0.25">
      <c r="B25" s="124" t="s">
        <v>174</v>
      </c>
      <c r="C25" s="125">
        <f>C26-C24</f>
        <v>6534</v>
      </c>
      <c r="D25" s="126">
        <f t="shared" ref="D25:E25" si="0">D26-D24</f>
        <v>137</v>
      </c>
      <c r="E25" s="125">
        <f t="shared" si="0"/>
        <v>8989</v>
      </c>
      <c r="F25" s="127">
        <v>3.2527966633693977</v>
      </c>
      <c r="G25" s="128">
        <v>6.820219511503022</v>
      </c>
      <c r="H25" s="127">
        <v>447.49600867810705</v>
      </c>
      <c r="I25" s="129">
        <v>2.0967248239975511</v>
      </c>
      <c r="J25" s="127">
        <v>137.57269666360577</v>
      </c>
    </row>
    <row r="26" spans="2:10" x14ac:dyDescent="0.25">
      <c r="B26" s="40" t="s">
        <v>13</v>
      </c>
      <c r="C26" s="33">
        <v>15863</v>
      </c>
      <c r="D26" s="34">
        <v>247</v>
      </c>
      <c r="E26" s="33">
        <v>20957</v>
      </c>
      <c r="F26" s="57">
        <v>4.3197514733666615</v>
      </c>
      <c r="G26" s="57">
        <v>6.7262095059040874</v>
      </c>
      <c r="H26" s="57">
        <v>570.69300653940059</v>
      </c>
      <c r="I26" s="130">
        <v>1.557082519069533</v>
      </c>
      <c r="J26" s="57">
        <v>132.11246296413037</v>
      </c>
    </row>
    <row r="27" spans="2:10" x14ac:dyDescent="0.25">
      <c r="B27" s="281" t="s">
        <v>187</v>
      </c>
      <c r="C27" s="208"/>
      <c r="D27" s="208"/>
      <c r="E27" s="208"/>
      <c r="F27" s="208"/>
      <c r="G27" s="208"/>
      <c r="H27" s="208"/>
      <c r="I27" s="208"/>
      <c r="J27" s="208"/>
    </row>
    <row r="28" spans="2:10" x14ac:dyDescent="0.25">
      <c r="B28" s="282" t="s">
        <v>206</v>
      </c>
      <c r="C28" s="206"/>
      <c r="D28" s="206"/>
      <c r="E28" s="206"/>
      <c r="F28" s="206"/>
      <c r="G28" s="206"/>
      <c r="H28" s="206"/>
      <c r="I28" s="206"/>
      <c r="J28" s="206"/>
    </row>
  </sheetData>
  <mergeCells count="10">
    <mergeCell ref="H4:H5"/>
    <mergeCell ref="I4:I5"/>
    <mergeCell ref="J4:J5"/>
    <mergeCell ref="B27:J27"/>
    <mergeCell ref="B28:J28"/>
    <mergeCell ref="C4:C5"/>
    <mergeCell ref="D4:D5"/>
    <mergeCell ref="E4:E5"/>
    <mergeCell ref="F4:F5"/>
    <mergeCell ref="G4:G5"/>
  </mergeCells>
  <pageMargins left="0.7" right="0.7" top="0.75" bottom="0.75" header="0.3" footer="0.3"/>
  <pageSetup paperSize="9"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H28"/>
  <sheetViews>
    <sheetView workbookViewId="0">
      <selection activeCell="K29" sqref="K29"/>
    </sheetView>
  </sheetViews>
  <sheetFormatPr defaultRowHeight="15" x14ac:dyDescent="0.25"/>
  <cols>
    <col min="2" max="2" width="12.28515625" customWidth="1"/>
  </cols>
  <sheetData>
    <row r="2" spans="2:8" x14ac:dyDescent="0.25">
      <c r="B2" s="16" t="s">
        <v>207</v>
      </c>
    </row>
    <row r="3" spans="2:8" x14ac:dyDescent="0.25">
      <c r="B3" s="23" t="s">
        <v>238</v>
      </c>
    </row>
    <row r="4" spans="2:8" x14ac:dyDescent="0.25">
      <c r="B4" s="131" t="s">
        <v>121</v>
      </c>
      <c r="C4" s="212" t="s">
        <v>33</v>
      </c>
      <c r="D4" s="212"/>
      <c r="E4" s="212"/>
      <c r="F4" s="275" t="s">
        <v>137</v>
      </c>
      <c r="G4" s="275"/>
      <c r="H4" s="275"/>
    </row>
    <row r="5" spans="2:8" x14ac:dyDescent="0.25">
      <c r="B5" s="59" t="s">
        <v>127</v>
      </c>
      <c r="C5" s="163" t="s">
        <v>2</v>
      </c>
      <c r="D5" s="163" t="s">
        <v>3</v>
      </c>
      <c r="E5" s="163" t="s">
        <v>4</v>
      </c>
      <c r="F5" s="163" t="s">
        <v>2</v>
      </c>
      <c r="G5" s="163" t="s">
        <v>3</v>
      </c>
      <c r="H5" s="163" t="s">
        <v>4</v>
      </c>
    </row>
    <row r="6" spans="2:8" x14ac:dyDescent="0.25">
      <c r="B6" s="121" t="s">
        <v>128</v>
      </c>
      <c r="C6" s="66">
        <v>272</v>
      </c>
      <c r="D6" s="120">
        <v>1</v>
      </c>
      <c r="E6" s="66">
        <v>349</v>
      </c>
      <c r="F6" s="122">
        <v>8</v>
      </c>
      <c r="G6" s="54" t="s">
        <v>218</v>
      </c>
      <c r="H6" s="122">
        <v>12</v>
      </c>
    </row>
    <row r="7" spans="2:8" x14ac:dyDescent="0.25">
      <c r="B7" s="121" t="s">
        <v>129</v>
      </c>
      <c r="C7" s="66">
        <v>328</v>
      </c>
      <c r="D7" s="120">
        <v>1</v>
      </c>
      <c r="E7" s="66">
        <v>408</v>
      </c>
      <c r="F7" s="122">
        <v>35</v>
      </c>
      <c r="G7" s="197" t="s">
        <v>218</v>
      </c>
      <c r="H7" s="122">
        <v>50</v>
      </c>
    </row>
    <row r="8" spans="2:8" x14ac:dyDescent="0.25">
      <c r="B8" s="122" t="s">
        <v>130</v>
      </c>
      <c r="C8" s="66">
        <v>138</v>
      </c>
      <c r="D8" s="159">
        <v>4</v>
      </c>
      <c r="E8" s="66">
        <v>196</v>
      </c>
      <c r="F8" s="122">
        <v>36</v>
      </c>
      <c r="G8" s="123">
        <v>2</v>
      </c>
      <c r="H8" s="122">
        <v>55</v>
      </c>
    </row>
    <row r="9" spans="2:8" x14ac:dyDescent="0.25">
      <c r="B9" s="121" t="s">
        <v>16</v>
      </c>
      <c r="C9" s="66">
        <v>384</v>
      </c>
      <c r="D9" s="120">
        <v>6</v>
      </c>
      <c r="E9" s="66">
        <v>517</v>
      </c>
      <c r="F9" s="122">
        <v>136</v>
      </c>
      <c r="G9" s="123">
        <v>5</v>
      </c>
      <c r="H9" s="122">
        <v>203</v>
      </c>
    </row>
    <row r="10" spans="2:8" x14ac:dyDescent="0.25">
      <c r="B10" s="122" t="s">
        <v>131</v>
      </c>
      <c r="C10" s="66">
        <v>314</v>
      </c>
      <c r="D10" s="120">
        <v>4</v>
      </c>
      <c r="E10" s="66">
        <v>395</v>
      </c>
      <c r="F10" s="122">
        <v>28</v>
      </c>
      <c r="G10" s="123">
        <v>1</v>
      </c>
      <c r="H10" s="122">
        <v>45</v>
      </c>
    </row>
    <row r="11" spans="2:8" x14ac:dyDescent="0.25">
      <c r="B11" s="121" t="s">
        <v>17</v>
      </c>
      <c r="C11" s="66">
        <v>260</v>
      </c>
      <c r="D11" s="120">
        <v>4</v>
      </c>
      <c r="E11" s="66">
        <v>314</v>
      </c>
      <c r="F11" s="122">
        <v>99</v>
      </c>
      <c r="G11" s="123">
        <v>8</v>
      </c>
      <c r="H11" s="122">
        <v>151</v>
      </c>
    </row>
    <row r="12" spans="2:8" x14ac:dyDescent="0.25">
      <c r="B12" s="122" t="s">
        <v>132</v>
      </c>
      <c r="C12" s="66">
        <v>161</v>
      </c>
      <c r="D12" s="120">
        <v>1</v>
      </c>
      <c r="E12" s="66">
        <v>208</v>
      </c>
      <c r="F12" s="122">
        <v>82</v>
      </c>
      <c r="G12" s="123">
        <v>2</v>
      </c>
      <c r="H12" s="122">
        <v>130</v>
      </c>
    </row>
    <row r="13" spans="2:8" x14ac:dyDescent="0.25">
      <c r="B13" s="122" t="s">
        <v>133</v>
      </c>
      <c r="C13" s="66">
        <v>154</v>
      </c>
      <c r="D13" s="120">
        <v>2</v>
      </c>
      <c r="E13" s="66">
        <v>214</v>
      </c>
      <c r="F13" s="122">
        <v>37</v>
      </c>
      <c r="G13" s="54">
        <v>1</v>
      </c>
      <c r="H13" s="122">
        <v>58</v>
      </c>
    </row>
    <row r="14" spans="2:8" x14ac:dyDescent="0.25">
      <c r="B14" s="121" t="s">
        <v>18</v>
      </c>
      <c r="C14" s="66">
        <v>2527</v>
      </c>
      <c r="D14" s="120">
        <v>22</v>
      </c>
      <c r="E14" s="66">
        <v>3041</v>
      </c>
      <c r="F14" s="122">
        <v>24</v>
      </c>
      <c r="G14" s="123">
        <v>1</v>
      </c>
      <c r="H14" s="122">
        <v>34</v>
      </c>
    </row>
    <row r="15" spans="2:8" x14ac:dyDescent="0.25">
      <c r="B15" s="122" t="s">
        <v>134</v>
      </c>
      <c r="C15" s="66">
        <v>162</v>
      </c>
      <c r="D15" s="192" t="s">
        <v>218</v>
      </c>
      <c r="E15" s="66">
        <v>185</v>
      </c>
      <c r="F15" s="122">
        <v>66</v>
      </c>
      <c r="G15" s="123">
        <v>1</v>
      </c>
      <c r="H15" s="122">
        <v>111</v>
      </c>
    </row>
    <row r="16" spans="2:8" x14ac:dyDescent="0.25">
      <c r="B16" s="122" t="s">
        <v>135</v>
      </c>
      <c r="C16" s="66">
        <v>235</v>
      </c>
      <c r="D16" s="159">
        <v>6</v>
      </c>
      <c r="E16" s="66">
        <v>302</v>
      </c>
      <c r="F16" s="122">
        <v>30</v>
      </c>
      <c r="G16" s="54" t="s">
        <v>218</v>
      </c>
      <c r="H16" s="122">
        <v>47</v>
      </c>
    </row>
    <row r="17" spans="2:8" x14ac:dyDescent="0.25">
      <c r="B17" s="121" t="s">
        <v>19</v>
      </c>
      <c r="C17" s="66">
        <v>936</v>
      </c>
      <c r="D17" s="120">
        <v>7</v>
      </c>
      <c r="E17" s="66">
        <v>1195</v>
      </c>
      <c r="F17" s="122">
        <v>70</v>
      </c>
      <c r="G17" s="54" t="s">
        <v>218</v>
      </c>
      <c r="H17" s="122">
        <v>101</v>
      </c>
    </row>
    <row r="18" spans="2:8" x14ac:dyDescent="0.25">
      <c r="B18" s="122" t="s">
        <v>136</v>
      </c>
      <c r="C18" s="66">
        <v>66</v>
      </c>
      <c r="D18" s="55" t="s">
        <v>218</v>
      </c>
      <c r="E18" s="66">
        <v>85</v>
      </c>
      <c r="F18" s="122">
        <v>69</v>
      </c>
      <c r="G18" s="123">
        <v>2</v>
      </c>
      <c r="H18" s="122">
        <v>96</v>
      </c>
    </row>
    <row r="19" spans="2:8" x14ac:dyDescent="0.25">
      <c r="B19" s="121" t="s">
        <v>20</v>
      </c>
      <c r="C19" s="66">
        <v>495</v>
      </c>
      <c r="D19" s="120">
        <v>4</v>
      </c>
      <c r="E19" s="66">
        <v>622</v>
      </c>
      <c r="F19" s="122">
        <v>94</v>
      </c>
      <c r="G19" s="123">
        <v>4</v>
      </c>
      <c r="H19" s="122">
        <v>132</v>
      </c>
    </row>
    <row r="20" spans="2:8" x14ac:dyDescent="0.25">
      <c r="B20" s="121" t="s">
        <v>21</v>
      </c>
      <c r="C20" s="66">
        <v>350</v>
      </c>
      <c r="D20" s="120">
        <v>4</v>
      </c>
      <c r="E20" s="66">
        <v>444</v>
      </c>
      <c r="F20" s="122">
        <v>122</v>
      </c>
      <c r="G20" s="123">
        <v>3</v>
      </c>
      <c r="H20" s="122">
        <v>214</v>
      </c>
    </row>
    <row r="21" spans="2:8" x14ac:dyDescent="0.25">
      <c r="B21" s="121" t="s">
        <v>22</v>
      </c>
      <c r="C21" s="66">
        <v>269</v>
      </c>
      <c r="D21" s="120">
        <v>3</v>
      </c>
      <c r="E21" s="66">
        <v>327</v>
      </c>
      <c r="F21" s="122">
        <v>56</v>
      </c>
      <c r="G21" s="197" t="s">
        <v>218</v>
      </c>
      <c r="H21" s="122">
        <v>95</v>
      </c>
    </row>
    <row r="22" spans="2:8" x14ac:dyDescent="0.25">
      <c r="B22" s="121" t="s">
        <v>23</v>
      </c>
      <c r="C22" s="66">
        <v>351</v>
      </c>
      <c r="D22" s="120">
        <v>3</v>
      </c>
      <c r="E22" s="66">
        <v>438</v>
      </c>
      <c r="F22" s="122">
        <v>96</v>
      </c>
      <c r="G22" s="123">
        <v>3</v>
      </c>
      <c r="H22" s="122">
        <v>140</v>
      </c>
    </row>
    <row r="23" spans="2:8" x14ac:dyDescent="0.25">
      <c r="B23" s="121" t="s">
        <v>24</v>
      </c>
      <c r="C23" s="66">
        <v>814</v>
      </c>
      <c r="D23" s="120">
        <v>4</v>
      </c>
      <c r="E23" s="66">
        <v>1020</v>
      </c>
      <c r="F23" s="122">
        <v>25</v>
      </c>
      <c r="G23" s="123">
        <v>1</v>
      </c>
      <c r="H23" s="122">
        <v>34</v>
      </c>
    </row>
    <row r="24" spans="2:8" ht="27" x14ac:dyDescent="0.25">
      <c r="B24" s="124" t="s">
        <v>173</v>
      </c>
      <c r="C24" s="125">
        <v>8216</v>
      </c>
      <c r="D24" s="126">
        <v>76</v>
      </c>
      <c r="E24" s="125">
        <v>10260</v>
      </c>
      <c r="F24" s="124">
        <v>1113</v>
      </c>
      <c r="G24" s="125">
        <v>34</v>
      </c>
      <c r="H24" s="126">
        <v>1708</v>
      </c>
    </row>
    <row r="25" spans="2:8" x14ac:dyDescent="0.25">
      <c r="B25" s="124" t="s">
        <v>174</v>
      </c>
      <c r="C25" s="125">
        <f>C26-C24</f>
        <v>4067</v>
      </c>
      <c r="D25" s="125">
        <f t="shared" ref="D25:H25" si="0">D26-D24</f>
        <v>57</v>
      </c>
      <c r="E25" s="125">
        <f t="shared" si="0"/>
        <v>5308</v>
      </c>
      <c r="F25" s="125">
        <f t="shared" si="0"/>
        <v>2467</v>
      </c>
      <c r="G25" s="125">
        <f t="shared" si="0"/>
        <v>80</v>
      </c>
      <c r="H25" s="125">
        <f t="shared" si="0"/>
        <v>3681</v>
      </c>
    </row>
    <row r="26" spans="2:8" x14ac:dyDescent="0.25">
      <c r="B26" s="40" t="s">
        <v>13</v>
      </c>
      <c r="C26" s="58">
        <v>12283</v>
      </c>
      <c r="D26" s="67">
        <v>133</v>
      </c>
      <c r="E26" s="58">
        <v>15568</v>
      </c>
      <c r="F26" s="67">
        <v>3580</v>
      </c>
      <c r="G26" s="58">
        <v>114</v>
      </c>
      <c r="H26" s="67">
        <v>5389</v>
      </c>
    </row>
    <row r="28" spans="2:8" x14ac:dyDescent="0.25">
      <c r="C28" s="171"/>
      <c r="D28" s="171"/>
      <c r="E28" s="171"/>
      <c r="F28" s="171"/>
    </row>
  </sheetData>
  <mergeCells count="2">
    <mergeCell ref="C4:E4"/>
    <mergeCell ref="F4:H4"/>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C2:L29"/>
  <sheetViews>
    <sheetView workbookViewId="0">
      <selection activeCell="C29" sqref="C29:H29"/>
    </sheetView>
  </sheetViews>
  <sheetFormatPr defaultRowHeight="15" x14ac:dyDescent="0.25"/>
  <cols>
    <col min="2" max="2" width="13.85546875" customWidth="1"/>
    <col min="3" max="3" width="26.7109375" customWidth="1"/>
    <col min="4" max="4" width="17.85546875" customWidth="1"/>
    <col min="5" max="5" width="21" customWidth="1"/>
    <col min="6" max="6" width="16.42578125" customWidth="1"/>
    <col min="7" max="7" width="12" bestFit="1" customWidth="1"/>
    <col min="8" max="8" width="22.140625" customWidth="1"/>
    <col min="9" max="9" width="12.7109375" bestFit="1" customWidth="1"/>
    <col min="10" max="10" width="16.85546875" customWidth="1"/>
  </cols>
  <sheetData>
    <row r="2" spans="3:12" x14ac:dyDescent="0.25">
      <c r="C2" s="283"/>
      <c r="D2" s="283"/>
      <c r="E2" s="283"/>
      <c r="F2" s="283"/>
      <c r="G2" s="283"/>
      <c r="H2" s="283"/>
      <c r="I2" s="283"/>
      <c r="J2" s="283"/>
      <c r="K2" s="283"/>
      <c r="L2" s="283"/>
    </row>
    <row r="3" spans="3:12" x14ac:dyDescent="0.25">
      <c r="C3" s="13" t="s">
        <v>258</v>
      </c>
      <c r="D3" s="168"/>
      <c r="E3" s="168"/>
    </row>
    <row r="4" spans="3:12" ht="15.75" thickBot="1" x14ac:dyDescent="0.3"/>
    <row r="5" spans="3:12" ht="15.75" thickBot="1" x14ac:dyDescent="0.3">
      <c r="C5" s="284" t="s">
        <v>259</v>
      </c>
      <c r="D5" s="286" t="s">
        <v>260</v>
      </c>
      <c r="E5" s="286"/>
    </row>
    <row r="6" spans="3:12" ht="15.75" thickBot="1" x14ac:dyDescent="0.3">
      <c r="C6" s="285"/>
      <c r="D6" s="183" t="s">
        <v>261</v>
      </c>
      <c r="E6" s="183" t="s">
        <v>262</v>
      </c>
      <c r="H6" s="184"/>
      <c r="I6" s="184"/>
      <c r="J6" s="184"/>
    </row>
    <row r="7" spans="3:12" ht="15.75" thickBot="1" x14ac:dyDescent="0.3">
      <c r="C7" s="185" t="s">
        <v>263</v>
      </c>
      <c r="D7" s="174">
        <v>176.6086020611184</v>
      </c>
      <c r="E7" s="186">
        <v>1034253441</v>
      </c>
      <c r="H7" s="184"/>
      <c r="I7" s="184"/>
      <c r="J7" s="184"/>
    </row>
    <row r="8" spans="3:12" ht="15.75" thickBot="1" x14ac:dyDescent="0.3">
      <c r="C8" s="185" t="s">
        <v>264</v>
      </c>
      <c r="D8" s="174">
        <v>187.3903503082729</v>
      </c>
      <c r="E8" s="186">
        <v>369829098</v>
      </c>
      <c r="H8" s="184"/>
      <c r="I8" s="184"/>
      <c r="J8" s="184"/>
    </row>
    <row r="9" spans="3:12" ht="15.75" thickBot="1" x14ac:dyDescent="0.3">
      <c r="C9" s="185" t="s">
        <v>265</v>
      </c>
      <c r="D9" s="174">
        <v>219.4985216869878</v>
      </c>
      <c r="E9" s="186">
        <v>68634444</v>
      </c>
      <c r="H9" s="184"/>
      <c r="I9" s="184"/>
      <c r="J9" s="184"/>
    </row>
    <row r="10" spans="3:12" ht="15.75" thickBot="1" x14ac:dyDescent="0.3">
      <c r="C10" s="185" t="s">
        <v>266</v>
      </c>
      <c r="D10" s="174">
        <v>224.80275056679685</v>
      </c>
      <c r="E10" s="186">
        <v>1142710710</v>
      </c>
      <c r="H10" s="184"/>
      <c r="I10" s="184"/>
      <c r="J10" s="184"/>
    </row>
    <row r="11" spans="3:12" ht="15.75" thickBot="1" x14ac:dyDescent="0.3">
      <c r="C11" s="185" t="s">
        <v>267</v>
      </c>
      <c r="D11" s="174">
        <v>241.4636951495734</v>
      </c>
      <c r="E11" s="186">
        <v>30862320</v>
      </c>
      <c r="H11" s="184"/>
      <c r="I11" s="184"/>
      <c r="J11" s="184"/>
    </row>
    <row r="12" spans="3:12" ht="15.75" thickBot="1" x14ac:dyDescent="0.3">
      <c r="C12" s="185" t="s">
        <v>268</v>
      </c>
      <c r="D12" s="174">
        <v>244.97774779559998</v>
      </c>
      <c r="E12" s="186">
        <v>140900544</v>
      </c>
      <c r="H12" s="184"/>
      <c r="I12" s="184"/>
      <c r="J12" s="184"/>
    </row>
    <row r="13" spans="3:12" ht="15.75" thickBot="1" x14ac:dyDescent="0.3">
      <c r="C13" s="185" t="s">
        <v>269</v>
      </c>
      <c r="D13" s="174">
        <v>256.86537882546764</v>
      </c>
      <c r="E13" s="186">
        <v>426579417</v>
      </c>
      <c r="H13" s="184"/>
      <c r="I13" s="184"/>
      <c r="J13" s="184"/>
    </row>
    <row r="14" spans="3:12" ht="15.75" thickBot="1" x14ac:dyDescent="0.3">
      <c r="C14" s="185" t="s">
        <v>270</v>
      </c>
      <c r="D14" s="174">
        <v>267.20554762625085</v>
      </c>
      <c r="E14" s="186">
        <v>1179540546</v>
      </c>
      <c r="H14" s="184"/>
      <c r="I14" s="184"/>
      <c r="J14" s="184"/>
    </row>
    <row r="15" spans="3:12" ht="15.75" thickBot="1" x14ac:dyDescent="0.3">
      <c r="C15" s="185" t="s">
        <v>153</v>
      </c>
      <c r="D15" s="174">
        <v>272.82425622952883</v>
      </c>
      <c r="E15" s="186">
        <v>1114114818</v>
      </c>
      <c r="H15" s="184"/>
      <c r="I15" s="184"/>
      <c r="J15" s="184"/>
    </row>
    <row r="16" spans="3:12" ht="15.75" thickBot="1" x14ac:dyDescent="0.3">
      <c r="C16" s="185" t="s">
        <v>271</v>
      </c>
      <c r="D16" s="174">
        <v>274.98590903909468</v>
      </c>
      <c r="E16" s="186">
        <v>365468235</v>
      </c>
      <c r="H16" s="184"/>
      <c r="I16" s="184"/>
      <c r="J16" s="184"/>
    </row>
    <row r="17" spans="3:10" ht="15.75" thickBot="1" x14ac:dyDescent="0.3">
      <c r="C17" s="185" t="s">
        <v>272</v>
      </c>
      <c r="D17" s="174">
        <v>280.77553035934551</v>
      </c>
      <c r="E17" s="186">
        <v>343716981</v>
      </c>
      <c r="H17" s="184"/>
      <c r="I17" s="184"/>
      <c r="J17" s="184"/>
    </row>
    <row r="18" spans="3:10" ht="15.75" thickBot="1" x14ac:dyDescent="0.3">
      <c r="C18" s="185" t="s">
        <v>273</v>
      </c>
      <c r="D18" s="174">
        <v>291.55498109821076</v>
      </c>
      <c r="E18" s="186">
        <v>1434846876</v>
      </c>
      <c r="H18" s="184"/>
      <c r="I18" s="184"/>
      <c r="J18" s="184"/>
    </row>
    <row r="19" spans="3:10" ht="15.75" thickBot="1" x14ac:dyDescent="0.3">
      <c r="C19" s="185" t="s">
        <v>274</v>
      </c>
      <c r="D19" s="174">
        <v>292.77643463425204</v>
      </c>
      <c r="E19" s="186">
        <v>261441012</v>
      </c>
      <c r="H19" s="184"/>
      <c r="I19" s="184"/>
      <c r="J19" s="184"/>
    </row>
    <row r="20" spans="3:10" ht="15.75" thickBot="1" x14ac:dyDescent="0.3">
      <c r="C20" s="185" t="s">
        <v>275</v>
      </c>
      <c r="D20" s="174">
        <v>298.5751052273144</v>
      </c>
      <c r="E20" s="186">
        <v>2987387841</v>
      </c>
      <c r="H20" s="184"/>
      <c r="I20" s="184"/>
      <c r="J20" s="184"/>
    </row>
    <row r="21" spans="3:10" ht="15.75" thickBot="1" x14ac:dyDescent="0.3">
      <c r="C21" s="185" t="s">
        <v>276</v>
      </c>
      <c r="D21" s="174">
        <v>303.44334880343143</v>
      </c>
      <c r="E21" s="186">
        <v>320898624</v>
      </c>
      <c r="H21" s="184"/>
      <c r="I21" s="184"/>
      <c r="J21" s="184"/>
    </row>
    <row r="22" spans="3:10" ht="15.75" thickBot="1" x14ac:dyDescent="0.3">
      <c r="C22" s="185" t="s">
        <v>277</v>
      </c>
      <c r="D22" s="174">
        <v>333.72021587150789</v>
      </c>
      <c r="E22" s="186">
        <v>1965761745</v>
      </c>
      <c r="H22" s="184"/>
      <c r="I22" s="184"/>
      <c r="J22" s="184"/>
    </row>
    <row r="23" spans="3:10" ht="15.75" thickBot="1" x14ac:dyDescent="0.3">
      <c r="C23" s="185" t="s">
        <v>278</v>
      </c>
      <c r="D23" s="174">
        <v>335.80162401746554</v>
      </c>
      <c r="E23" s="186">
        <v>519577122</v>
      </c>
      <c r="H23" s="184"/>
      <c r="I23" s="184"/>
      <c r="J23" s="184"/>
    </row>
    <row r="24" spans="3:10" ht="15.75" thickBot="1" x14ac:dyDescent="0.3">
      <c r="C24" s="185" t="s">
        <v>279</v>
      </c>
      <c r="D24" s="174">
        <v>378.84334462268112</v>
      </c>
      <c r="E24" s="186">
        <v>1685597922</v>
      </c>
      <c r="H24" s="184"/>
      <c r="I24" s="184"/>
      <c r="J24" s="184"/>
    </row>
    <row r="25" spans="3:10" ht="15.75" thickBot="1" x14ac:dyDescent="0.3">
      <c r="C25" s="185" t="s">
        <v>13</v>
      </c>
      <c r="D25" s="174">
        <v>381.62734658903258</v>
      </c>
      <c r="E25" s="186">
        <v>1430540031</v>
      </c>
      <c r="H25" s="184"/>
      <c r="I25" s="184"/>
      <c r="J25" s="184"/>
    </row>
    <row r="26" spans="3:10" ht="15.75" thickBot="1" x14ac:dyDescent="0.3">
      <c r="C26" s="185" t="s">
        <v>280</v>
      </c>
      <c r="D26" s="174">
        <v>428.12256413117774</v>
      </c>
      <c r="E26" s="186">
        <v>675216927</v>
      </c>
    </row>
    <row r="27" spans="3:10" ht="15.75" thickBot="1" x14ac:dyDescent="0.3">
      <c r="C27" s="187" t="s">
        <v>25</v>
      </c>
      <c r="D27" s="188">
        <v>288.11345995956668</v>
      </c>
      <c r="E27" s="189">
        <v>17497878654</v>
      </c>
    </row>
    <row r="29" spans="3:10" x14ac:dyDescent="0.25">
      <c r="C29" s="271" t="s">
        <v>281</v>
      </c>
      <c r="D29" s="208"/>
      <c r="E29" s="208"/>
      <c r="F29" s="208"/>
      <c r="G29" s="208"/>
      <c r="H29" s="208"/>
    </row>
  </sheetData>
  <mergeCells count="5">
    <mergeCell ref="C2:G2"/>
    <mergeCell ref="H2:L2"/>
    <mergeCell ref="C5:C6"/>
    <mergeCell ref="D5:E5"/>
    <mergeCell ref="C29:H29"/>
  </mergeCells>
  <conditionalFormatting sqref="E7:E26">
    <cfRule type="dataBar" priority="2">
      <dataBar>
        <cfvo type="min"/>
        <cfvo type="max"/>
        <color rgb="FFFF555A"/>
      </dataBar>
      <extLst>
        <ext xmlns:x14="http://schemas.microsoft.com/office/spreadsheetml/2009/9/main" uri="{B025F937-C7B1-47D3-B67F-A62EFF666E3E}">
          <x14:id>{B0D24AE4-6D66-42F9-B7D4-1F7D40CCEFCB}</x14:id>
        </ext>
      </extLst>
    </cfRule>
  </conditionalFormatting>
  <conditionalFormatting sqref="D7:D26">
    <cfRule type="dataBar" priority="1">
      <dataBar>
        <cfvo type="min"/>
        <cfvo type="max"/>
        <color rgb="FF638EC6"/>
      </dataBar>
      <extLst>
        <ext xmlns:x14="http://schemas.microsoft.com/office/spreadsheetml/2009/9/main" uri="{B025F937-C7B1-47D3-B67F-A62EFF666E3E}">
          <x14:id>{D8E1F36B-7210-493F-98FB-8DC75CEF1BC9}</x14:id>
        </ext>
      </extLst>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dataBar" id="{B0D24AE4-6D66-42F9-B7D4-1F7D40CCEFCB}">
            <x14:dataBar minLength="0" maxLength="100" gradient="0">
              <x14:cfvo type="autoMin"/>
              <x14:cfvo type="autoMax"/>
              <x14:negativeFillColor rgb="FFFF0000"/>
              <x14:axisColor rgb="FF000000"/>
            </x14:dataBar>
          </x14:cfRule>
          <xm:sqref>E7:E26</xm:sqref>
        </x14:conditionalFormatting>
        <x14:conditionalFormatting xmlns:xm="http://schemas.microsoft.com/office/excel/2006/main">
          <x14:cfRule type="dataBar" id="{D8E1F36B-7210-493F-98FB-8DC75CEF1BC9}">
            <x14:dataBar minLength="0" maxLength="100" gradient="0">
              <x14:cfvo type="autoMin"/>
              <x14:cfvo type="autoMax"/>
              <x14:negativeFillColor rgb="FFFF0000"/>
              <x14:axisColor rgb="FF000000"/>
            </x14:dataBar>
          </x14:cfRule>
          <xm:sqref>D7:D26</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I20"/>
  <sheetViews>
    <sheetView workbookViewId="0">
      <selection activeCell="G32" sqref="G32"/>
    </sheetView>
  </sheetViews>
  <sheetFormatPr defaultRowHeight="15" x14ac:dyDescent="0.25"/>
  <cols>
    <col min="2" max="2" width="11.85546875" customWidth="1"/>
  </cols>
  <sheetData>
    <row r="2" spans="2:9" x14ac:dyDescent="0.25">
      <c r="B2" s="205" t="s">
        <v>176</v>
      </c>
      <c r="C2" s="206"/>
      <c r="D2" s="206"/>
      <c r="E2" s="206"/>
      <c r="F2" s="206"/>
      <c r="G2" s="206"/>
      <c r="H2" s="206"/>
      <c r="I2" s="206"/>
    </row>
    <row r="3" spans="2:9" x14ac:dyDescent="0.25">
      <c r="B3" s="207" t="s">
        <v>242</v>
      </c>
      <c r="C3" s="208"/>
      <c r="D3" s="208"/>
      <c r="E3" s="208"/>
      <c r="F3" s="208"/>
    </row>
    <row r="4" spans="2:9" x14ac:dyDescent="0.25">
      <c r="B4" s="209" t="s">
        <v>14</v>
      </c>
      <c r="C4" s="212">
        <v>2015</v>
      </c>
      <c r="D4" s="212"/>
      <c r="E4" s="213">
        <v>2010</v>
      </c>
      <c r="F4" s="213"/>
    </row>
    <row r="5" spans="2:9" x14ac:dyDescent="0.25">
      <c r="B5" s="210"/>
      <c r="C5" s="212"/>
      <c r="D5" s="212"/>
      <c r="E5" s="213"/>
      <c r="F5" s="213"/>
    </row>
    <row r="6" spans="2:9" ht="27" x14ac:dyDescent="0.25">
      <c r="B6" s="211"/>
      <c r="C6" s="163" t="s">
        <v>26</v>
      </c>
      <c r="D6" s="163" t="s">
        <v>27</v>
      </c>
      <c r="E6" s="163" t="s">
        <v>26</v>
      </c>
      <c r="F6" s="163" t="s">
        <v>27</v>
      </c>
    </row>
    <row r="7" spans="2:9" x14ac:dyDescent="0.25">
      <c r="B7" s="35" t="s">
        <v>15</v>
      </c>
      <c r="C7" s="36">
        <v>0.79</v>
      </c>
      <c r="D7" s="37">
        <v>0.6</v>
      </c>
      <c r="E7" s="38">
        <v>1.9522776572668112</v>
      </c>
      <c r="F7" s="39">
        <v>1.40405616224649</v>
      </c>
    </row>
    <row r="8" spans="2:9" x14ac:dyDescent="0.25">
      <c r="B8" s="35" t="s">
        <v>16</v>
      </c>
      <c r="C8" s="36">
        <v>2.4</v>
      </c>
      <c r="D8" s="37">
        <v>1.74</v>
      </c>
      <c r="E8" s="38">
        <v>1.4102564102564104</v>
      </c>
      <c r="F8" s="39">
        <v>1.0325406758448059</v>
      </c>
    </row>
    <row r="9" spans="2:9" x14ac:dyDescent="0.25">
      <c r="B9" s="35" t="s">
        <v>17</v>
      </c>
      <c r="C9" s="36">
        <v>1.77</v>
      </c>
      <c r="D9" s="37">
        <v>1.32</v>
      </c>
      <c r="E9" s="38">
        <v>1.3392857142857142</v>
      </c>
      <c r="F9" s="39">
        <v>0.95969289827255266</v>
      </c>
    </row>
    <row r="10" spans="2:9" x14ac:dyDescent="0.25">
      <c r="B10" s="35" t="s">
        <v>18</v>
      </c>
      <c r="C10" s="36">
        <v>1.17</v>
      </c>
      <c r="D10" s="37">
        <v>0.91</v>
      </c>
      <c r="E10" s="38">
        <v>1.3142571951422393</v>
      </c>
      <c r="F10" s="39">
        <v>0.99171478784835543</v>
      </c>
    </row>
    <row r="11" spans="2:9" x14ac:dyDescent="0.25">
      <c r="B11" s="35" t="s">
        <v>19</v>
      </c>
      <c r="C11" s="36">
        <v>1.73</v>
      </c>
      <c r="D11" s="37">
        <v>1.31</v>
      </c>
      <c r="E11" s="38">
        <v>1.680244399185336</v>
      </c>
      <c r="F11" s="39">
        <v>1.3253012048192772</v>
      </c>
    </row>
    <row r="12" spans="2:9" x14ac:dyDescent="0.25">
      <c r="B12" s="35" t="s">
        <v>20</v>
      </c>
      <c r="C12" s="36">
        <v>1.64</v>
      </c>
      <c r="D12" s="37">
        <v>1.18</v>
      </c>
      <c r="E12" s="38">
        <v>1.8141836173721826</v>
      </c>
      <c r="F12" s="39">
        <v>1.2761020881670533</v>
      </c>
    </row>
    <row r="13" spans="2:9" x14ac:dyDescent="0.25">
      <c r="B13" s="35" t="s">
        <v>21</v>
      </c>
      <c r="C13" s="36">
        <v>2.11</v>
      </c>
      <c r="D13" s="37">
        <v>1.45</v>
      </c>
      <c r="E13" s="38">
        <v>2.2870662460567823</v>
      </c>
      <c r="F13" s="39">
        <v>1.5743756786102063</v>
      </c>
    </row>
    <row r="14" spans="2:9" x14ac:dyDescent="0.25">
      <c r="B14" s="35" t="s">
        <v>22</v>
      </c>
      <c r="C14" s="36">
        <v>2.2000000000000002</v>
      </c>
      <c r="D14" s="37">
        <v>1.62</v>
      </c>
      <c r="E14" s="38">
        <v>2.1535580524344571</v>
      </c>
      <c r="F14" s="39">
        <v>1.5201586252478521</v>
      </c>
    </row>
    <row r="15" spans="2:9" x14ac:dyDescent="0.25">
      <c r="B15" s="35" t="s">
        <v>23</v>
      </c>
      <c r="C15" s="36">
        <v>1.65</v>
      </c>
      <c r="D15" s="37">
        <v>1.2</v>
      </c>
      <c r="E15" s="38">
        <v>2.9636711281070744</v>
      </c>
      <c r="F15" s="39">
        <v>2.0903573836817264</v>
      </c>
    </row>
    <row r="16" spans="2:9" x14ac:dyDescent="0.25">
      <c r="B16" s="35" t="s">
        <v>24</v>
      </c>
      <c r="C16" s="36">
        <v>0.6</v>
      </c>
      <c r="D16" s="37">
        <v>0.47</v>
      </c>
      <c r="E16" s="38">
        <v>0.91813312930374913</v>
      </c>
      <c r="F16" s="39">
        <v>0.7189934092270821</v>
      </c>
    </row>
    <row r="17" spans="2:9" x14ac:dyDescent="0.25">
      <c r="B17" s="40" t="s">
        <v>13</v>
      </c>
      <c r="C17" s="41">
        <v>1.56</v>
      </c>
      <c r="D17" s="41">
        <v>1.1599999999999999</v>
      </c>
      <c r="E17" s="41">
        <v>1.6220514179697851</v>
      </c>
      <c r="F17" s="41">
        <v>1.1957796014067994</v>
      </c>
    </row>
    <row r="18" spans="2:9" x14ac:dyDescent="0.25">
      <c r="B18" s="40" t="s">
        <v>25</v>
      </c>
      <c r="C18" s="41">
        <v>1.96</v>
      </c>
      <c r="D18" s="41">
        <v>1.37</v>
      </c>
      <c r="E18" s="41">
        <v>1.9314826030413574</v>
      </c>
      <c r="F18" s="41">
        <v>1.332107216174385</v>
      </c>
    </row>
    <row r="19" spans="2:9" x14ac:dyDescent="0.25">
      <c r="B19" s="214" t="s">
        <v>216</v>
      </c>
      <c r="C19" s="215"/>
      <c r="D19" s="215"/>
      <c r="E19" s="215"/>
      <c r="F19" s="215"/>
      <c r="G19" s="215"/>
      <c r="H19" s="215"/>
      <c r="I19" s="215"/>
    </row>
    <row r="20" spans="2:9" ht="21.75" customHeight="1" x14ac:dyDescent="0.25">
      <c r="B20" s="214" t="s">
        <v>217</v>
      </c>
      <c r="C20" s="215"/>
      <c r="D20" s="215"/>
      <c r="E20" s="215"/>
      <c r="F20" s="215"/>
      <c r="G20" s="215"/>
      <c r="H20" s="215"/>
      <c r="I20" s="215"/>
    </row>
  </sheetData>
  <mergeCells count="7">
    <mergeCell ref="B19:I19"/>
    <mergeCell ref="B20:I20"/>
    <mergeCell ref="B2:I2"/>
    <mergeCell ref="B3:F3"/>
    <mergeCell ref="B4:B6"/>
    <mergeCell ref="C4:D5"/>
    <mergeCell ref="E4:F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I21"/>
  <sheetViews>
    <sheetView workbookViewId="0">
      <selection activeCell="I27" sqref="I27"/>
    </sheetView>
  </sheetViews>
  <sheetFormatPr defaultRowHeight="15" x14ac:dyDescent="0.25"/>
  <sheetData>
    <row r="2" spans="2:9" x14ac:dyDescent="0.25">
      <c r="B2" s="216" t="s">
        <v>178</v>
      </c>
      <c r="C2" s="216"/>
      <c r="D2" s="216"/>
      <c r="E2" s="216"/>
      <c r="F2" s="216"/>
      <c r="G2" s="216"/>
      <c r="H2" s="216"/>
      <c r="I2" s="216"/>
    </row>
    <row r="3" spans="2:9" x14ac:dyDescent="0.25">
      <c r="B3" s="207" t="s">
        <v>243</v>
      </c>
      <c r="C3" s="208"/>
      <c r="D3" s="208"/>
      <c r="E3" s="208"/>
      <c r="F3" s="208"/>
      <c r="G3" s="206"/>
      <c r="H3" s="206"/>
      <c r="I3" s="206"/>
    </row>
    <row r="4" spans="2:9" ht="94.5" x14ac:dyDescent="0.25">
      <c r="B4" s="49" t="s">
        <v>210</v>
      </c>
      <c r="C4" s="50" t="s">
        <v>2</v>
      </c>
      <c r="D4" s="50" t="s">
        <v>3</v>
      </c>
      <c r="E4" s="50" t="s">
        <v>4</v>
      </c>
      <c r="F4" s="163" t="s">
        <v>219</v>
      </c>
      <c r="G4" s="50" t="s">
        <v>28</v>
      </c>
      <c r="H4" s="50" t="s">
        <v>29</v>
      </c>
      <c r="I4" s="50" t="s">
        <v>30</v>
      </c>
    </row>
    <row r="5" spans="2:9" x14ac:dyDescent="0.25">
      <c r="B5" s="42">
        <v>2001</v>
      </c>
      <c r="C5" s="43">
        <v>22445</v>
      </c>
      <c r="D5" s="44">
        <v>501</v>
      </c>
      <c r="E5" s="43">
        <v>29821</v>
      </c>
      <c r="F5" s="45">
        <v>14.3279</v>
      </c>
      <c r="G5" s="46">
        <v>2.2321200000000001</v>
      </c>
      <c r="H5" s="133" t="s">
        <v>244</v>
      </c>
      <c r="I5" s="54" t="s">
        <v>244</v>
      </c>
    </row>
    <row r="6" spans="2:9" x14ac:dyDescent="0.25">
      <c r="B6" s="42">
        <v>2002</v>
      </c>
      <c r="C6" s="43">
        <v>22240</v>
      </c>
      <c r="D6" s="44">
        <v>487</v>
      </c>
      <c r="E6" s="43">
        <v>29523</v>
      </c>
      <c r="F6" s="45">
        <v>13.9031</v>
      </c>
      <c r="G6" s="46">
        <v>2.1897500000000001</v>
      </c>
      <c r="H6" s="47">
        <v>-2.7944</v>
      </c>
      <c r="I6" s="48">
        <v>-2.7944</v>
      </c>
    </row>
    <row r="7" spans="2:9" x14ac:dyDescent="0.25">
      <c r="B7" s="42">
        <v>2003</v>
      </c>
      <c r="C7" s="43">
        <v>22798</v>
      </c>
      <c r="D7" s="44">
        <v>434</v>
      </c>
      <c r="E7" s="43">
        <v>30386</v>
      </c>
      <c r="F7" s="45">
        <v>12.3314</v>
      </c>
      <c r="G7" s="46">
        <v>1.90368</v>
      </c>
      <c r="H7" s="47">
        <v>-10.882999999999999</v>
      </c>
      <c r="I7" s="48">
        <v>-13.3733</v>
      </c>
    </row>
    <row r="8" spans="2:9" x14ac:dyDescent="0.25">
      <c r="B8" s="42">
        <v>2004</v>
      </c>
      <c r="C8" s="43">
        <v>21203</v>
      </c>
      <c r="D8" s="44">
        <v>398</v>
      </c>
      <c r="E8" s="43">
        <v>27820</v>
      </c>
      <c r="F8" s="45">
        <v>11.228</v>
      </c>
      <c r="G8" s="46">
        <v>1.8770899999999999</v>
      </c>
      <c r="H8" s="47">
        <v>-8.2949000000000002</v>
      </c>
      <c r="I8" s="48">
        <v>-20.558900000000001</v>
      </c>
    </row>
    <row r="9" spans="2:9" x14ac:dyDescent="0.25">
      <c r="B9" s="42">
        <v>2005</v>
      </c>
      <c r="C9" s="43">
        <v>21133</v>
      </c>
      <c r="D9" s="44">
        <v>362</v>
      </c>
      <c r="E9" s="43">
        <v>27728</v>
      </c>
      <c r="F9" s="45">
        <v>10.157400000000001</v>
      </c>
      <c r="G9" s="46">
        <v>1.71296</v>
      </c>
      <c r="H9" s="47">
        <v>-9.0451999999999995</v>
      </c>
      <c r="I9" s="48">
        <v>-27.744499999999999</v>
      </c>
    </row>
    <row r="10" spans="2:9" x14ac:dyDescent="0.25">
      <c r="B10" s="42">
        <v>2006</v>
      </c>
      <c r="C10" s="43">
        <v>20826</v>
      </c>
      <c r="D10" s="44">
        <v>353</v>
      </c>
      <c r="E10" s="43">
        <v>27648</v>
      </c>
      <c r="F10" s="45">
        <v>9.8711000000000002</v>
      </c>
      <c r="G10" s="46">
        <v>1.6950000000000001</v>
      </c>
      <c r="H10" s="47">
        <v>-2.4862000000000002</v>
      </c>
      <c r="I10" s="48">
        <v>-29.540900000000001</v>
      </c>
    </row>
    <row r="11" spans="2:9" x14ac:dyDescent="0.25">
      <c r="B11" s="42">
        <v>2007</v>
      </c>
      <c r="C11" s="43">
        <v>20209</v>
      </c>
      <c r="D11" s="44">
        <v>322</v>
      </c>
      <c r="E11" s="43">
        <v>26465</v>
      </c>
      <c r="F11" s="45">
        <v>8.9480000000000004</v>
      </c>
      <c r="G11" s="46">
        <v>1.59335</v>
      </c>
      <c r="H11" s="47">
        <v>-8.7819000000000003</v>
      </c>
      <c r="I11" s="48">
        <v>-35.728499999999997</v>
      </c>
    </row>
    <row r="12" spans="2:9" x14ac:dyDescent="0.25">
      <c r="B12" s="42">
        <v>2008</v>
      </c>
      <c r="C12" s="43">
        <v>18803</v>
      </c>
      <c r="D12" s="44">
        <v>296</v>
      </c>
      <c r="E12" s="43">
        <v>24902</v>
      </c>
      <c r="F12" s="45">
        <v>8.1580999999999992</v>
      </c>
      <c r="G12" s="46">
        <v>1.57422</v>
      </c>
      <c r="H12" s="47">
        <v>-8.0745000000000005</v>
      </c>
      <c r="I12" s="48">
        <v>-40.918199999999999</v>
      </c>
    </row>
    <row r="13" spans="2:9" x14ac:dyDescent="0.25">
      <c r="B13" s="42">
        <v>2009</v>
      </c>
      <c r="C13" s="43">
        <v>18362</v>
      </c>
      <c r="D13" s="44">
        <v>279</v>
      </c>
      <c r="E13" s="43">
        <v>24345</v>
      </c>
      <c r="F13" s="45">
        <v>7.6452</v>
      </c>
      <c r="G13" s="46">
        <v>1.5194399999999999</v>
      </c>
      <c r="H13" s="47">
        <v>-5.7431999999999999</v>
      </c>
      <c r="I13" s="48">
        <v>-44.311399999999999</v>
      </c>
    </row>
    <row r="14" spans="2:9" x14ac:dyDescent="0.25">
      <c r="B14" s="42">
        <v>2010</v>
      </c>
      <c r="C14" s="43">
        <v>18865</v>
      </c>
      <c r="D14" s="44">
        <v>306</v>
      </c>
      <c r="E14" s="43">
        <v>25284</v>
      </c>
      <c r="F14" s="45">
        <v>8.3535000000000004</v>
      </c>
      <c r="G14" s="46">
        <v>1.62205</v>
      </c>
      <c r="H14" s="45">
        <v>9.6774000000000004</v>
      </c>
      <c r="I14" s="48">
        <v>-38.922199999999997</v>
      </c>
    </row>
    <row r="15" spans="2:9" x14ac:dyDescent="0.25">
      <c r="B15" s="42">
        <v>2011</v>
      </c>
      <c r="C15" s="43">
        <v>18672</v>
      </c>
      <c r="D15" s="44">
        <v>265</v>
      </c>
      <c r="E15" s="43">
        <v>24876</v>
      </c>
      <c r="F15" s="45">
        <v>7.2239000000000004</v>
      </c>
      <c r="G15" s="46">
        <v>1.4192400000000001</v>
      </c>
      <c r="H15" s="47">
        <v>-13.3987</v>
      </c>
      <c r="I15" s="48">
        <v>-47.105800000000002</v>
      </c>
    </row>
    <row r="16" spans="2:9" x14ac:dyDescent="0.25">
      <c r="B16" s="42">
        <v>2012</v>
      </c>
      <c r="C16" s="43">
        <v>17077</v>
      </c>
      <c r="D16" s="44">
        <v>253</v>
      </c>
      <c r="E16" s="43">
        <v>23034</v>
      </c>
      <c r="F16" s="45">
        <v>6.8743999999999996</v>
      </c>
      <c r="G16" s="46">
        <v>1.4815199999999999</v>
      </c>
      <c r="H16" s="47">
        <v>-4.5282999999999998</v>
      </c>
      <c r="I16" s="48">
        <v>-49.500999999999998</v>
      </c>
    </row>
    <row r="17" spans="2:9" x14ac:dyDescent="0.25">
      <c r="B17" s="42">
        <v>2013</v>
      </c>
      <c r="C17" s="43">
        <v>16231</v>
      </c>
      <c r="D17" s="44">
        <v>224</v>
      </c>
      <c r="E17" s="43">
        <v>21663</v>
      </c>
      <c r="F17" s="45">
        <v>6.0187999999999997</v>
      </c>
      <c r="G17" s="46">
        <v>1.38008</v>
      </c>
      <c r="H17" s="47">
        <v>-11.4625</v>
      </c>
      <c r="I17" s="48">
        <v>-55.289400000000001</v>
      </c>
    </row>
    <row r="18" spans="2:9" x14ac:dyDescent="0.25">
      <c r="B18" s="42">
        <v>2014</v>
      </c>
      <c r="C18" s="43">
        <v>16654</v>
      </c>
      <c r="D18" s="44">
        <v>250</v>
      </c>
      <c r="E18" s="43">
        <v>22051</v>
      </c>
      <c r="F18" s="45">
        <v>6.6638999999999999</v>
      </c>
      <c r="G18" s="46">
        <v>1.5011399999999999</v>
      </c>
      <c r="H18" s="45">
        <v>11.607100000000001</v>
      </c>
      <c r="I18" s="48">
        <v>-50.099800000000002</v>
      </c>
    </row>
    <row r="19" spans="2:9" x14ac:dyDescent="0.25">
      <c r="B19" s="42">
        <v>2015</v>
      </c>
      <c r="C19" s="43">
        <v>15863</v>
      </c>
      <c r="D19" s="44">
        <v>247</v>
      </c>
      <c r="E19" s="43">
        <v>20957</v>
      </c>
      <c r="F19" s="45">
        <v>6.5892999999999997</v>
      </c>
      <c r="G19" s="46">
        <v>1.55708</v>
      </c>
      <c r="H19" s="45">
        <v>-1.2</v>
      </c>
      <c r="I19" s="48">
        <v>-50.698599999999999</v>
      </c>
    </row>
    <row r="20" spans="2:9" x14ac:dyDescent="0.25">
      <c r="B20" s="134" t="s">
        <v>179</v>
      </c>
      <c r="C20" s="162"/>
      <c r="D20" s="162"/>
      <c r="E20" s="162"/>
      <c r="F20" s="162"/>
      <c r="G20" s="162"/>
      <c r="H20" s="162"/>
    </row>
    <row r="21" spans="2:9" x14ac:dyDescent="0.25">
      <c r="B21" s="134" t="s">
        <v>180</v>
      </c>
      <c r="C21" s="162"/>
      <c r="D21" s="162"/>
      <c r="E21" s="162"/>
      <c r="F21" s="162"/>
      <c r="G21" s="162"/>
      <c r="H21" s="162"/>
    </row>
  </sheetData>
  <mergeCells count="2">
    <mergeCell ref="B2:I2"/>
    <mergeCell ref="B3:I3"/>
  </mergeCells>
  <pageMargins left="0.7" right="0.7" top="0.75" bottom="0.75" header="0.3" footer="0.3"/>
  <pageSetup paperSize="256"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J11"/>
  <sheetViews>
    <sheetView workbookViewId="0">
      <selection activeCell="E23" sqref="E23"/>
    </sheetView>
  </sheetViews>
  <sheetFormatPr defaultRowHeight="15" x14ac:dyDescent="0.25"/>
  <cols>
    <col min="2" max="2" width="12.5703125" customWidth="1"/>
  </cols>
  <sheetData>
    <row r="2" spans="2:10" x14ac:dyDescent="0.25">
      <c r="B2" s="13" t="s">
        <v>181</v>
      </c>
    </row>
    <row r="3" spans="2:10" x14ac:dyDescent="0.25">
      <c r="B3" s="135" t="s">
        <v>283</v>
      </c>
    </row>
    <row r="4" spans="2:10" x14ac:dyDescent="0.25">
      <c r="B4" s="217"/>
      <c r="C4" s="212" t="s">
        <v>13</v>
      </c>
      <c r="D4" s="212" t="s">
        <v>153</v>
      </c>
      <c r="E4" s="213" t="s">
        <v>25</v>
      </c>
      <c r="F4" s="213"/>
      <c r="G4" s="212" t="s">
        <v>13</v>
      </c>
      <c r="H4" s="212" t="s">
        <v>153</v>
      </c>
      <c r="I4" s="213" t="s">
        <v>25</v>
      </c>
      <c r="J4" s="213" t="s">
        <v>25</v>
      </c>
    </row>
    <row r="5" spans="2:10" x14ac:dyDescent="0.25">
      <c r="B5" s="218"/>
      <c r="C5" s="220" t="s">
        <v>45</v>
      </c>
      <c r="D5" s="220"/>
      <c r="E5" s="220"/>
      <c r="F5" s="220"/>
      <c r="G5" s="220" t="s">
        <v>46</v>
      </c>
      <c r="H5" s="220"/>
      <c r="I5" s="220"/>
      <c r="J5" s="220"/>
    </row>
    <row r="6" spans="2:10" x14ac:dyDescent="0.25">
      <c r="B6" s="219"/>
      <c r="C6" s="60">
        <v>2010</v>
      </c>
      <c r="D6" s="60">
        <v>2015</v>
      </c>
      <c r="E6" s="60">
        <v>2010</v>
      </c>
      <c r="F6" s="60">
        <v>2015</v>
      </c>
      <c r="G6" s="136">
        <v>2010</v>
      </c>
      <c r="H6" s="136">
        <v>2015</v>
      </c>
      <c r="I6" s="136">
        <v>2010</v>
      </c>
      <c r="J6" s="136">
        <v>2015</v>
      </c>
    </row>
    <row r="7" spans="2:10" x14ac:dyDescent="0.25">
      <c r="B7" s="35" t="s">
        <v>154</v>
      </c>
      <c r="C7" s="54">
        <v>8</v>
      </c>
      <c r="D7" s="55">
        <v>7</v>
      </c>
      <c r="E7" s="56">
        <v>70</v>
      </c>
      <c r="F7" s="55">
        <v>39</v>
      </c>
      <c r="G7" s="51">
        <v>2.6143790849673203</v>
      </c>
      <c r="H7" s="52">
        <v>2.834008097165992</v>
      </c>
      <c r="I7" s="53">
        <v>1.7015070491006319</v>
      </c>
      <c r="J7" s="52">
        <v>1.1376896149358227</v>
      </c>
    </row>
    <row r="8" spans="2:10" x14ac:dyDescent="0.25">
      <c r="B8" s="35" t="s">
        <v>155</v>
      </c>
      <c r="C8" s="54">
        <v>44</v>
      </c>
      <c r="D8" s="55">
        <v>28</v>
      </c>
      <c r="E8" s="56">
        <v>668</v>
      </c>
      <c r="F8" s="55">
        <v>436</v>
      </c>
      <c r="G8" s="51">
        <v>14.37908496732026</v>
      </c>
      <c r="H8" s="52">
        <v>11.336032388663968</v>
      </c>
      <c r="I8" s="53">
        <v>16.237238697131744</v>
      </c>
      <c r="J8" s="52">
        <v>12.718786464410737</v>
      </c>
    </row>
    <row r="9" spans="2:10" x14ac:dyDescent="0.25">
      <c r="B9" s="35" t="s">
        <v>156</v>
      </c>
      <c r="C9" s="54">
        <v>103</v>
      </c>
      <c r="D9" s="55">
        <v>91</v>
      </c>
      <c r="E9" s="56">
        <v>1064</v>
      </c>
      <c r="F9" s="55">
        <v>1088</v>
      </c>
      <c r="G9" s="51">
        <v>33.66013071895425</v>
      </c>
      <c r="H9" s="52">
        <v>36.84210526315789</v>
      </c>
      <c r="I9" s="53">
        <v>25.862907146329604</v>
      </c>
      <c r="J9" s="52">
        <v>31.738623103850642</v>
      </c>
    </row>
    <row r="10" spans="2:10" x14ac:dyDescent="0.25">
      <c r="B10" s="35" t="s">
        <v>157</v>
      </c>
      <c r="C10" s="54">
        <v>151</v>
      </c>
      <c r="D10" s="55">
        <v>121</v>
      </c>
      <c r="E10" s="56">
        <v>2312</v>
      </c>
      <c r="F10" s="55">
        <v>1865</v>
      </c>
      <c r="G10" s="51">
        <v>49.346405228758172</v>
      </c>
      <c r="H10" s="52">
        <v>48.987854251012145</v>
      </c>
      <c r="I10" s="53">
        <v>56.198347107438018</v>
      </c>
      <c r="J10" s="52">
        <v>54.404900816802801</v>
      </c>
    </row>
    <row r="11" spans="2:10" x14ac:dyDescent="0.25">
      <c r="B11" s="40" t="s">
        <v>158</v>
      </c>
      <c r="C11" s="58">
        <v>306</v>
      </c>
      <c r="D11" s="58">
        <v>247</v>
      </c>
      <c r="E11" s="58">
        <v>4114</v>
      </c>
      <c r="F11" s="58">
        <v>3428</v>
      </c>
      <c r="G11" s="57">
        <v>100</v>
      </c>
      <c r="H11" s="57">
        <v>100</v>
      </c>
      <c r="I11" s="57">
        <v>100</v>
      </c>
      <c r="J11" s="57">
        <v>100</v>
      </c>
    </row>
  </sheetData>
  <mergeCells count="7">
    <mergeCell ref="B4:B6"/>
    <mergeCell ref="C4:D4"/>
    <mergeCell ref="E4:F4"/>
    <mergeCell ref="G4:H4"/>
    <mergeCell ref="I4:J4"/>
    <mergeCell ref="C5:F5"/>
    <mergeCell ref="G5:J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J13"/>
  <sheetViews>
    <sheetView workbookViewId="0">
      <selection activeCell="E17" sqref="E17"/>
    </sheetView>
  </sheetViews>
  <sheetFormatPr defaultRowHeight="15" x14ac:dyDescent="0.25"/>
  <cols>
    <col min="2" max="2" width="13.5703125" bestFit="1" customWidth="1"/>
    <col min="3" max="4" width="9.7109375" bestFit="1" customWidth="1"/>
    <col min="5" max="5" width="8.85546875" customWidth="1"/>
  </cols>
  <sheetData>
    <row r="2" spans="2:10" x14ac:dyDescent="0.25">
      <c r="B2" s="13" t="s">
        <v>211</v>
      </c>
      <c r="C2" s="162"/>
      <c r="D2" s="162"/>
      <c r="E2" s="162"/>
      <c r="F2" s="162"/>
      <c r="G2" s="162"/>
      <c r="H2" s="162"/>
      <c r="I2" s="162"/>
    </row>
    <row r="3" spans="2:10" x14ac:dyDescent="0.25">
      <c r="B3" s="135" t="s">
        <v>283</v>
      </c>
    </row>
    <row r="4" spans="2:10" x14ac:dyDescent="0.25">
      <c r="B4" s="217"/>
      <c r="C4" s="212" t="s">
        <v>13</v>
      </c>
      <c r="D4" s="212"/>
      <c r="E4" s="213" t="s">
        <v>25</v>
      </c>
      <c r="F4" s="213" t="s">
        <v>25</v>
      </c>
      <c r="G4" s="212" t="s">
        <v>13</v>
      </c>
      <c r="H4" s="212"/>
      <c r="I4" s="213" t="s">
        <v>25</v>
      </c>
      <c r="J4" s="213" t="s">
        <v>25</v>
      </c>
    </row>
    <row r="5" spans="2:10" x14ac:dyDescent="0.25">
      <c r="B5" s="218"/>
      <c r="C5" s="220" t="s">
        <v>45</v>
      </c>
      <c r="D5" s="220"/>
      <c r="E5" s="220"/>
      <c r="F5" s="220"/>
      <c r="G5" s="220" t="s">
        <v>46</v>
      </c>
      <c r="H5" s="220"/>
      <c r="I5" s="220"/>
      <c r="J5" s="220"/>
    </row>
    <row r="6" spans="2:10" x14ac:dyDescent="0.25">
      <c r="B6" s="219"/>
      <c r="C6" s="137">
        <v>2010</v>
      </c>
      <c r="D6" s="136">
        <v>2015</v>
      </c>
      <c r="E6" s="136">
        <v>2010</v>
      </c>
      <c r="F6" s="136">
        <v>2015</v>
      </c>
      <c r="G6" s="60">
        <v>2010</v>
      </c>
      <c r="H6" s="60">
        <v>2015</v>
      </c>
      <c r="I6" s="60">
        <v>2010</v>
      </c>
      <c r="J6" s="60">
        <v>2015</v>
      </c>
    </row>
    <row r="7" spans="2:10" x14ac:dyDescent="0.25">
      <c r="B7" s="35" t="s">
        <v>220</v>
      </c>
      <c r="C7" s="54">
        <v>19</v>
      </c>
      <c r="D7" s="55">
        <v>8</v>
      </c>
      <c r="E7" s="56">
        <v>206</v>
      </c>
      <c r="F7" s="55">
        <v>105</v>
      </c>
      <c r="G7" s="51">
        <v>6.2091503267973858</v>
      </c>
      <c r="H7" s="52">
        <v>3.2388663967611335</v>
      </c>
      <c r="I7" s="53">
        <v>5.0072921730675741</v>
      </c>
      <c r="J7" s="52">
        <v>3.0630105017502918</v>
      </c>
    </row>
    <row r="8" spans="2:10" x14ac:dyDescent="0.25">
      <c r="B8" s="35" t="s">
        <v>182</v>
      </c>
      <c r="C8" s="54">
        <v>69</v>
      </c>
      <c r="D8" s="55">
        <v>60</v>
      </c>
      <c r="E8" s="56">
        <v>950</v>
      </c>
      <c r="F8" s="55">
        <v>773</v>
      </c>
      <c r="G8" s="51">
        <v>22.549019607843139</v>
      </c>
      <c r="H8" s="52">
        <v>24.291497975708502</v>
      </c>
      <c r="I8" s="53">
        <v>23.091881380651433</v>
      </c>
      <c r="J8" s="52">
        <v>22.549591598599765</v>
      </c>
    </row>
    <row r="9" spans="2:10" x14ac:dyDescent="0.25">
      <c r="B9" s="35" t="s">
        <v>183</v>
      </c>
      <c r="C9" s="54">
        <v>26</v>
      </c>
      <c r="D9" s="55">
        <v>28</v>
      </c>
      <c r="E9" s="56">
        <v>265</v>
      </c>
      <c r="F9" s="55">
        <v>251</v>
      </c>
      <c r="G9" s="51">
        <v>8.4967320261437909</v>
      </c>
      <c r="H9" s="52">
        <v>11.336032388663968</v>
      </c>
      <c r="I9" s="53">
        <v>6.4414195430238212</v>
      </c>
      <c r="J9" s="52">
        <v>7.3220536756126027</v>
      </c>
    </row>
    <row r="10" spans="2:10" x14ac:dyDescent="0.25">
      <c r="B10" s="35" t="s">
        <v>184</v>
      </c>
      <c r="C10" s="54">
        <v>64</v>
      </c>
      <c r="D10" s="55">
        <v>55</v>
      </c>
      <c r="E10" s="56">
        <v>621</v>
      </c>
      <c r="F10" s="55">
        <v>602</v>
      </c>
      <c r="G10" s="51">
        <v>20.915032679738562</v>
      </c>
      <c r="H10" s="52">
        <v>22.267206477732792</v>
      </c>
      <c r="I10" s="53">
        <v>15.094798249878464</v>
      </c>
      <c r="J10" s="52">
        <v>17.561260210035005</v>
      </c>
    </row>
    <row r="11" spans="2:10" x14ac:dyDescent="0.25">
      <c r="B11" s="35" t="s">
        <v>185</v>
      </c>
      <c r="C11" s="54">
        <v>128</v>
      </c>
      <c r="D11" s="55">
        <v>96</v>
      </c>
      <c r="E11" s="56">
        <v>2072</v>
      </c>
      <c r="F11" s="55">
        <v>1697</v>
      </c>
      <c r="G11" s="51">
        <v>41.830065359477125</v>
      </c>
      <c r="H11" s="52">
        <v>38.866396761133601</v>
      </c>
      <c r="I11" s="53">
        <v>50.36460865337871</v>
      </c>
      <c r="J11" s="52">
        <v>49.504084014002338</v>
      </c>
    </row>
    <row r="12" spans="2:10" x14ac:dyDescent="0.25">
      <c r="B12" s="40" t="s">
        <v>158</v>
      </c>
      <c r="C12" s="58">
        <v>306</v>
      </c>
      <c r="D12" s="58">
        <v>247</v>
      </c>
      <c r="E12" s="58">
        <v>4114</v>
      </c>
      <c r="F12" s="58">
        <v>3428</v>
      </c>
      <c r="G12" s="57">
        <v>100</v>
      </c>
      <c r="H12" s="57">
        <v>100</v>
      </c>
      <c r="I12" s="57">
        <v>100</v>
      </c>
      <c r="J12" s="57">
        <v>100</v>
      </c>
    </row>
    <row r="13" spans="2:10" x14ac:dyDescent="0.25">
      <c r="B13" s="14" t="s">
        <v>186</v>
      </c>
    </row>
  </sheetData>
  <mergeCells count="7">
    <mergeCell ref="B4:B6"/>
    <mergeCell ref="C4:D4"/>
    <mergeCell ref="E4:F4"/>
    <mergeCell ref="G4:H4"/>
    <mergeCell ref="I4:J4"/>
    <mergeCell ref="C5:F5"/>
    <mergeCell ref="G5:J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J20"/>
  <sheetViews>
    <sheetView workbookViewId="0">
      <selection activeCell="H29" sqref="H29"/>
    </sheetView>
  </sheetViews>
  <sheetFormatPr defaultRowHeight="15" x14ac:dyDescent="0.25"/>
  <sheetData>
    <row r="2" spans="2:10" x14ac:dyDescent="0.25">
      <c r="B2" s="13" t="s">
        <v>231</v>
      </c>
    </row>
    <row r="3" spans="2:10" x14ac:dyDescent="0.25">
      <c r="B3" s="1" t="s">
        <v>246</v>
      </c>
    </row>
    <row r="4" spans="2:10" x14ac:dyDescent="0.25">
      <c r="B4" s="221" t="s">
        <v>212</v>
      </c>
      <c r="C4" s="224" t="s">
        <v>13</v>
      </c>
      <c r="D4" s="224"/>
      <c r="E4" s="224"/>
      <c r="F4" s="224"/>
      <c r="G4" s="225" t="s">
        <v>25</v>
      </c>
      <c r="H4" s="225"/>
      <c r="I4" s="225"/>
      <c r="J4" s="225"/>
    </row>
    <row r="5" spans="2:10" x14ac:dyDescent="0.25">
      <c r="B5" s="222"/>
      <c r="C5" s="226">
        <v>2010</v>
      </c>
      <c r="D5" s="226"/>
      <c r="E5" s="227">
        <v>2015</v>
      </c>
      <c r="F5" s="227"/>
      <c r="G5" s="226">
        <v>2010</v>
      </c>
      <c r="H5" s="226"/>
      <c r="I5" s="227">
        <v>2015</v>
      </c>
      <c r="J5" s="227"/>
    </row>
    <row r="6" spans="2:10" x14ac:dyDescent="0.25">
      <c r="B6" s="223"/>
      <c r="C6" s="61" t="s">
        <v>159</v>
      </c>
      <c r="D6" s="61" t="s">
        <v>4</v>
      </c>
      <c r="E6" s="61" t="s">
        <v>159</v>
      </c>
      <c r="F6" s="61" t="s">
        <v>4</v>
      </c>
      <c r="G6" s="61" t="s">
        <v>159</v>
      </c>
      <c r="H6" s="61" t="s">
        <v>4</v>
      </c>
      <c r="I6" s="61" t="s">
        <v>159</v>
      </c>
      <c r="J6" s="61" t="s">
        <v>4</v>
      </c>
    </row>
    <row r="7" spans="2:10" x14ac:dyDescent="0.25">
      <c r="B7" s="62" t="s">
        <v>160</v>
      </c>
      <c r="C7" s="63">
        <v>1</v>
      </c>
      <c r="D7" s="64">
        <v>244</v>
      </c>
      <c r="E7" s="54">
        <v>5</v>
      </c>
      <c r="F7" s="65">
        <v>302</v>
      </c>
      <c r="G7" s="63">
        <v>27</v>
      </c>
      <c r="H7" s="64">
        <v>3381</v>
      </c>
      <c r="I7" s="66">
        <v>19</v>
      </c>
      <c r="J7" s="65">
        <v>3485</v>
      </c>
    </row>
    <row r="8" spans="2:10" x14ac:dyDescent="0.25">
      <c r="B8" s="62" t="s">
        <v>161</v>
      </c>
      <c r="C8" s="63">
        <v>2</v>
      </c>
      <c r="D8" s="64">
        <v>215</v>
      </c>
      <c r="E8" s="54">
        <v>0</v>
      </c>
      <c r="F8" s="65">
        <v>229</v>
      </c>
      <c r="G8" s="63">
        <v>14</v>
      </c>
      <c r="H8" s="64">
        <v>3137</v>
      </c>
      <c r="I8" s="66">
        <v>8</v>
      </c>
      <c r="J8" s="65">
        <v>2892</v>
      </c>
    </row>
    <row r="9" spans="2:10" x14ac:dyDescent="0.25">
      <c r="B9" s="62" t="s">
        <v>162</v>
      </c>
      <c r="C9" s="63">
        <v>5</v>
      </c>
      <c r="D9" s="64">
        <v>523</v>
      </c>
      <c r="E9" s="66">
        <v>2</v>
      </c>
      <c r="F9" s="65">
        <v>402</v>
      </c>
      <c r="G9" s="63">
        <v>29</v>
      </c>
      <c r="H9" s="64">
        <v>6314</v>
      </c>
      <c r="I9" s="66">
        <v>12</v>
      </c>
      <c r="J9" s="65">
        <v>5063</v>
      </c>
    </row>
    <row r="10" spans="2:10" x14ac:dyDescent="0.25">
      <c r="B10" s="62" t="s">
        <v>163</v>
      </c>
      <c r="C10" s="63">
        <v>8</v>
      </c>
      <c r="D10" s="64">
        <v>1457</v>
      </c>
      <c r="E10" s="66">
        <v>7</v>
      </c>
      <c r="F10" s="65">
        <v>910</v>
      </c>
      <c r="G10" s="63">
        <v>121</v>
      </c>
      <c r="H10" s="64">
        <v>14678</v>
      </c>
      <c r="I10" s="66">
        <v>57</v>
      </c>
      <c r="J10" s="65">
        <v>8911</v>
      </c>
    </row>
    <row r="11" spans="2:10" x14ac:dyDescent="0.25">
      <c r="B11" s="62" t="s">
        <v>164</v>
      </c>
      <c r="C11" s="63">
        <v>13</v>
      </c>
      <c r="D11" s="64">
        <v>1771</v>
      </c>
      <c r="E11" s="66">
        <v>7</v>
      </c>
      <c r="F11" s="65">
        <v>1264</v>
      </c>
      <c r="G11" s="63">
        <v>253</v>
      </c>
      <c r="H11" s="64">
        <v>23858</v>
      </c>
      <c r="I11" s="66">
        <v>146</v>
      </c>
      <c r="J11" s="65">
        <v>15337</v>
      </c>
    </row>
    <row r="12" spans="2:10" x14ac:dyDescent="0.25">
      <c r="B12" s="62" t="s">
        <v>165</v>
      </c>
      <c r="C12" s="63">
        <v>23</v>
      </c>
      <c r="D12" s="64">
        <v>2086</v>
      </c>
      <c r="E12" s="66">
        <v>14</v>
      </c>
      <c r="F12" s="65">
        <v>1616</v>
      </c>
      <c r="G12" s="63">
        <v>294</v>
      </c>
      <c r="H12" s="64">
        <v>28690</v>
      </c>
      <c r="I12" s="66">
        <v>233</v>
      </c>
      <c r="J12" s="65">
        <v>21501</v>
      </c>
    </row>
    <row r="13" spans="2:10" x14ac:dyDescent="0.25">
      <c r="B13" s="62" t="s">
        <v>166</v>
      </c>
      <c r="C13" s="63">
        <v>22</v>
      </c>
      <c r="D13" s="64">
        <v>2493</v>
      </c>
      <c r="E13" s="66">
        <v>12</v>
      </c>
      <c r="F13" s="65">
        <v>1817</v>
      </c>
      <c r="G13" s="63">
        <v>351</v>
      </c>
      <c r="H13" s="64">
        <v>32620</v>
      </c>
      <c r="I13" s="66">
        <v>226</v>
      </c>
      <c r="J13" s="65">
        <v>24346</v>
      </c>
    </row>
    <row r="14" spans="2:10" x14ac:dyDescent="0.25">
      <c r="B14" s="62" t="s">
        <v>167</v>
      </c>
      <c r="C14" s="63">
        <v>54</v>
      </c>
      <c r="D14" s="64">
        <v>7138</v>
      </c>
      <c r="E14" s="66">
        <v>32</v>
      </c>
      <c r="F14" s="65">
        <v>5304</v>
      </c>
      <c r="G14" s="63">
        <v>948</v>
      </c>
      <c r="H14" s="64">
        <v>86891</v>
      </c>
      <c r="I14" s="66">
        <v>669</v>
      </c>
      <c r="J14" s="65">
        <v>65450</v>
      </c>
    </row>
    <row r="15" spans="2:10" x14ac:dyDescent="0.25">
      <c r="B15" s="62" t="s">
        <v>168</v>
      </c>
      <c r="C15" s="63">
        <v>38</v>
      </c>
      <c r="D15" s="64">
        <v>3537</v>
      </c>
      <c r="E15" s="66">
        <v>35</v>
      </c>
      <c r="F15" s="65">
        <v>3475</v>
      </c>
      <c r="G15" s="63">
        <v>522</v>
      </c>
      <c r="H15" s="64">
        <v>40907</v>
      </c>
      <c r="I15" s="66">
        <v>512</v>
      </c>
      <c r="J15" s="65">
        <v>40364</v>
      </c>
    </row>
    <row r="16" spans="2:10" x14ac:dyDescent="0.25">
      <c r="B16" s="62" t="s">
        <v>169</v>
      </c>
      <c r="C16" s="63">
        <v>17</v>
      </c>
      <c r="D16" s="64">
        <v>1164</v>
      </c>
      <c r="E16" s="66">
        <v>20</v>
      </c>
      <c r="F16" s="65">
        <v>1289</v>
      </c>
      <c r="G16" s="63">
        <v>195</v>
      </c>
      <c r="H16" s="64">
        <v>13488</v>
      </c>
      <c r="I16" s="66">
        <v>210</v>
      </c>
      <c r="J16" s="65">
        <v>14274</v>
      </c>
    </row>
    <row r="17" spans="2:10" x14ac:dyDescent="0.25">
      <c r="B17" s="62" t="s">
        <v>170</v>
      </c>
      <c r="C17" s="63">
        <v>18</v>
      </c>
      <c r="D17" s="64">
        <v>1108</v>
      </c>
      <c r="E17" s="66">
        <v>20</v>
      </c>
      <c r="F17" s="65">
        <v>940</v>
      </c>
      <c r="G17" s="63">
        <v>202</v>
      </c>
      <c r="H17" s="64">
        <v>11264</v>
      </c>
      <c r="I17" s="66">
        <v>197</v>
      </c>
      <c r="J17" s="65">
        <v>10526</v>
      </c>
    </row>
    <row r="18" spans="2:10" x14ac:dyDescent="0.25">
      <c r="B18" s="62" t="s">
        <v>171</v>
      </c>
      <c r="C18" s="63">
        <v>103</v>
      </c>
      <c r="D18" s="64">
        <v>2912</v>
      </c>
      <c r="E18" s="66">
        <v>91</v>
      </c>
      <c r="F18" s="65">
        <v>3040</v>
      </c>
      <c r="G18" s="63">
        <v>1064</v>
      </c>
      <c r="H18" s="64">
        <v>28223</v>
      </c>
      <c r="I18" s="66">
        <v>1088</v>
      </c>
      <c r="J18" s="65">
        <v>29568</v>
      </c>
    </row>
    <row r="19" spans="2:10" x14ac:dyDescent="0.25">
      <c r="B19" s="62" t="s">
        <v>172</v>
      </c>
      <c r="C19" s="63">
        <v>2</v>
      </c>
      <c r="D19" s="64">
        <v>636</v>
      </c>
      <c r="E19" s="66">
        <v>2</v>
      </c>
      <c r="F19" s="65">
        <v>369</v>
      </c>
      <c r="G19" s="63">
        <v>94</v>
      </c>
      <c r="H19" s="64">
        <v>11269</v>
      </c>
      <c r="I19" s="66">
        <v>51</v>
      </c>
      <c r="J19" s="65">
        <v>5203</v>
      </c>
    </row>
    <row r="20" spans="2:10" x14ac:dyDescent="0.25">
      <c r="B20" s="40" t="s">
        <v>36</v>
      </c>
      <c r="C20" s="58">
        <v>306</v>
      </c>
      <c r="D20" s="67">
        <v>25284</v>
      </c>
      <c r="E20" s="58">
        <v>247</v>
      </c>
      <c r="F20" s="67">
        <v>20957</v>
      </c>
      <c r="G20" s="58">
        <v>4114</v>
      </c>
      <c r="H20" s="67">
        <v>304720</v>
      </c>
      <c r="I20" s="58">
        <v>3428</v>
      </c>
      <c r="J20" s="67">
        <v>246920</v>
      </c>
    </row>
  </sheetData>
  <mergeCells count="7">
    <mergeCell ref="B4:B6"/>
    <mergeCell ref="C4:F4"/>
    <mergeCell ref="G4:J4"/>
    <mergeCell ref="C5:D5"/>
    <mergeCell ref="E5:F5"/>
    <mergeCell ref="G5:H5"/>
    <mergeCell ref="I5:J5"/>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I12"/>
  <sheetViews>
    <sheetView workbookViewId="0">
      <selection activeCell="B11" sqref="B11"/>
    </sheetView>
  </sheetViews>
  <sheetFormatPr defaultRowHeight="15" x14ac:dyDescent="0.25"/>
  <cols>
    <col min="1" max="1" width="9.85546875" customWidth="1"/>
    <col min="2" max="2" width="25.5703125" customWidth="1"/>
  </cols>
  <sheetData>
    <row r="2" spans="2:9" x14ac:dyDescent="0.25">
      <c r="B2" s="13" t="s">
        <v>189</v>
      </c>
      <c r="G2" s="2"/>
      <c r="H2" s="2"/>
      <c r="I2" s="2"/>
    </row>
    <row r="3" spans="2:9" x14ac:dyDescent="0.25">
      <c r="B3" s="15" t="s">
        <v>237</v>
      </c>
      <c r="C3" s="12"/>
      <c r="D3" s="12"/>
      <c r="E3" s="12"/>
      <c r="F3" s="12"/>
      <c r="G3" s="12"/>
    </row>
    <row r="4" spans="2:9" x14ac:dyDescent="0.25">
      <c r="B4" s="231" t="s">
        <v>31</v>
      </c>
      <c r="C4" s="230" t="s">
        <v>2</v>
      </c>
      <c r="D4" s="230" t="s">
        <v>3</v>
      </c>
      <c r="E4" s="230" t="s">
        <v>4</v>
      </c>
      <c r="F4" s="228" t="s">
        <v>125</v>
      </c>
      <c r="G4" s="230" t="s">
        <v>126</v>
      </c>
    </row>
    <row r="5" spans="2:9" x14ac:dyDescent="0.25">
      <c r="B5" s="231"/>
      <c r="C5" s="230"/>
      <c r="D5" s="230"/>
      <c r="E5" s="230"/>
      <c r="F5" s="229"/>
      <c r="G5" s="230"/>
    </row>
    <row r="6" spans="2:9" x14ac:dyDescent="0.25">
      <c r="B6" s="68" t="s">
        <v>33</v>
      </c>
      <c r="C6" s="69">
        <v>12283</v>
      </c>
      <c r="D6" s="70">
        <v>133</v>
      </c>
      <c r="E6" s="69">
        <v>15568</v>
      </c>
      <c r="F6" s="71">
        <v>1.08</v>
      </c>
      <c r="G6" s="72">
        <v>126.74</v>
      </c>
    </row>
    <row r="7" spans="2:9" x14ac:dyDescent="0.25">
      <c r="B7" s="68" t="s">
        <v>34</v>
      </c>
      <c r="C7" s="69">
        <v>564</v>
      </c>
      <c r="D7" s="70">
        <v>26</v>
      </c>
      <c r="E7" s="69">
        <v>910</v>
      </c>
      <c r="F7" s="71">
        <v>4.6100000000000003</v>
      </c>
      <c r="G7" s="72">
        <v>161.35</v>
      </c>
    </row>
    <row r="8" spans="2:9" x14ac:dyDescent="0.25">
      <c r="B8" s="68" t="s">
        <v>35</v>
      </c>
      <c r="C8" s="69">
        <v>3016</v>
      </c>
      <c r="D8" s="70">
        <v>88</v>
      </c>
      <c r="E8" s="69">
        <v>4479</v>
      </c>
      <c r="F8" s="71">
        <v>2.92</v>
      </c>
      <c r="G8" s="72">
        <v>148.51</v>
      </c>
    </row>
    <row r="9" spans="2:9" x14ac:dyDescent="0.25">
      <c r="B9" s="40" t="s">
        <v>36</v>
      </c>
      <c r="C9" s="67">
        <v>15863</v>
      </c>
      <c r="D9" s="67">
        <v>247</v>
      </c>
      <c r="E9" s="67">
        <v>20957</v>
      </c>
      <c r="F9" s="73">
        <v>1.56</v>
      </c>
      <c r="G9" s="73">
        <v>132.11000000000001</v>
      </c>
      <c r="H9" s="2"/>
      <c r="I9" s="2"/>
    </row>
    <row r="10" spans="2:9" x14ac:dyDescent="0.25">
      <c r="B10" s="138" t="s">
        <v>187</v>
      </c>
      <c r="C10" s="8"/>
      <c r="D10" s="8"/>
      <c r="E10" s="8"/>
      <c r="F10" s="139"/>
      <c r="G10" s="139"/>
      <c r="H10" s="8"/>
      <c r="I10" s="8"/>
    </row>
    <row r="11" spans="2:9" x14ac:dyDescent="0.25">
      <c r="B11" s="138" t="s">
        <v>195</v>
      </c>
      <c r="C11" s="161"/>
      <c r="D11" s="161"/>
      <c r="E11" s="161"/>
      <c r="F11" s="140"/>
      <c r="G11" s="140"/>
      <c r="H11" s="161"/>
      <c r="I11" s="161"/>
    </row>
    <row r="12" spans="2:9" x14ac:dyDescent="0.25">
      <c r="B12" s="138" t="s">
        <v>208</v>
      </c>
      <c r="C12" s="161"/>
      <c r="D12" s="161"/>
      <c r="E12" s="161"/>
      <c r="F12" s="140"/>
      <c r="G12" s="140"/>
      <c r="H12" s="161"/>
      <c r="I12" s="161"/>
    </row>
  </sheetData>
  <mergeCells count="6">
    <mergeCell ref="F4:F5"/>
    <mergeCell ref="G4:G5"/>
    <mergeCell ref="B4:B5"/>
    <mergeCell ref="C4:C5"/>
    <mergeCell ref="D4:D5"/>
    <mergeCell ref="E4:E5"/>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I11"/>
  <sheetViews>
    <sheetView topLeftCell="A4" workbookViewId="0">
      <selection activeCell="B10" sqref="B10"/>
    </sheetView>
  </sheetViews>
  <sheetFormatPr defaultRowHeight="15" x14ac:dyDescent="0.25"/>
  <cols>
    <col min="2" max="2" width="18" customWidth="1"/>
  </cols>
  <sheetData>
    <row r="1" spans="2:9" x14ac:dyDescent="0.25">
      <c r="B1" s="13" t="s">
        <v>189</v>
      </c>
      <c r="G1" s="2"/>
      <c r="H1" s="2"/>
      <c r="I1" s="2"/>
    </row>
    <row r="2" spans="2:9" ht="15" customHeight="1" x14ac:dyDescent="0.25">
      <c r="B2" s="15" t="s">
        <v>188</v>
      </c>
      <c r="C2" s="12"/>
      <c r="D2" s="12"/>
      <c r="E2" s="12"/>
      <c r="F2" s="12"/>
      <c r="G2" s="12"/>
    </row>
    <row r="3" spans="2:9" ht="15" customHeight="1" x14ac:dyDescent="0.25">
      <c r="B3" s="231" t="s">
        <v>31</v>
      </c>
      <c r="C3" s="230" t="s">
        <v>2</v>
      </c>
      <c r="D3" s="230" t="s">
        <v>3</v>
      </c>
      <c r="E3" s="230" t="s">
        <v>4</v>
      </c>
      <c r="F3" s="228" t="s">
        <v>125</v>
      </c>
      <c r="G3" s="230" t="s">
        <v>126</v>
      </c>
    </row>
    <row r="4" spans="2:9" x14ac:dyDescent="0.25">
      <c r="B4" s="231"/>
      <c r="C4" s="230"/>
      <c r="D4" s="230"/>
      <c r="E4" s="230"/>
      <c r="F4" s="229"/>
      <c r="G4" s="230"/>
    </row>
    <row r="5" spans="2:9" x14ac:dyDescent="0.25">
      <c r="B5" s="68" t="s">
        <v>33</v>
      </c>
      <c r="C5" s="69">
        <v>12975</v>
      </c>
      <c r="D5" s="70">
        <v>121</v>
      </c>
      <c r="E5" s="69">
        <v>16421</v>
      </c>
      <c r="F5" s="71">
        <v>0.93</v>
      </c>
      <c r="G5" s="72">
        <v>126.56</v>
      </c>
    </row>
    <row r="6" spans="2:9" x14ac:dyDescent="0.25">
      <c r="B6" s="68" t="s">
        <v>34</v>
      </c>
      <c r="C6" s="69">
        <v>663</v>
      </c>
      <c r="D6" s="70">
        <v>23</v>
      </c>
      <c r="E6" s="69">
        <v>1111</v>
      </c>
      <c r="F6" s="71">
        <v>3.47</v>
      </c>
      <c r="G6" s="72">
        <v>167.57</v>
      </c>
    </row>
    <row r="7" spans="2:9" x14ac:dyDescent="0.25">
      <c r="B7" s="68" t="s">
        <v>35</v>
      </c>
      <c r="C7" s="69">
        <v>3016</v>
      </c>
      <c r="D7" s="70">
        <v>106</v>
      </c>
      <c r="E7" s="69">
        <v>4519</v>
      </c>
      <c r="F7" s="71">
        <v>3.51</v>
      </c>
      <c r="G7" s="72">
        <v>149.83000000000001</v>
      </c>
    </row>
    <row r="8" spans="2:9" x14ac:dyDescent="0.25">
      <c r="B8" s="40" t="s">
        <v>36</v>
      </c>
      <c r="C8" s="67">
        <v>16654</v>
      </c>
      <c r="D8" s="67">
        <v>250</v>
      </c>
      <c r="E8" s="67">
        <v>22051</v>
      </c>
      <c r="F8" s="73">
        <v>1.5</v>
      </c>
      <c r="G8" s="73">
        <v>132.41</v>
      </c>
      <c r="H8" s="2"/>
      <c r="I8" s="2"/>
    </row>
    <row r="9" spans="2:9" x14ac:dyDescent="0.25">
      <c r="B9" s="138" t="s">
        <v>187</v>
      </c>
      <c r="C9" s="8"/>
      <c r="D9" s="8"/>
      <c r="E9" s="8"/>
      <c r="F9" s="139"/>
      <c r="G9" s="139"/>
      <c r="H9" s="8"/>
      <c r="I9" s="8"/>
    </row>
    <row r="10" spans="2:9" x14ac:dyDescent="0.25">
      <c r="B10" s="138" t="s">
        <v>195</v>
      </c>
      <c r="C10" s="161"/>
      <c r="D10" s="161"/>
      <c r="E10" s="161"/>
      <c r="F10" s="140"/>
      <c r="G10" s="140"/>
      <c r="H10" s="161"/>
      <c r="I10" s="161"/>
    </row>
    <row r="11" spans="2:9" x14ac:dyDescent="0.25">
      <c r="B11" s="138" t="s">
        <v>208</v>
      </c>
      <c r="C11" s="161"/>
      <c r="D11" s="161"/>
      <c r="E11" s="161"/>
      <c r="F11" s="140"/>
      <c r="G11" s="140"/>
      <c r="H11" s="161"/>
      <c r="I11" s="161"/>
    </row>
  </sheetData>
  <mergeCells count="6">
    <mergeCell ref="G3:G4"/>
    <mergeCell ref="C3:C4"/>
    <mergeCell ref="D3:D4"/>
    <mergeCell ref="E3:E4"/>
    <mergeCell ref="B3:B4"/>
    <mergeCell ref="F3:F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28</vt:i4>
      </vt:variant>
    </vt:vector>
  </HeadingPairs>
  <TitlesOfParts>
    <vt:vector size="28" baseType="lpstr">
      <vt:lpstr>Tavola 1</vt:lpstr>
      <vt:lpstr>Tavola 2</vt:lpstr>
      <vt:lpstr>Tavola 2 bis</vt:lpstr>
      <vt:lpstr>Tavola 3</vt:lpstr>
      <vt:lpstr>Tavola 4.1</vt:lpstr>
      <vt:lpstr>Tavola 4.2</vt:lpstr>
      <vt:lpstr>Tavola 4.3</vt:lpstr>
      <vt:lpstr>Tavola 5</vt:lpstr>
      <vt:lpstr>Tavola 5.1</vt:lpstr>
      <vt:lpstr>Tavola 5.2</vt:lpstr>
      <vt:lpstr>Tavola 6</vt:lpstr>
      <vt:lpstr>Tavola 6.1</vt:lpstr>
      <vt:lpstr>Tavola 6.2</vt:lpstr>
      <vt:lpstr>Tavola 7</vt:lpstr>
      <vt:lpstr>Tavola 8</vt:lpstr>
      <vt:lpstr>Tavola 9</vt:lpstr>
      <vt:lpstr>Tavola 10</vt:lpstr>
      <vt:lpstr>Tavola 10.1</vt:lpstr>
      <vt:lpstr>Tavola 10.2</vt:lpstr>
      <vt:lpstr>Tavola 11</vt:lpstr>
      <vt:lpstr>Tavola 12</vt:lpstr>
      <vt:lpstr>Tavola 13</vt:lpstr>
      <vt:lpstr>Tavola 14</vt:lpstr>
      <vt:lpstr>Tavola 15</vt:lpstr>
      <vt:lpstr>Tavola 16</vt:lpstr>
      <vt:lpstr>Tavola 17</vt:lpstr>
      <vt:lpstr>Tavola 18</vt:lpstr>
      <vt:lpstr>Tavola 19</vt:lpstr>
    </vt:vector>
  </TitlesOfParts>
  <Company>Istat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Tommaso Rondinella</dc:creator>
  <cp:lastModifiedBy>Enrico Caleprico</cp:lastModifiedBy>
  <dcterms:created xsi:type="dcterms:W3CDTF">2015-10-09T10:20:50Z</dcterms:created>
  <dcterms:modified xsi:type="dcterms:W3CDTF">2016-11-17T06:47:50Z</dcterms:modified>
</cp:coreProperties>
</file>