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75" windowWidth="15480" windowHeight="8025"/>
  </bookViews>
  <sheets>
    <sheet name="Tavola 1" sheetId="18" r:id="rId1"/>
    <sheet name="Tavola 2" sheetId="2" r:id="rId2"/>
    <sheet name="Tavola 2 bis" sheetId="23" r:id="rId3"/>
    <sheet name="Tavola 3" sheetId="1" r:id="rId4"/>
    <sheet name="Tavola 4.1" sheetId="21" r:id="rId5"/>
    <sheet name="Tavola 4.2" sheetId="26" r:id="rId6"/>
    <sheet name="Tavola 4.3" sheetId="27" r:id="rId7"/>
    <sheet name="Tavola 5 " sheetId="4" r:id="rId8"/>
    <sheet name="Tavola 5.1" sheetId="25" r:id="rId9"/>
    <sheet name="Tavola 5.2" sheetId="28" r:id="rId10"/>
    <sheet name="Tavola 6" sheetId="5" r:id="rId11"/>
    <sheet name="Tavola 6.1" sheetId="30" r:id="rId12"/>
    <sheet name="Tavola 6.2" sheetId="29" r:id="rId13"/>
    <sheet name="Tavola 7" sheetId="6" r:id="rId14"/>
    <sheet name="Tavola 8" sheetId="7" r:id="rId15"/>
    <sheet name="Tavola 9" sheetId="8" r:id="rId16"/>
    <sheet name="Tavola 10 " sheetId="9" r:id="rId17"/>
    <sheet name="Tavola 10.1" sheetId="32" r:id="rId18"/>
    <sheet name="Tavola 10.2" sheetId="33" r:id="rId19"/>
    <sheet name="Tavola 11" sheetId="19" r:id="rId20"/>
    <sheet name="Tavola 12" sheetId="11" r:id="rId21"/>
    <sheet name="Tavola 13" sheetId="12" r:id="rId22"/>
    <sheet name="Tavola 14" sheetId="13" r:id="rId23"/>
    <sheet name="Tavola 15" sheetId="37" r:id="rId24"/>
    <sheet name="Tavola 16" sheetId="15" r:id="rId25"/>
    <sheet name="Tavola 17" sheetId="16" r:id="rId26"/>
    <sheet name="Tavola 18" sheetId="17" r:id="rId27"/>
    <sheet name="Tavola 19" sheetId="34" r:id="rId28"/>
  </sheets>
  <definedNames>
    <definedName name="_xlnm.Print_Area" localSheetId="27">'Tavola 19'!$A$1:$F$29</definedName>
    <definedName name="_xlnm.Print_Area" localSheetId="1">'Tavola 2'!$A$1:$J$12</definedName>
    <definedName name="_xlnm.Print_Area" localSheetId="2">'Tavola 2 bis'!$A$1:$J$12</definedName>
    <definedName name="_xlnm.Print_Area" localSheetId="3">'Tavola 3'!$A$1:$N$22</definedName>
    <definedName name="_xlnm.Print_Area" localSheetId="4">'Tavola 4.1'!$A$1:$M$12</definedName>
  </definedNames>
  <calcPr calcId="145621"/>
</workbook>
</file>

<file path=xl/calcChain.xml><?xml version="1.0" encoding="utf-8"?>
<calcChain xmlns="http://schemas.openxmlformats.org/spreadsheetml/2006/main">
  <c r="J14" i="37" l="1"/>
  <c r="J9" i="37"/>
  <c r="J10" i="37"/>
  <c r="J11" i="37"/>
  <c r="J12" i="37"/>
  <c r="J13" i="37"/>
  <c r="J8" i="37"/>
  <c r="I8" i="12" l="1"/>
  <c r="I9" i="12"/>
  <c r="I10" i="12"/>
  <c r="I11" i="12"/>
  <c r="I12" i="12"/>
  <c r="I13" i="12"/>
  <c r="I14" i="12"/>
  <c r="I15" i="12"/>
  <c r="I16" i="12"/>
  <c r="I19" i="12"/>
  <c r="I20" i="12"/>
  <c r="I7" i="12"/>
  <c r="K10" i="18" l="1"/>
  <c r="J10" i="18"/>
  <c r="I10" i="18"/>
  <c r="K9" i="18"/>
  <c r="J9" i="18"/>
  <c r="I9" i="18"/>
  <c r="K8" i="18"/>
  <c r="J8" i="18"/>
  <c r="I8" i="18"/>
  <c r="K7" i="18"/>
  <c r="J7" i="18"/>
  <c r="I7" i="18"/>
</calcChain>
</file>

<file path=xl/sharedStrings.xml><?xml version="1.0" encoding="utf-8"?>
<sst xmlns="http://schemas.openxmlformats.org/spreadsheetml/2006/main" count="725" uniqueCount="283">
  <si>
    <t>Incidenti</t>
  </si>
  <si>
    <t>Morti</t>
  </si>
  <si>
    <t>Feriti</t>
  </si>
  <si>
    <t>Umbria</t>
  </si>
  <si>
    <t>PROVINCE</t>
  </si>
  <si>
    <t>Perugia</t>
  </si>
  <si>
    <t>Terni</t>
  </si>
  <si>
    <t>Italia</t>
  </si>
  <si>
    <t xml:space="preserve"> Indice   di gravità (b)</t>
  </si>
  <si>
    <t>ANNO</t>
  </si>
  <si>
    <t>-</t>
  </si>
  <si>
    <t>AMBITO STRADALE</t>
  </si>
  <si>
    <t>Strade urbane</t>
  </si>
  <si>
    <t>Autostrade e raccordi</t>
  </si>
  <si>
    <t>Altre strade (c)</t>
  </si>
  <si>
    <t>Totale</t>
  </si>
  <si>
    <t>STRADE URBANE</t>
  </si>
  <si>
    <t>STRADE EXTRAURBANE</t>
  </si>
  <si>
    <t>Incrocio</t>
  </si>
  <si>
    <t>Rotatoria</t>
  </si>
  <si>
    <t>Intersezione</t>
  </si>
  <si>
    <t>Rettilineo</t>
  </si>
  <si>
    <t>Curva</t>
  </si>
  <si>
    <t>%</t>
  </si>
  <si>
    <t>Valori assoluti</t>
  </si>
  <si>
    <t>Composizioni percentuali</t>
  </si>
  <si>
    <t>Gennaio</t>
  </si>
  <si>
    <t>Febbraio</t>
  </si>
  <si>
    <t>Marzo</t>
  </si>
  <si>
    <t>Aprile</t>
  </si>
  <si>
    <t>Maggio</t>
  </si>
  <si>
    <t>Giugno</t>
  </si>
  <si>
    <t>Luglio</t>
  </si>
  <si>
    <t>Agosto</t>
  </si>
  <si>
    <t>Settembre</t>
  </si>
  <si>
    <t>Ottobre</t>
  </si>
  <si>
    <t>Novembre</t>
  </si>
  <si>
    <t>Dicembre</t>
  </si>
  <si>
    <t>TOTALE</t>
  </si>
  <si>
    <t>GIORNI DELLA SETTIMANA</t>
  </si>
  <si>
    <t>Lunedì</t>
  </si>
  <si>
    <t>Martedì</t>
  </si>
  <si>
    <t>Mercoledì</t>
  </si>
  <si>
    <t>Giovedì</t>
  </si>
  <si>
    <t>Venerdì</t>
  </si>
  <si>
    <t>Sabato</t>
  </si>
  <si>
    <t>Domenica</t>
  </si>
  <si>
    <t>ORA DEL GIORNO</t>
  </si>
  <si>
    <t>Indice di mortalità (b)</t>
  </si>
  <si>
    <t>Indice di mortalità (a)</t>
  </si>
  <si>
    <t>Indice di lesività (b)</t>
  </si>
  <si>
    <t>Venerdì notte</t>
  </si>
  <si>
    <t>Sabato notte</t>
  </si>
  <si>
    <t>Altre notti</t>
  </si>
  <si>
    <t>TIPOLOGIA DI COMUNE</t>
  </si>
  <si>
    <t>Polo</t>
  </si>
  <si>
    <t>Polo intercomunale</t>
  </si>
  <si>
    <t>Cintura</t>
  </si>
  <si>
    <t>Totale Centri</t>
  </si>
  <si>
    <t>Intermedio</t>
  </si>
  <si>
    <t>Periferico</t>
  </si>
  <si>
    <t>Totale Aree interne</t>
  </si>
  <si>
    <t xml:space="preserve"> Indice  di      mortalità (a)</t>
  </si>
  <si>
    <t>Scontro frontale</t>
  </si>
  <si>
    <t>Scontro frontale-laterale</t>
  </si>
  <si>
    <t>Scontro laterale</t>
  </si>
  <si>
    <t>Tamponamento</t>
  </si>
  <si>
    <t>Totale incidenti tra veicoli</t>
  </si>
  <si>
    <t>Investimento di pedone</t>
  </si>
  <si>
    <t>Urto con veicolo in sosta</t>
  </si>
  <si>
    <t>Urto con ostacolo accidentale</t>
  </si>
  <si>
    <t>Fuoriuscita</t>
  </si>
  <si>
    <t>Frenata improvvisa</t>
  </si>
  <si>
    <t>Caduta da veicolo</t>
  </si>
  <si>
    <t>Totale incidenti a veicoli isolati</t>
  </si>
  <si>
    <t>NATURA DELL’INCIDENTE</t>
  </si>
  <si>
    <t>Urto con veicolo in fermata o arresto</t>
  </si>
  <si>
    <t>Strade extraurbane</t>
  </si>
  <si>
    <t>Procedeva con guida distratta o andamento indeciso</t>
  </si>
  <si>
    <t>Procedeva senza rispettare le regole della precedenza o il semaforo</t>
  </si>
  <si>
    <t>Procedeva con velocità troppo elevata</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</si>
  <si>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</si>
  <si>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</si>
  <si>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</si>
  <si>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</si>
  <si>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</si>
  <si>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</si>
  <si>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</si>
  <si>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</si>
  <si>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</si>
  <si>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</si>
  <si>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</si>
  <si>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</si>
  <si>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</si>
  <si>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</si>
  <si>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Totale cause</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</si>
  <si>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</si>
  <si>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</si>
  <si>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</si>
  <si>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</si>
  <si>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 xml:space="preserve">    -procedeva con eccesso di velocità</t>
  </si>
  <si>
    <t xml:space="preserve">    -procedeva senza rispettare i limiti di velocità</t>
  </si>
  <si>
    <t>Altre cause</t>
  </si>
  <si>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</si>
  <si>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CLASSE DI ETA'</t>
  </si>
  <si>
    <t>Conducente</t>
  </si>
  <si>
    <t>Persone trasportate</t>
  </si>
  <si>
    <t>Pedone</t>
  </si>
  <si>
    <t>VALORI ASSOLUTI</t>
  </si>
  <si>
    <t>&lt; 14</t>
  </si>
  <si>
    <t>15-29</t>
  </si>
  <si>
    <t>30-44</t>
  </si>
  <si>
    <t>45-64</t>
  </si>
  <si>
    <t>65 +</t>
  </si>
  <si>
    <t>Età imprecisata</t>
  </si>
  <si>
    <t xml:space="preserve">Totale </t>
  </si>
  <si>
    <t>VALORI PERCENTUALI</t>
  </si>
  <si>
    <t>Composizione    percentuale</t>
  </si>
  <si>
    <t>Valori   assoluti</t>
  </si>
  <si>
    <t>Composizione  percentuale</t>
  </si>
  <si>
    <t>MASCHI</t>
  </si>
  <si>
    <t>Totale maschi</t>
  </si>
  <si>
    <t>FEMMINE</t>
  </si>
  <si>
    <t>Totale femmine</t>
  </si>
  <si>
    <t>MASCHI e FEMMINE</t>
  </si>
  <si>
    <t>CATEGORIA DI UTENTE</t>
  </si>
  <si>
    <t>Incidenti per 1.000 ab.</t>
  </si>
  <si>
    <t>Morti per 100.000 ab.</t>
  </si>
  <si>
    <t>Feriti per 100.000 ab.</t>
  </si>
  <si>
    <t>Altri Comuni</t>
  </si>
  <si>
    <t>Anno 2014, valori assoluti e indicatori</t>
  </si>
  <si>
    <t>Assisi</t>
  </si>
  <si>
    <t>Bastia Umbra</t>
  </si>
  <si>
    <t>Castiglione del Lago</t>
  </si>
  <si>
    <t>Città di Castello</t>
  </si>
  <si>
    <t>Corciano</t>
  </si>
  <si>
    <t>Foligno</t>
  </si>
  <si>
    <t>Gualdo Tadino</t>
  </si>
  <si>
    <t>Gubbio</t>
  </si>
  <si>
    <t>Marsciano</t>
  </si>
  <si>
    <t>Spoleto</t>
  </si>
  <si>
    <t>Todi</t>
  </si>
  <si>
    <t>Umbertide</t>
  </si>
  <si>
    <t>Narni</t>
  </si>
  <si>
    <t>Orvieto</t>
  </si>
  <si>
    <t xml:space="preserve">Strade extra-urbane </t>
  </si>
  <si>
    <t>Numero comuni</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</si>
  <si>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</si>
  <si>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Pedoni</t>
  </si>
  <si>
    <t>Velocipedi (a)</t>
  </si>
  <si>
    <t>Motocicli (a)</t>
  </si>
  <si>
    <t>Ciclomotori  (a)</t>
  </si>
  <si>
    <t>Altri utenti</t>
  </si>
  <si>
    <t>Anziani (65+)</t>
  </si>
  <si>
    <t>Giovani (15 - 24)</t>
  </si>
  <si>
    <t>Bambini (0 - 14)</t>
  </si>
  <si>
    <t>Puglia</t>
  </si>
  <si>
    <t>(a) Morti su popolazione media residente (per 100.000).</t>
  </si>
  <si>
    <t>(a) Dalle ore 22 alle ore 6.</t>
  </si>
  <si>
    <t>TAVOLA 2. INDICI DI MORTALITA' E GRAVITA' PER PROVINCIA. UMBRIA.</t>
  </si>
  <si>
    <t>TAVOLA 2bis. INDICI DI MORTALITA' E GRAVITA' PER PROVINCIA. UMBRIA.</t>
  </si>
  <si>
    <t>(c) La variazione percentuale annua è calcolata per l'anno t rispetto all'anno t-1 su base variabile.</t>
  </si>
  <si>
    <t>Variazione percentuale numero di morti rispetto all'anno precedente (c)</t>
  </si>
  <si>
    <t>Morti per 100.000 abitanti (a)</t>
  </si>
  <si>
    <t>Variazione percentuale numero di morti rispetto al 2001</t>
  </si>
  <si>
    <t xml:space="preserve">TAVOLA 4.1. UTENTI VULNERABILI MORTI IN INCIDENTI STRADALI PER ETÀ IN UMBRIA E IN ITALIA. </t>
  </si>
  <si>
    <t xml:space="preserve">TAVOLA 4.2. UTENTI VULNERABILI MORTI IN INCIDENTI STRADALI PER RUOLO IN UMBRIA E IN ITALIA. </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</si>
  <si>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</si>
  <si>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</si>
  <si>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</si>
  <si>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</si>
  <si>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</si>
  <si>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</si>
  <si>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</si>
  <si>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</si>
  <si>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</si>
  <si>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</si>
  <si>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</si>
  <si>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</si>
  <si>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</si>
  <si>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</si>
  <si>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 xml:space="preserve">TAVOLA 4.3. UTENTI VULNERABILI MORTI E FERITI IN INCIDENTI STRADALI PER CLASSI DI ETÀ IN UMBRIA E IN ITALIA. </t>
  </si>
  <si>
    <t xml:space="preserve">TAVOLA 5. INCIDENTI STRADALI CON LESIONI A PERSONE SECONDO LA CATEGORIA DELLA STRADA. UMBRIA. </t>
  </si>
  <si>
    <t>(c) Sono incluse nella categoria 'Altre strade' le strade Statali, Regionali, Provinciali fuori dell'abitato e Comunali extraurbane.</t>
  </si>
  <si>
    <t>Indice di  mortalità (a)</t>
  </si>
  <si>
    <t>Indice di lesività  (b)</t>
  </si>
  <si>
    <t>Anno 2013, valori assoluti e indicatori</t>
  </si>
  <si>
    <t xml:space="preserve">TAVOLA 5.1. INCIDENTI STRADALI CON LESIONI A PERSONE SECONDO LA CATEGORIA DELLA STRADA. UMBRIA. </t>
  </si>
  <si>
    <t xml:space="preserve">TAVOLA 5.2. INCIDENTI STRADALI CON LESIONI A PERSONE SECONDO LA CATEGORIA DELLA STRADA. UMBRIA. </t>
  </si>
  <si>
    <t>Altro (paasaggio a livello, dosso, pendenza, galleria)</t>
  </si>
  <si>
    <t xml:space="preserve">TAVOLA 7. INCIDENTI STRADALI CON LESIONI A PERSONE PER MESE. UMBRIA. </t>
  </si>
  <si>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UMBRIA.</t>
    </r>
  </si>
  <si>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UMBRIA.</t>
    </r>
  </si>
  <si>
    <t xml:space="preserve">TAVOLA 11. INCIDENTI STRADALI, MORTI E FERITI PER TIPOLOGIA DI COMUNE. UMBRIA. </t>
  </si>
  <si>
    <t xml:space="preserve">TAVOLA 12. INCIDENTI STRADALI, MORTI E FERITI PER TIPOLOGIA DI COMUNE. UMBRIA. </t>
  </si>
  <si>
    <t>Anni 2014 e 2013, indicatori</t>
  </si>
  <si>
    <t>TAVOLA 13. INCIDENTI STRADALI CON LESIONI A PERSONE INFORTUNATE SECONDO LA NATURA. UMBRIA.</t>
  </si>
  <si>
    <t>Indice di   mortalità (a)</t>
  </si>
  <si>
    <t>TAVOLA 16. MORTI E FERITI PER CATEGORIA DI UTENTI E GENERE. UMBRIA.</t>
  </si>
  <si>
    <t>Indice di gravità (a)</t>
  </si>
  <si>
    <t>TAVOLA 17. INCIDENTI STRADALI, MORTI E FERITI NEI COMUNI CAPOLUOGO E NEI COMUNI CON ALMENO 15.000 ABITANTI. UMBRIA.</t>
  </si>
  <si>
    <t>Totale generale</t>
  </si>
  <si>
    <t>TAVOLA 14. CAUSE ACCERTATE O PRESUNTE DI INCIDENTE SECONDO L'AMBITO STRADALE. UMBRIA.</t>
  </si>
  <si>
    <t>TAVOLA 15. MORTI E FERITI PER CATEGORIA DI UTENTI E CLASSE DI ETÀ. UMBRIA.</t>
  </si>
  <si>
    <t>Totale comuni &gt; 15.000 abitanti</t>
  </si>
  <si>
    <t>TAVOLA 18. INCIDENTI STRADALI, MORTI E FERITI PER CATEGORIA DELLA STRADA NEI COMUNI CAPOLUOGO E NEI COMUNI CON ALMENO 15.000 ABITANTI. UMBRIA.</t>
  </si>
  <si>
    <r>
      <t>TAVOLA 3. INCIDENTI STRADALI CON LESIONI A PERSONE MORTI E FERITI. UMBRIA.</t>
    </r>
    <r>
      <rPr>
        <b/>
        <sz val="9"/>
        <color rgb="FFCC0000"/>
        <rFont val="Arial Narrow"/>
        <family val="2"/>
      </rPr>
      <t xml:space="preserve"> </t>
    </r>
  </si>
  <si>
    <t>TAVOLA 1. INCIDENTI STRADALI, MORTI E FERITI PER PROVINCIA. UMBRIA.</t>
  </si>
  <si>
    <t xml:space="preserve">TAVOLA 6. INCIDENTI STRADALI CON LESIONI A PERSONE PER PROVINCIA, CARATTERISTICA DELLA STRADA E AMBITO STRADALE. UMBRIA. </t>
  </si>
  <si>
    <t>CAUSE</t>
  </si>
  <si>
    <t>Strade Urbane</t>
  </si>
  <si>
    <t>Strade ExtraUrbane</t>
  </si>
  <si>
    <t>MESE</t>
  </si>
  <si>
    <t>Composizione percentuale</t>
  </si>
  <si>
    <t>Altri Utenti</t>
  </si>
  <si>
    <t>(a) Conducenti e passeggeri</t>
  </si>
  <si>
    <t>Variazioni %                                           2015/2014</t>
  </si>
  <si>
    <t>Anni 2015 e 2014, valori assoluti e variazioni percentuali</t>
  </si>
  <si>
    <t>Anni 2015 e 2014</t>
  </si>
  <si>
    <t>Anni 2015 e 2010</t>
  </si>
  <si>
    <t>Anni 2010 e 2015, valori assoluti</t>
  </si>
  <si>
    <t>Anno 2015, valori assoluti e indicatori</t>
  </si>
  <si>
    <t>Anno 2015, valori assoluti</t>
  </si>
  <si>
    <t>Anno 2015, composizioni percentuali</t>
  </si>
  <si>
    <t>Anno 2015, valori assoluti e composizioni percentuali</t>
  </si>
  <si>
    <t>Anno 2015, valori assoluti e indice di mortalità</t>
  </si>
  <si>
    <t>Anno 2015, valori assoluti e variazioni percentuali</t>
  </si>
  <si>
    <t>Anni 2015 e 2014, indicatori</t>
  </si>
  <si>
    <t>Anno 2015, valori assoluti, composizioni percentuali e indice di mortalità</t>
  </si>
  <si>
    <t>Anno 2015, valori assoluti e valori percentuali (a) (b)</t>
  </si>
  <si>
    <t>Anno 2015, valori assoluti e valori percentuali</t>
  </si>
  <si>
    <t>Anno 2015, valori assoluti, composizioni percentuali e indice di gravità</t>
  </si>
  <si>
    <t>TAVOLA 19. COSTI SOCIALI TOTALI E PRO-CAPITE PER REGIONE. ITALIA 2015</t>
  </si>
  <si>
    <t>REGIONI</t>
  </si>
  <si>
    <t>COSTO SOCIALE (a)</t>
  </si>
  <si>
    <t>PROCAPITE (in euro)</t>
  </si>
  <si>
    <t>TOTALE (in euro)</t>
  </si>
  <si>
    <t>Campania</t>
  </si>
  <si>
    <t>Calabria</t>
  </si>
  <si>
    <t>Molise</t>
  </si>
  <si>
    <t>Sicilia</t>
  </si>
  <si>
    <t xml:space="preserve">Valle d'Aosta/Vallée d'Aoste </t>
  </si>
  <si>
    <t>Basilicata</t>
  </si>
  <si>
    <t>Sardegna</t>
  </si>
  <si>
    <t>Piemonte</t>
  </si>
  <si>
    <t>Abruzzo</t>
  </si>
  <si>
    <t>Friuli-Venezia-Giulia</t>
  </si>
  <si>
    <t>Veneto</t>
  </si>
  <si>
    <t>Lombardia</t>
  </si>
  <si>
    <t>Trentino-A.Adige</t>
  </si>
  <si>
    <t>Lazio</t>
  </si>
  <si>
    <t>Marche</t>
  </si>
  <si>
    <t>Emilia-Romagna</t>
  </si>
  <si>
    <t>Toscana</t>
  </si>
  <si>
    <t>Liguria</t>
  </si>
  <si>
    <t>ITALIA</t>
  </si>
  <si>
    <t>(a) Incidentalità con danni alle persone 2015</t>
  </si>
  <si>
    <r>
      <t xml:space="preserve">(a) Rapporto percentuale tra il numero dei morti e il numero degli incidenti </t>
    </r>
    <r>
      <rPr>
        <sz val="7.5"/>
        <color rgb="FFFF0000"/>
        <rFont val="Arial Narrow"/>
        <family val="2"/>
      </rPr>
      <t>stradali</t>
    </r>
    <r>
      <rPr>
        <sz val="7.5"/>
        <color rgb="FF000000"/>
        <rFont val="Arial Narrow"/>
        <family val="2"/>
      </rPr>
      <t xml:space="preserve"> con lesioni a persone.</t>
    </r>
  </si>
  <si>
    <t xml:space="preserve">TAVOLA 8. INCIDENTI STRADALI CON LESIONI A PERSONE, MORTI E FERITI PER GIORNO DELLA SETTIMANA. UMBRIA. </t>
  </si>
  <si>
    <t>TAVOLA 9. INCIDENTI STRADALI CON LESIONI A PERSONE, MORTI E FERITI PER ORA DEL GIORNO. UMBRIA.</t>
  </si>
  <si>
    <r>
      <t xml:space="preserve">(b) Rapporto percentuale tra il numero dei feriti e il numero degli incidenti </t>
    </r>
    <r>
      <rPr>
        <sz val="7.5"/>
        <color rgb="FFFF0000"/>
        <rFont val="Arial Narrow"/>
        <family val="2"/>
      </rPr>
      <t>stradali</t>
    </r>
    <r>
      <rPr>
        <sz val="7.5"/>
        <color rgb="FF000000"/>
        <rFont val="Arial Narrow"/>
        <family val="2"/>
      </rPr>
      <t xml:space="preserve"> con lesioni a persone.</t>
    </r>
  </si>
  <si>
    <t xml:space="preserve">TAVOLA 10.1. INCIDENTI STRADALI CON LESIONI A PERSONE, MORTI E FERITI PER PROVINCIA, GIORNO DELLA SETTIMANA E FASCIA ORARIA NOTTURNA (a). STRADE URBANE. UMBRIA . </t>
  </si>
  <si>
    <t>Variazioni % 
2015/2014</t>
  </si>
  <si>
    <r>
      <t>(</t>
    </r>
    <r>
      <rPr>
        <sz val="7.5"/>
        <color rgb="FF000000"/>
        <rFont val="Arial"/>
        <family val="2"/>
      </rPr>
      <t>a) Rapporto percentuale tra il numero dei morti e il complesso degli infortunati (morti e feriti) in incidenti stradali con lesioni a persone.</t>
    </r>
  </si>
  <si>
    <r>
      <t xml:space="preserve">CAPOLUOGHI 
</t>
    </r>
    <r>
      <rPr>
        <sz val="9"/>
        <color rgb="FF000000"/>
        <rFont val="Arial Narrow"/>
        <family val="2"/>
      </rPr>
      <t>Altri Comuni</t>
    </r>
  </si>
  <si>
    <r>
      <t xml:space="preserve">CAPOLUOGHI
</t>
    </r>
    <r>
      <rPr>
        <sz val="9"/>
        <color rgb="FF000000"/>
        <rFont val="Arial Narrow"/>
        <family val="2"/>
      </rPr>
      <t>Altri Comuni</t>
    </r>
  </si>
  <si>
    <r>
      <t xml:space="preserve">(b) Rapporto percentuale tra il numero dei morti e il complesso degli infortunati (morti e feriti) in incidenti </t>
    </r>
    <r>
      <rPr>
        <sz val="7.5"/>
        <color rgb="FF000000"/>
        <rFont val="Arial Narrow"/>
        <family val="2"/>
      </rPr>
      <t>con lesioni a persone.</t>
    </r>
  </si>
  <si>
    <r>
      <t xml:space="preserve">(a) Rapporto percentuale tra il numero dei morti e il numero degli incidenti </t>
    </r>
    <r>
      <rPr>
        <sz val="7.5"/>
        <color rgb="FF000000"/>
        <rFont val="Arial Narrow"/>
        <family val="2"/>
      </rPr>
      <t xml:space="preserve"> con lesioni a persone.</t>
    </r>
  </si>
  <si>
    <r>
      <t xml:space="preserve">(a) Rapporto percentuale tra il numero dei morti e il numero degli incidenti </t>
    </r>
    <r>
      <rPr>
        <sz val="7.5"/>
        <color rgb="FF000000"/>
        <rFont val="Arial Narrow"/>
        <family val="2"/>
      </rPr>
      <t>con lesioni a persone.</t>
    </r>
  </si>
  <si>
    <t>Anni 2001-2015, valori assoluti, indicatori e variazioni percentuali</t>
  </si>
  <si>
    <r>
      <t>(b) Rapporto percentuale tra il numero dei morti e il numero degli incidenti</t>
    </r>
    <r>
      <rPr>
        <sz val="7.5"/>
        <color rgb="FF000000"/>
        <rFont val="Arial Narrow"/>
        <family val="2"/>
      </rPr>
      <t>con lesioni a persone.</t>
    </r>
  </si>
  <si>
    <t>Anni 2010 e 2015, valori assoluti e composizione percentuale</t>
  </si>
  <si>
    <t>(b) Rapporto percentuale tra il numero dei feriti e il numero degli incidenti con lesioni a persone.</t>
  </si>
  <si>
    <t>(a) Rapporto percentuale  tra il numero dei morti e il numero degli incidenti con lesioni a persone.</t>
  </si>
  <si>
    <t>TAVOLA 6.1. INCIDENTI STRADALI CON LESIONI A PERSONE PER PROVINCIA, CARATTERISTICA DELLA STRADA E AMBITO STRADALE. UMBRIA.</t>
  </si>
  <si>
    <t>TAVOLA  6.2. INCIDENTI STRADALI CON LESIONI A PERSONE PER PROVINCIA, CARATTERISTICA DELLA STRADA E AMBITO STRADALE. UMBRIA.</t>
  </si>
  <si>
    <r>
      <t xml:space="preserve">(b) Rapporto percentuale tra il numero dei feriti e il numero degli incidenti </t>
    </r>
    <r>
      <rPr>
        <sz val="7.5"/>
        <color rgb="FF000000"/>
        <rFont val="Arial Narrow"/>
        <family val="2"/>
      </rPr>
      <t>con lesioni a persone.</t>
    </r>
  </si>
  <si>
    <r>
      <t xml:space="preserve">(b) Rapporto percentuale tra il numero dei morti e il numero degli incidenti </t>
    </r>
    <r>
      <rPr>
        <sz val="7.5"/>
        <color rgb="FF000000"/>
        <rFont val="Arial Narrow"/>
        <family val="2"/>
      </rPr>
      <t xml:space="preserve"> con lesioni a persone.</t>
    </r>
  </si>
  <si>
    <r>
      <t>(b) Rapporto percentuale tra il numero dei morti e il numero degli incidenti</t>
    </r>
    <r>
      <rPr>
        <sz val="7.5"/>
        <color rgb="FFFF0000"/>
        <rFont val="Arial Narrow"/>
        <family val="2"/>
      </rPr>
      <t xml:space="preserve"> </t>
    </r>
    <r>
      <rPr>
        <sz val="7.5"/>
        <color rgb="FF000000"/>
        <rFont val="Arial Narrow"/>
        <family val="2"/>
      </rPr>
      <t>con lesioni a persone.</t>
    </r>
  </si>
  <si>
    <r>
      <t>(b) Rapporto percentuale tra il numero dei morti e il numero degli incidenti</t>
    </r>
    <r>
      <rPr>
        <sz val="7.5"/>
        <color rgb="FFFF0000"/>
        <rFont val="Arial Narrow"/>
        <family val="2"/>
      </rPr>
      <t xml:space="preserve">  </t>
    </r>
    <r>
      <rPr>
        <sz val="7.5"/>
        <color rgb="FF000000"/>
        <rFont val="Arial Narrow"/>
        <family val="2"/>
      </rPr>
      <t>con lesioni a persone.</t>
    </r>
  </si>
  <si>
    <r>
      <t xml:space="preserve">(a) Rapporto percentuale  tra il numero dei morti e il numero degli incidenti </t>
    </r>
    <r>
      <rPr>
        <sz val="7.5"/>
        <color rgb="FF000000"/>
        <rFont val="Arial Narrow"/>
        <family val="2"/>
      </rPr>
      <t>con lesioni a persone.</t>
    </r>
  </si>
  <si>
    <r>
      <t xml:space="preserve">(b) Rapporto percentuale tra il numero dei morti e il complesso degli infortunati (morti e feriti) in incidenti </t>
    </r>
    <r>
      <rPr>
        <sz val="7.5"/>
        <color rgb="FF000000"/>
        <rFont val="Arial Narrow"/>
        <family val="2"/>
      </rPr>
      <t xml:space="preserve"> con lesioni a persone.</t>
    </r>
  </si>
  <si>
    <r>
      <t>(b) Rapporto percentuale tra il numero dei feriti e il numero degli incidenti</t>
    </r>
    <r>
      <rPr>
        <sz val="7.5"/>
        <color rgb="FF000000"/>
        <rFont val="Arial Narrow"/>
        <family val="2"/>
      </rPr>
      <t xml:space="preserve"> con lesioni a persone.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</si>
</sst>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_-;\-* #,##0_-;_-* &quot;-&quot;_-;_-@_-"/>
    <numFmt numFmtId="44" formatCode="_-&quot;€&quot;\ * #,##0.00_-;\-&quot;€&quot;\ * #,##0.00_-;_-&quot;€&quot;\ * &quot;-&quot;??_-;_-@_-"/>
    <numFmt numFmtId="43" formatCode="_-* #,##0.00_-;\-* #,##0.00_-;_-* &quot;-&quot;??_-;_-@_-"/>
    <numFmt numFmtId="164" formatCode="0.0"/>
    <numFmt numFmtId="165" formatCode="_-* #,##0_-;\-* #,##0_-;_-* &quot;-&quot;??_-;_-@_-"/>
    <numFmt numFmtId="166" formatCode="0.0000"/>
    <numFmt numFmtId="167" formatCode="#,##0.0"/>
    <numFmt numFmtId="168" formatCode="_(* #,##0_);_(* \(#,##0\);_(* &quot;-&quot;_);_(@_)"/>
    <numFmt numFmtId="169" formatCode="_(&quot;$&quot;* #,##0_);_(&quot;$&quot;* \(#,##0\);_(&quot;$&quot;* &quot;-&quot;_);_(@_)"/>
    <numFmt numFmtId="170" formatCode="_-* #,##0.0_-;\-* #,##0.0_-;_-* &quot;-&quot;??_-;_-@_-"/>
    <numFmt numFmtId="171" formatCode="0.000"/>
  </numFmts>
  <fonts count="52" x14ac:knownFonts="1">
    <font>
      <sz val="11"/>
      <color theme="1"/>
      <name val="Calibri"/>
      <family val="2"/>
      <scheme val="minor"/>
    </font>
    <font>
      <sz val="11"/>
      <color theme="1"/>
      <name val="Calibri"/>
      <family val="2"/>
      <scheme val="minor"/>
    </font>
    <font>
      <sz val="8"/>
      <color theme="1"/>
      <name val="Arial"/>
      <family val="2"/>
    </font>
    <font>
      <sz val="8"/>
      <color rgb="FF000000"/>
      <name val="Arial"/>
      <family val="2"/>
    </font>
    <font>
      <sz val="10"/>
      <name val="MS Sans Serif"/>
      <family val="2"/>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b/>
      <sz val="9"/>
      <color rgb="FFCC0000"/>
      <name val="Arial Narrow"/>
      <family val="2"/>
    </font>
    <font>
      <sz val="9"/>
      <color theme="1"/>
      <name val="Arial Narrow"/>
      <family val="2"/>
    </font>
    <font>
      <b/>
      <sz val="9"/>
      <color theme="1"/>
      <name val="Arial Narrow"/>
      <family val="2"/>
    </font>
    <font>
      <sz val="7.5"/>
      <color rgb="FF000000"/>
      <name val="Arial Narrow"/>
      <family val="2"/>
    </font>
    <font>
      <sz val="9"/>
      <name val="Arial Narrow"/>
      <family val="2"/>
    </font>
    <font>
      <b/>
      <sz val="9"/>
      <name val="Arial Narrow"/>
      <family val="2"/>
    </font>
    <font>
      <sz val="11"/>
      <color indexed="8"/>
      <name val="Calibri"/>
      <family val="2"/>
    </font>
    <font>
      <sz val="11"/>
      <color indexed="9"/>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0"/>
      <color indexed="8"/>
      <name val="MS Sans Serif"/>
      <family val="2"/>
    </font>
    <font>
      <sz val="11"/>
      <color indexed="60"/>
      <name val="Calibri"/>
      <family val="2"/>
    </font>
    <font>
      <b/>
      <sz val="11"/>
      <color indexed="63"/>
      <name val="Calibri"/>
      <family val="2"/>
    </font>
    <font>
      <sz val="8"/>
      <name val="Arial"/>
      <family val="2"/>
    </font>
    <font>
      <sz val="11"/>
      <color indexed="10"/>
      <name val="Calibri"/>
      <family val="2"/>
    </font>
    <font>
      <b/>
      <sz val="18"/>
      <color indexed="56"/>
      <name val="Cambria"/>
      <family val="2"/>
    </font>
    <font>
      <b/>
      <sz val="11"/>
      <color indexed="8"/>
      <name val="Calibri"/>
      <family val="2"/>
    </font>
    <font>
      <sz val="9.5"/>
      <color theme="1"/>
      <name val="Arial Narrow"/>
      <family val="2"/>
    </font>
    <font>
      <sz val="11"/>
      <color theme="1"/>
      <name val="Arial Narrow"/>
      <family val="2"/>
    </font>
    <font>
      <sz val="8"/>
      <color theme="1"/>
      <name val="Arial Narrow"/>
      <family val="2"/>
    </font>
    <font>
      <sz val="7.5"/>
      <color theme="1"/>
      <name val="Arial Narrow"/>
      <family val="2"/>
    </font>
    <font>
      <b/>
      <sz val="9"/>
      <color theme="0"/>
      <name val="Arial Narrow"/>
      <family val="2"/>
    </font>
    <font>
      <sz val="10"/>
      <color rgb="FF808080"/>
      <name val="Arial Narrow"/>
      <family val="2"/>
    </font>
    <font>
      <sz val="9.5"/>
      <name val="Arial Narrow"/>
      <family val="2"/>
    </font>
    <font>
      <sz val="11"/>
      <name val="Calibri"/>
      <family val="2"/>
      <scheme val="minor"/>
    </font>
    <font>
      <b/>
      <sz val="10"/>
      <color theme="0" tint="-0.499984740745262"/>
      <name val="Arial Narrow"/>
      <family val="2"/>
    </font>
    <font>
      <sz val="9.5"/>
      <name val="Calibri"/>
      <family val="2"/>
      <scheme val="minor"/>
    </font>
    <font>
      <b/>
      <sz val="8"/>
      <color theme="1"/>
      <name val="Arial"/>
      <family val="2"/>
    </font>
    <font>
      <sz val="9"/>
      <color theme="1"/>
      <name val="Calibri"/>
      <family val="2"/>
      <scheme val="minor"/>
    </font>
    <font>
      <b/>
      <sz val="10"/>
      <color theme="0"/>
      <name val="Arial"/>
      <family val="2"/>
    </font>
    <font>
      <sz val="7.5"/>
      <color rgb="FFFF0000"/>
      <name val="Arial Narrow"/>
      <family val="2"/>
    </font>
    <font>
      <b/>
      <sz val="10"/>
      <name val="Arial Narrow"/>
      <family val="2"/>
    </font>
  </fonts>
  <fills count="35">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FFFFF"/>
        <bgColor indexed="64"/>
      </patternFill>
    </fill>
    <fill>
      <patternFill patternType="solid">
        <fgColor theme="0"/>
        <bgColor theme="0"/>
      </patternFill>
    </fill>
    <fill>
      <patternFill patternType="solid">
        <fgColor indexed="65"/>
        <bgColor theme="0"/>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A71433"/>
        <bgColor theme="0"/>
      </patternFill>
    </fill>
    <fill>
      <patternFill patternType="solid">
        <fgColor theme="0" tint="-4.9989318521683403E-2"/>
        <bgColor theme="0"/>
      </patternFill>
    </fill>
    <fill>
      <patternFill patternType="solid">
        <fgColor rgb="FFFDFBF3"/>
        <bgColor indexed="64"/>
      </patternFill>
    </fill>
    <fill>
      <patternFill patternType="solid">
        <fgColor rgb="FFC00000"/>
        <bgColor indexed="64"/>
      </patternFill>
    </fill>
  </fills>
  <borders count="1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s>
  <cellStyleXfs count="99">
    <xf numFmtId="0" fontId="0" fillId="0" borderId="0"/>
    <xf numFmtId="43" fontId="1" fillId="0" borderId="0" applyFont="0" applyFill="0" applyBorder="0" applyAlignment="0" applyProtection="0"/>
    <xf numFmtId="0" fontId="4" fillId="0" borderId="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2"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2"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18" fillId="19"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19"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6" borderId="0" applyNumberFormat="0" applyBorder="0" applyAlignment="0" applyProtection="0"/>
    <xf numFmtId="0" fontId="19" fillId="10" borderId="0" applyNumberFormat="0" applyBorder="0" applyAlignment="0" applyProtection="0"/>
    <xf numFmtId="0" fontId="20" fillId="27" borderId="1" applyNumberFormat="0" applyAlignment="0" applyProtection="0"/>
    <xf numFmtId="0" fontId="20" fillId="27" borderId="1" applyNumberFormat="0" applyAlignment="0" applyProtection="0"/>
    <xf numFmtId="0" fontId="21" fillId="0" borderId="2" applyNumberFormat="0" applyFill="0" applyAlignment="0" applyProtection="0"/>
    <xf numFmtId="0" fontId="22" fillId="28" borderId="3" applyNumberFormat="0" applyAlignment="0" applyProtection="0"/>
    <xf numFmtId="0" fontId="22" fillId="28" borderId="3" applyNumberFormat="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6" borderId="0" applyNumberFormat="0" applyBorder="0" applyAlignment="0" applyProtection="0"/>
    <xf numFmtId="43" fontId="23" fillId="0" borderId="0" applyFont="0" applyFill="0" applyBorder="0" applyAlignment="0" applyProtection="0"/>
    <xf numFmtId="44" fontId="23" fillId="0" borderId="0" applyFont="0" applyFill="0" applyBorder="0" applyAlignment="0" applyProtection="0"/>
    <xf numFmtId="0" fontId="24" fillId="0" borderId="0" applyNumberFormat="0" applyFill="0" applyBorder="0" applyAlignment="0" applyProtection="0"/>
    <xf numFmtId="0" fontId="25" fillId="11" borderId="0" applyNumberFormat="0" applyBorder="0" applyAlignment="0" applyProtection="0"/>
    <xf numFmtId="0" fontId="26" fillId="0" borderId="4" applyNumberFormat="0" applyFill="0" applyAlignment="0" applyProtection="0"/>
    <xf numFmtId="0" fontId="27" fillId="0" borderId="5" applyNumberFormat="0" applyFill="0" applyAlignment="0" applyProtection="0"/>
    <xf numFmtId="0" fontId="28" fillId="0" borderId="6" applyNumberFormat="0" applyFill="0" applyAlignment="0" applyProtection="0"/>
    <xf numFmtId="0" fontId="28" fillId="0" borderId="0" applyNumberFormat="0" applyFill="0" applyBorder="0" applyAlignment="0" applyProtection="0"/>
    <xf numFmtId="0" fontId="29" fillId="14" borderId="1" applyNumberFormat="0" applyAlignment="0" applyProtection="0"/>
    <xf numFmtId="0" fontId="21" fillId="0" borderId="2" applyNumberFormat="0" applyFill="0" applyAlignment="0" applyProtection="0"/>
    <xf numFmtId="168" fontId="30" fillId="0" borderId="0" applyFont="0" applyFill="0" applyBorder="0" applyAlignment="0" applyProtection="0"/>
    <xf numFmtId="41" fontId="23" fillId="0" borderId="0" applyFont="0" applyFill="0" applyBorder="0" applyAlignment="0" applyProtection="0"/>
    <xf numFmtId="0" fontId="31" fillId="29" borderId="0" applyNumberFormat="0" applyBorder="0" applyAlignment="0" applyProtection="0"/>
    <xf numFmtId="0" fontId="31" fillId="29" borderId="0" applyNumberFormat="0" applyBorder="0" applyAlignment="0" applyProtection="0"/>
    <xf numFmtId="0" fontId="23" fillId="0" borderId="0" applyNumberForma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1" fillId="0" borderId="0"/>
    <xf numFmtId="0" fontId="1" fillId="0" borderId="0"/>
    <xf numFmtId="0" fontId="23" fillId="0" borderId="0"/>
    <xf numFmtId="0" fontId="23" fillId="30" borderId="7" applyNumberFormat="0" applyFont="0" applyAlignment="0" applyProtection="0"/>
    <xf numFmtId="0" fontId="23" fillId="30" borderId="7" applyNumberFormat="0" applyFont="0" applyAlignment="0" applyProtection="0"/>
    <xf numFmtId="0" fontId="32" fillId="27" borderId="8" applyNumberFormat="0" applyAlignment="0" applyProtection="0"/>
    <xf numFmtId="0" fontId="33" fillId="0" borderId="0" applyNumberFormat="0" applyFill="0" applyBorder="0" applyProtection="0"/>
    <xf numFmtId="0" fontId="34" fillId="0" borderId="0" applyNumberFormat="0" applyFill="0" applyBorder="0" applyAlignment="0" applyProtection="0"/>
    <xf numFmtId="0" fontId="24" fillId="0" borderId="0" applyNumberFormat="0" applyFill="0" applyBorder="0" applyAlignment="0" applyProtection="0"/>
    <xf numFmtId="0" fontId="35" fillId="0" borderId="0" applyNumberFormat="0" applyFill="0" applyBorder="0" applyAlignment="0" applyProtection="0"/>
    <xf numFmtId="0" fontId="26" fillId="0" borderId="4" applyNumberFormat="0" applyFill="0" applyAlignment="0" applyProtection="0"/>
    <xf numFmtId="0" fontId="27" fillId="0" borderId="5" applyNumberFormat="0" applyFill="0" applyAlignment="0" applyProtection="0"/>
    <xf numFmtId="0" fontId="28" fillId="0" borderId="6" applyNumberFormat="0" applyFill="0" applyAlignment="0" applyProtection="0"/>
    <xf numFmtId="0" fontId="28" fillId="0" borderId="0" applyNumberFormat="0" applyFill="0" applyBorder="0" applyAlignment="0" applyProtection="0"/>
    <xf numFmtId="0" fontId="35" fillId="0" borderId="0" applyNumberFormat="0" applyFill="0" applyBorder="0" applyAlignment="0" applyProtection="0"/>
    <xf numFmtId="0" fontId="36" fillId="0" borderId="9" applyNumberFormat="0" applyFill="0" applyAlignment="0" applyProtection="0"/>
    <xf numFmtId="0" fontId="36" fillId="0" borderId="9" applyNumberFormat="0" applyFill="0" applyAlignment="0" applyProtection="0"/>
    <xf numFmtId="0" fontId="19" fillId="10" borderId="0" applyNumberFormat="0" applyBorder="0" applyAlignment="0" applyProtection="0"/>
    <xf numFmtId="0" fontId="25" fillId="11" borderId="0" applyNumberFormat="0" applyBorder="0" applyAlignment="0" applyProtection="0"/>
    <xf numFmtId="169" fontId="30" fillId="0" borderId="0" applyFont="0" applyFill="0" applyBorder="0" applyAlignment="0" applyProtection="0"/>
    <xf numFmtId="0" fontId="34" fillId="0" borderId="0" applyNumberFormat="0" applyFill="0" applyBorder="0" applyAlignment="0" applyProtection="0"/>
  </cellStyleXfs>
  <cellXfs count="367">
    <xf numFmtId="0" fontId="0" fillId="0" borderId="0" xfId="0"/>
    <xf numFmtId="0" fontId="2" fillId="0" borderId="0" xfId="0" applyFont="1"/>
    <xf numFmtId="0" fontId="3" fillId="0" borderId="0" xfId="0" applyFont="1" applyAlignment="1">
      <alignment horizontal="left" vertical="center"/>
    </xf>
    <xf numFmtId="0" fontId="2" fillId="0" borderId="0" xfId="0" applyFont="1" applyAlignment="1"/>
    <xf numFmtId="2" fontId="2" fillId="0" borderId="0" xfId="0" applyNumberFormat="1" applyFont="1"/>
    <xf numFmtId="0" fontId="2" fillId="0" borderId="0" xfId="0" applyFont="1" applyAlignment="1">
      <alignment horizontal="left"/>
    </xf>
    <xf numFmtId="0" fontId="5" fillId="0" borderId="0" xfId="0" applyFont="1" applyAlignment="1"/>
    <xf numFmtId="0" fontId="6" fillId="0" borderId="0" xfId="0" applyFont="1" applyAlignment="1">
      <alignment horizontal="left" vertical="center"/>
    </xf>
    <xf numFmtId="0" fontId="0" fillId="0" borderId="0" xfId="0" applyBorder="1" applyAlignment="1">
      <alignment wrapText="1"/>
    </xf>
    <xf numFmtId="0" fontId="0" fillId="0" borderId="0" xfId="0" applyAlignment="1">
      <alignment wrapText="1"/>
    </xf>
    <xf numFmtId="0" fontId="2" fillId="0" borderId="0" xfId="0" applyFont="1" applyBorder="1"/>
    <xf numFmtId="0" fontId="10" fillId="0" borderId="0" xfId="0" applyFont="1" applyBorder="1" applyAlignment="1">
      <alignment horizontal="left"/>
    </xf>
    <xf numFmtId="166" fontId="2" fillId="0" borderId="0" xfId="0" applyNumberFormat="1" applyFont="1"/>
    <xf numFmtId="0" fontId="5" fillId="0" borderId="0" xfId="0" applyFont="1" applyBorder="1" applyAlignment="1"/>
    <xf numFmtId="0" fontId="0" fillId="0" borderId="0" xfId="0" applyBorder="1"/>
    <xf numFmtId="0" fontId="6" fillId="0" borderId="0" xfId="0" applyFont="1" applyBorder="1" applyAlignment="1">
      <alignment horizontal="left" vertical="center"/>
    </xf>
    <xf numFmtId="2" fontId="2" fillId="0" borderId="0" xfId="0" applyNumberFormat="1" applyFont="1" applyAlignment="1">
      <alignment horizontal="left"/>
    </xf>
    <xf numFmtId="0" fontId="2" fillId="0" borderId="0" xfId="0" applyFont="1" applyBorder="1" applyAlignment="1">
      <alignment horizontal="left"/>
    </xf>
    <xf numFmtId="0" fontId="0" fillId="0" borderId="0" xfId="0" applyAlignment="1"/>
    <xf numFmtId="0" fontId="13" fillId="0" borderId="0" xfId="0" applyFont="1"/>
    <xf numFmtId="0" fontId="12" fillId="0" borderId="0" xfId="0" applyFont="1"/>
    <xf numFmtId="0" fontId="37" fillId="0" borderId="0" xfId="0" applyFont="1" applyBorder="1" applyAlignment="1"/>
    <xf numFmtId="0" fontId="39" fillId="0" borderId="0" xfId="0" applyFont="1" applyAlignment="1">
      <alignment horizontal="left"/>
    </xf>
    <xf numFmtId="2" fontId="39" fillId="0" borderId="0" xfId="0" applyNumberFormat="1" applyFont="1" applyAlignment="1">
      <alignment horizontal="left"/>
    </xf>
    <xf numFmtId="0" fontId="14" fillId="0" borderId="0" xfId="0" applyFont="1" applyBorder="1" applyAlignment="1">
      <alignment horizontal="left"/>
    </xf>
    <xf numFmtId="0" fontId="14" fillId="0" borderId="0" xfId="0" applyFont="1" applyBorder="1" applyAlignment="1">
      <alignment horizontal="left" vertical="center"/>
    </xf>
    <xf numFmtId="0" fontId="40" fillId="0" borderId="0" xfId="0" quotePrefix="1" applyFont="1"/>
    <xf numFmtId="0" fontId="0" fillId="0" borderId="0" xfId="0" applyFill="1"/>
    <xf numFmtId="0" fontId="10" fillId="0" borderId="0" xfId="0" applyFont="1" applyFill="1" applyAlignment="1">
      <alignment horizontal="left"/>
    </xf>
    <xf numFmtId="0" fontId="43" fillId="0" borderId="0" xfId="0" applyFont="1"/>
    <xf numFmtId="0" fontId="43" fillId="0" borderId="0" xfId="0" applyFont="1" applyAlignment="1">
      <alignment horizontal="left" vertical="center"/>
    </xf>
    <xf numFmtId="0" fontId="43" fillId="0" borderId="0" xfId="0" applyFont="1" applyBorder="1" applyAlignment="1">
      <alignment horizontal="left" vertical="center"/>
    </xf>
    <xf numFmtId="0" fontId="43" fillId="0" borderId="0" xfId="0" applyFont="1" applyAlignment="1">
      <alignment horizontal="justify" vertical="top"/>
    </xf>
    <xf numFmtId="0" fontId="43" fillId="0" borderId="0" xfId="0" applyFont="1" applyAlignment="1">
      <alignment vertical="top"/>
    </xf>
    <xf numFmtId="0" fontId="46" fillId="0" borderId="0" xfId="0" applyFont="1" applyAlignment="1">
      <alignment vertical="top"/>
    </xf>
    <xf numFmtId="0" fontId="45" fillId="0" borderId="0" xfId="0" applyFont="1" applyFill="1" applyAlignment="1">
      <alignment vertical="top"/>
    </xf>
    <xf numFmtId="0" fontId="8" fillId="3" borderId="11" xfId="0" applyFont="1" applyFill="1" applyBorder="1" applyAlignment="1">
      <alignment horizontal="right" wrapText="1"/>
    </xf>
    <xf numFmtId="0" fontId="8" fillId="0" borderId="10" xfId="0" applyFont="1" applyBorder="1" applyAlignment="1">
      <alignment wrapText="1"/>
    </xf>
    <xf numFmtId="3" fontId="8" fillId="2" borderId="10" xfId="0" applyNumberFormat="1" applyFont="1" applyFill="1" applyBorder="1" applyAlignment="1">
      <alignment horizontal="right" wrapText="1"/>
    </xf>
    <xf numFmtId="0" fontId="8" fillId="0" borderId="10" xfId="0" applyFont="1" applyBorder="1" applyAlignment="1">
      <alignment horizontal="right" wrapText="1"/>
    </xf>
    <xf numFmtId="3" fontId="8" fillId="0" borderId="10" xfId="0" applyNumberFormat="1" applyFont="1" applyBorder="1" applyAlignment="1">
      <alignment horizontal="right" wrapText="1"/>
    </xf>
    <xf numFmtId="0" fontId="8" fillId="2" borderId="10" xfId="0" applyFont="1" applyFill="1" applyBorder="1" applyAlignment="1">
      <alignment horizontal="right" wrapText="1"/>
    </xf>
    <xf numFmtId="164" fontId="8" fillId="2" borderId="10" xfId="0" applyNumberFormat="1" applyFont="1" applyFill="1" applyBorder="1" applyAlignment="1">
      <alignment horizontal="right" wrapText="1"/>
    </xf>
    <xf numFmtId="164" fontId="8" fillId="0" borderId="10" xfId="0" applyNumberFormat="1" applyFont="1" applyBorder="1" applyAlignment="1">
      <alignment horizontal="right" wrapText="1"/>
    </xf>
    <xf numFmtId="0" fontId="9" fillId="4" borderId="10" xfId="0" applyFont="1" applyFill="1" applyBorder="1" applyAlignment="1">
      <alignment wrapText="1"/>
    </xf>
    <xf numFmtId="3" fontId="9" fillId="4" borderId="10" xfId="0" applyNumberFormat="1" applyFont="1" applyFill="1" applyBorder="1" applyAlignment="1">
      <alignment horizontal="right" wrapText="1"/>
    </xf>
    <xf numFmtId="0" fontId="9" fillId="4" borderId="10" xfId="0" applyFont="1" applyFill="1" applyBorder="1" applyAlignment="1">
      <alignment horizontal="right" wrapText="1"/>
    </xf>
    <xf numFmtId="164" fontId="9" fillId="4" borderId="10" xfId="0" applyNumberFormat="1" applyFont="1" applyFill="1" applyBorder="1" applyAlignment="1">
      <alignment horizontal="right" wrapText="1"/>
    </xf>
    <xf numFmtId="0" fontId="40" fillId="0" borderId="0" xfId="0" applyFont="1" applyAlignment="1"/>
    <xf numFmtId="0" fontId="14" fillId="0" borderId="0" xfId="0" applyFont="1" applyAlignment="1"/>
    <xf numFmtId="0" fontId="14" fillId="33" borderId="0" xfId="0" applyFont="1" applyFill="1" applyAlignment="1">
      <alignment vertical="top"/>
    </xf>
    <xf numFmtId="0" fontId="40" fillId="0" borderId="0" xfId="0" applyFont="1"/>
    <xf numFmtId="2" fontId="40" fillId="0" borderId="0" xfId="0" applyNumberFormat="1" applyFont="1"/>
    <xf numFmtId="0" fontId="14" fillId="0" borderId="0" xfId="0" applyFont="1" applyFill="1" applyAlignment="1">
      <alignment horizontal="left" vertical="top"/>
    </xf>
    <xf numFmtId="0" fontId="38" fillId="0" borderId="0" xfId="0" applyFont="1"/>
    <xf numFmtId="0" fontId="45" fillId="0" borderId="0" xfId="0" applyFont="1" applyAlignment="1"/>
    <xf numFmtId="0" fontId="43" fillId="0" borderId="0" xfId="0" applyFont="1" applyAlignment="1"/>
    <xf numFmtId="0" fontId="33" fillId="0" borderId="0" xfId="0" applyFont="1"/>
    <xf numFmtId="0" fontId="14" fillId="0" borderId="0" xfId="0" applyFont="1" applyFill="1" applyAlignment="1">
      <alignment horizontal="left"/>
    </xf>
    <xf numFmtId="0" fontId="8" fillId="3" borderId="10" xfId="0" applyFont="1" applyFill="1" applyBorder="1" applyAlignment="1">
      <alignment horizontal="right" wrapText="1"/>
    </xf>
    <xf numFmtId="0" fontId="8" fillId="0" borderId="10" xfId="0" applyFont="1" applyBorder="1" applyAlignment="1">
      <alignment vertical="center" wrapText="1"/>
    </xf>
    <xf numFmtId="164" fontId="8" fillId="2" borderId="10" xfId="0" applyNumberFormat="1" applyFont="1" applyFill="1" applyBorder="1" applyAlignment="1">
      <alignment horizontal="right" vertical="center" wrapText="1"/>
    </xf>
    <xf numFmtId="164" fontId="8" fillId="0" borderId="10" xfId="0" applyNumberFormat="1" applyFont="1" applyBorder="1" applyAlignment="1">
      <alignment horizontal="right" vertical="center" wrapText="1"/>
    </xf>
    <xf numFmtId="164" fontId="8" fillId="5" borderId="10" xfId="0" applyNumberFormat="1" applyFont="1" applyFill="1" applyBorder="1" applyAlignment="1">
      <alignment horizontal="right" vertical="center" wrapText="1"/>
    </xf>
    <xf numFmtId="164" fontId="8" fillId="3" borderId="10" xfId="0" applyNumberFormat="1" applyFont="1" applyFill="1" applyBorder="1" applyAlignment="1">
      <alignment horizontal="right" vertical="center" wrapText="1"/>
    </xf>
    <xf numFmtId="0" fontId="9" fillId="4" borderId="10" xfId="0" applyFont="1" applyFill="1" applyBorder="1" applyAlignment="1">
      <alignment vertical="center" wrapText="1"/>
    </xf>
    <xf numFmtId="164" fontId="9" fillId="4" borderId="10" xfId="0" applyNumberFormat="1" applyFont="1" applyFill="1" applyBorder="1" applyAlignment="1">
      <alignment horizontal="right" vertical="center" wrapText="1"/>
    </xf>
    <xf numFmtId="0" fontId="7" fillId="6" borderId="10" xfId="0" applyFont="1" applyFill="1" applyBorder="1" applyAlignment="1">
      <alignment horizontal="left"/>
    </xf>
    <xf numFmtId="0" fontId="8" fillId="6" borderId="10" xfId="0" applyFont="1" applyFill="1" applyBorder="1" applyAlignment="1">
      <alignment horizontal="right"/>
    </xf>
    <xf numFmtId="0" fontId="8" fillId="6" borderId="10" xfId="0" applyFont="1" applyFill="1" applyBorder="1" applyAlignment="1">
      <alignment horizontal="right" wrapText="1"/>
    </xf>
    <xf numFmtId="1" fontId="8" fillId="0" borderId="10" xfId="0" applyNumberFormat="1" applyFont="1" applyFill="1" applyBorder="1" applyAlignment="1">
      <alignment horizontal="left" vertical="center" wrapText="1"/>
    </xf>
    <xf numFmtId="165" fontId="12" fillId="5" borderId="10" xfId="1" applyNumberFormat="1" applyFont="1" applyFill="1" applyBorder="1" applyAlignment="1">
      <alignment horizontal="right" vertical="center"/>
    </xf>
    <xf numFmtId="165" fontId="12" fillId="0" borderId="10" xfId="1" applyNumberFormat="1" applyFont="1" applyFill="1" applyBorder="1" applyAlignment="1">
      <alignment horizontal="right" vertical="center"/>
    </xf>
    <xf numFmtId="164" fontId="12" fillId="0" borderId="10" xfId="0" applyNumberFormat="1" applyFont="1" applyFill="1" applyBorder="1" applyAlignment="1">
      <alignment horizontal="right" vertical="center" wrapText="1"/>
    </xf>
    <xf numFmtId="164" fontId="12" fillId="5" borderId="10" xfId="0" applyNumberFormat="1" applyFont="1" applyFill="1" applyBorder="1" applyAlignment="1">
      <alignment horizontal="right" vertical="center"/>
    </xf>
    <xf numFmtId="3" fontId="8" fillId="0" borderId="10" xfId="0" applyNumberFormat="1" applyFont="1" applyFill="1" applyBorder="1" applyAlignment="1">
      <alignment horizontal="right" vertical="center" wrapText="1"/>
    </xf>
    <xf numFmtId="3" fontId="12" fillId="5" borderId="10" xfId="0" applyNumberFormat="1" applyFont="1" applyFill="1" applyBorder="1" applyAlignment="1">
      <alignment horizontal="right"/>
    </xf>
    <xf numFmtId="164" fontId="12" fillId="0" borderId="10" xfId="0" applyNumberFormat="1" applyFont="1" applyFill="1" applyBorder="1" applyAlignment="1">
      <alignment horizontal="right" vertical="center"/>
    </xf>
    <xf numFmtId="3" fontId="9" fillId="4" borderId="10" xfId="0" applyNumberFormat="1" applyFont="1" applyFill="1" applyBorder="1" applyAlignment="1">
      <alignment horizontal="right" vertical="center" wrapText="1"/>
    </xf>
    <xf numFmtId="0" fontId="12" fillId="3" borderId="10" xfId="0" applyFont="1" applyFill="1" applyBorder="1" applyAlignment="1">
      <alignment horizontal="right"/>
    </xf>
    <xf numFmtId="0" fontId="15" fillId="3" borderId="10" xfId="0" applyFont="1" applyFill="1" applyBorder="1" applyAlignment="1">
      <alignment vertical="top" wrapText="1"/>
    </xf>
    <xf numFmtId="3" fontId="15" fillId="5" borderId="10" xfId="0" applyNumberFormat="1" applyFont="1" applyFill="1" applyBorder="1" applyAlignment="1">
      <alignment horizontal="right"/>
    </xf>
    <xf numFmtId="3" fontId="15" fillId="3" borderId="10" xfId="0" applyNumberFormat="1" applyFont="1" applyFill="1" applyBorder="1" applyAlignment="1">
      <alignment horizontal="right"/>
    </xf>
    <xf numFmtId="3" fontId="12" fillId="3" borderId="10" xfId="0" applyNumberFormat="1" applyFont="1" applyFill="1" applyBorder="1"/>
    <xf numFmtId="3" fontId="12" fillId="5" borderId="10" xfId="0" applyNumberFormat="1" applyFont="1" applyFill="1" applyBorder="1"/>
    <xf numFmtId="3" fontId="9" fillId="4" borderId="10" xfId="0" applyNumberFormat="1" applyFont="1" applyFill="1" applyBorder="1" applyAlignment="1">
      <alignment wrapText="1"/>
    </xf>
    <xf numFmtId="0" fontId="12" fillId="3" borderId="10" xfId="0" applyFont="1" applyFill="1" applyBorder="1" applyAlignment="1">
      <alignment horizontal="left" wrapText="1"/>
    </xf>
    <xf numFmtId="3" fontId="12" fillId="5" borderId="10" xfId="0" applyNumberFormat="1" applyFont="1" applyFill="1" applyBorder="1" applyAlignment="1">
      <alignment horizontal="right" vertical="center"/>
    </xf>
    <xf numFmtId="3" fontId="12" fillId="3" borderId="10" xfId="0" applyNumberFormat="1" applyFont="1" applyFill="1" applyBorder="1" applyAlignment="1">
      <alignment horizontal="right" vertical="center"/>
    </xf>
    <xf numFmtId="164" fontId="12" fillId="3" borderId="10" xfId="0" applyNumberFormat="1" applyFont="1" applyFill="1" applyBorder="1" applyAlignment="1">
      <alignment horizontal="right" vertical="center"/>
    </xf>
    <xf numFmtId="0" fontId="41" fillId="4" borderId="10" xfId="0" applyFont="1" applyFill="1" applyBorder="1" applyAlignment="1">
      <alignment horizontal="left" wrapText="1"/>
    </xf>
    <xf numFmtId="3" fontId="41" fillId="4" borderId="10" xfId="0" applyNumberFormat="1" applyFont="1" applyFill="1" applyBorder="1" applyAlignment="1">
      <alignment horizontal="right" vertical="center" wrapText="1"/>
    </xf>
    <xf numFmtId="164" fontId="41" fillId="4" borderId="10" xfId="0" applyNumberFormat="1" applyFont="1" applyFill="1" applyBorder="1" applyAlignment="1">
      <alignment horizontal="right" vertical="center" wrapText="1"/>
    </xf>
    <xf numFmtId="0" fontId="8" fillId="3" borderId="10" xfId="0" applyFont="1" applyFill="1" applyBorder="1" applyAlignment="1">
      <alignment horizontal="right"/>
    </xf>
    <xf numFmtId="0" fontId="7" fillId="3" borderId="10" xfId="0" applyFont="1" applyFill="1" applyBorder="1" applyAlignment="1">
      <alignment horizontal="right"/>
    </xf>
    <xf numFmtId="0" fontId="12" fillId="3" borderId="10" xfId="0" applyFont="1" applyFill="1" applyBorder="1" applyAlignment="1">
      <alignment horizontal="left" vertical="center" wrapText="1"/>
    </xf>
    <xf numFmtId="0" fontId="12" fillId="5" borderId="10" xfId="0" applyFont="1" applyFill="1" applyBorder="1" applyAlignment="1">
      <alignment horizontal="right" vertical="center"/>
    </xf>
    <xf numFmtId="0" fontId="12" fillId="0" borderId="10" xfId="0" applyFont="1" applyFill="1" applyBorder="1" applyAlignment="1">
      <alignment horizontal="right" vertical="center"/>
    </xf>
    <xf numFmtId="0" fontId="13" fillId="5" borderId="10" xfId="0" applyFont="1" applyFill="1" applyBorder="1" applyAlignment="1">
      <alignment horizontal="right" vertical="center"/>
    </xf>
    <xf numFmtId="0" fontId="12" fillId="0" borderId="10" xfId="0" applyFont="1" applyFill="1" applyBorder="1" applyAlignment="1">
      <alignment horizontal="right"/>
    </xf>
    <xf numFmtId="0" fontId="12" fillId="5" borderId="10" xfId="0" applyFont="1" applyFill="1" applyBorder="1" applyAlignment="1">
      <alignment horizontal="right"/>
    </xf>
    <xf numFmtId="0" fontId="13" fillId="0" borderId="10" xfId="0" applyFont="1" applyFill="1" applyBorder="1" applyAlignment="1">
      <alignment horizontal="right"/>
    </xf>
    <xf numFmtId="0" fontId="41" fillId="4" borderId="10" xfId="0" applyFont="1" applyFill="1" applyBorder="1" applyAlignment="1">
      <alignment horizontal="left" vertical="center" wrapText="1"/>
    </xf>
    <xf numFmtId="3" fontId="41" fillId="4" borderId="10" xfId="0" applyNumberFormat="1" applyFont="1" applyFill="1" applyBorder="1" applyAlignment="1">
      <alignment horizontal="right" wrapText="1"/>
    </xf>
    <xf numFmtId="164" fontId="41" fillId="4" borderId="10" xfId="0" applyNumberFormat="1" applyFont="1" applyFill="1" applyBorder="1" applyAlignment="1">
      <alignment horizontal="right" vertical="center"/>
    </xf>
    <xf numFmtId="164" fontId="12" fillId="5" borderId="10" xfId="0" applyNumberFormat="1" applyFont="1" applyFill="1" applyBorder="1" applyAlignment="1">
      <alignment horizontal="right"/>
    </xf>
    <xf numFmtId="164" fontId="12" fillId="3" borderId="10" xfId="0" applyNumberFormat="1" applyFont="1" applyFill="1" applyBorder="1" applyAlignment="1">
      <alignment horizontal="right"/>
    </xf>
    <xf numFmtId="164" fontId="41" fillId="4" borderId="10" xfId="0" applyNumberFormat="1" applyFont="1" applyFill="1" applyBorder="1" applyAlignment="1">
      <alignment horizontal="right"/>
    </xf>
    <xf numFmtId="0" fontId="8" fillId="7" borderId="10" xfId="0" applyFont="1" applyFill="1" applyBorder="1" applyAlignment="1">
      <alignment horizontal="right"/>
    </xf>
    <xf numFmtId="0" fontId="12" fillId="7" borderId="10" xfId="0" applyFont="1" applyFill="1" applyBorder="1" applyAlignment="1">
      <alignment horizontal="left" vertical="center" wrapText="1"/>
    </xf>
    <xf numFmtId="3" fontId="12" fillId="32" borderId="10" xfId="0" applyNumberFormat="1" applyFont="1" applyFill="1" applyBorder="1" applyAlignment="1">
      <alignment horizontal="right" vertical="center"/>
    </xf>
    <xf numFmtId="3" fontId="12" fillId="7" borderId="10" xfId="0" applyNumberFormat="1" applyFont="1" applyFill="1" applyBorder="1" applyAlignment="1">
      <alignment horizontal="right" vertical="center"/>
    </xf>
    <xf numFmtId="164" fontId="12" fillId="7" borderId="10" xfId="0" applyNumberFormat="1" applyFont="1" applyFill="1" applyBorder="1" applyAlignment="1">
      <alignment horizontal="right" vertical="center"/>
    </xf>
    <xf numFmtId="164" fontId="12" fillId="32" borderId="10" xfId="0" applyNumberFormat="1" applyFont="1" applyFill="1" applyBorder="1" applyAlignment="1">
      <alignment horizontal="right" vertical="center"/>
    </xf>
    <xf numFmtId="3" fontId="12" fillId="7" borderId="10" xfId="0" applyNumberFormat="1" applyFont="1" applyFill="1" applyBorder="1" applyAlignment="1">
      <alignment horizontal="right" vertical="center" wrapText="1"/>
    </xf>
    <xf numFmtId="3" fontId="12" fillId="32" borderId="10" xfId="0" applyNumberFormat="1" applyFont="1" applyFill="1" applyBorder="1" applyAlignment="1">
      <alignment horizontal="right" vertical="center" wrapText="1"/>
    </xf>
    <xf numFmtId="164" fontId="12" fillId="7" borderId="10" xfId="0" applyNumberFormat="1" applyFont="1" applyFill="1" applyBorder="1" applyAlignment="1">
      <alignment horizontal="right" vertical="center" wrapText="1"/>
    </xf>
    <xf numFmtId="164" fontId="12" fillId="32" borderId="10" xfId="0" applyNumberFormat="1" applyFont="1" applyFill="1" applyBorder="1" applyAlignment="1">
      <alignment horizontal="right" vertical="center" wrapText="1"/>
    </xf>
    <xf numFmtId="0" fontId="41" fillId="31" borderId="10" xfId="0" applyFont="1" applyFill="1" applyBorder="1" applyAlignment="1">
      <alignment horizontal="left" vertical="center" wrapText="1"/>
    </xf>
    <xf numFmtId="3" fontId="41" fillId="31" borderId="10" xfId="0" applyNumberFormat="1" applyFont="1" applyFill="1" applyBorder="1" applyAlignment="1">
      <alignment horizontal="right" vertical="center" wrapText="1"/>
    </xf>
    <xf numFmtId="164" fontId="41" fillId="31" borderId="10" xfId="0" applyNumberFormat="1" applyFont="1" applyFill="1" applyBorder="1" applyAlignment="1">
      <alignment horizontal="right" vertical="center" wrapText="1"/>
    </xf>
    <xf numFmtId="3" fontId="12" fillId="0" borderId="10" xfId="0" applyNumberFormat="1" applyFont="1" applyFill="1" applyBorder="1" applyAlignment="1">
      <alignment horizontal="right" vertical="center"/>
    </xf>
    <xf numFmtId="164" fontId="12" fillId="5" borderId="10" xfId="0" applyNumberFormat="1" applyFont="1" applyFill="1" applyBorder="1" applyAlignment="1">
      <alignment horizontal="right" vertical="center" wrapText="1"/>
    </xf>
    <xf numFmtId="0" fontId="7" fillId="3" borderId="10" xfId="0" applyFont="1" applyFill="1" applyBorder="1" applyAlignment="1">
      <alignment wrapText="1"/>
    </xf>
    <xf numFmtId="0" fontId="8" fillId="0" borderId="10" xfId="0" applyFont="1" applyBorder="1" applyAlignment="1">
      <alignment horizontal="left" vertical="center"/>
    </xf>
    <xf numFmtId="3" fontId="8" fillId="5" borderId="10" xfId="0" applyNumberFormat="1" applyFont="1" applyFill="1" applyBorder="1" applyAlignment="1">
      <alignment vertical="center" wrapText="1"/>
    </xf>
    <xf numFmtId="3" fontId="8" fillId="0" borderId="10" xfId="0" applyNumberFormat="1" applyFont="1" applyBorder="1" applyAlignment="1">
      <alignment vertical="center" wrapText="1"/>
    </xf>
    <xf numFmtId="164" fontId="12" fillId="0" borderId="10" xfId="0" applyNumberFormat="1" applyFont="1" applyBorder="1" applyAlignment="1">
      <alignment vertical="center"/>
    </xf>
    <xf numFmtId="164" fontId="12" fillId="5" borderId="10" xfId="0" applyNumberFormat="1" applyFont="1" applyFill="1" applyBorder="1" applyAlignment="1">
      <alignment vertical="center"/>
    </xf>
    <xf numFmtId="3" fontId="8" fillId="0" borderId="10" xfId="0" applyNumberFormat="1" applyFont="1" applyBorder="1" applyAlignment="1">
      <alignment horizontal="right" vertical="center" wrapText="1"/>
    </xf>
    <xf numFmtId="0" fontId="8" fillId="0" borderId="10" xfId="0" applyFont="1" applyBorder="1" applyAlignment="1">
      <alignment horizontal="left" wrapText="1"/>
    </xf>
    <xf numFmtId="1" fontId="8" fillId="2" borderId="10" xfId="0" applyNumberFormat="1" applyFont="1" applyFill="1" applyBorder="1" applyAlignment="1">
      <alignment horizontal="right" wrapText="1"/>
    </xf>
    <xf numFmtId="1" fontId="8" fillId="0" borderId="10" xfId="0" applyNumberFormat="1" applyFont="1" applyBorder="1" applyAlignment="1">
      <alignment horizontal="right" wrapText="1"/>
    </xf>
    <xf numFmtId="1" fontId="8" fillId="5" borderId="10" xfId="0" applyNumberFormat="1" applyFont="1" applyFill="1" applyBorder="1" applyAlignment="1">
      <alignment horizontal="right" wrapText="1"/>
    </xf>
    <xf numFmtId="164" fontId="8" fillId="5" borderId="10" xfId="0" applyNumberFormat="1" applyFont="1" applyFill="1" applyBorder="1" applyAlignment="1">
      <alignment horizontal="right" wrapText="1"/>
    </xf>
    <xf numFmtId="0" fontId="41" fillId="4" borderId="10" xfId="0" applyFont="1" applyFill="1" applyBorder="1" applyAlignment="1">
      <alignment horizontal="left" vertical="center"/>
    </xf>
    <xf numFmtId="3" fontId="41" fillId="4" borderId="10" xfId="0" applyNumberFormat="1" applyFont="1" applyFill="1" applyBorder="1" applyAlignment="1">
      <alignment vertical="center" wrapText="1"/>
    </xf>
    <xf numFmtId="164" fontId="41" fillId="4" borderId="10" xfId="0" applyNumberFormat="1" applyFont="1" applyFill="1" applyBorder="1" applyAlignment="1">
      <alignment vertical="center"/>
    </xf>
    <xf numFmtId="2" fontId="8" fillId="3" borderId="10" xfId="0" applyNumberFormat="1" applyFont="1" applyFill="1" applyBorder="1" applyAlignment="1">
      <alignment horizontal="right" wrapText="1"/>
    </xf>
    <xf numFmtId="0" fontId="8" fillId="3" borderId="10" xfId="0" applyFont="1" applyFill="1" applyBorder="1" applyAlignment="1">
      <alignment horizontal="left" vertical="center"/>
    </xf>
    <xf numFmtId="0" fontId="8" fillId="5" borderId="10" xfId="0" applyFont="1" applyFill="1" applyBorder="1" applyAlignment="1">
      <alignment vertical="center" wrapText="1"/>
    </xf>
    <xf numFmtId="0" fontId="8" fillId="3" borderId="10" xfId="0" applyFont="1" applyFill="1" applyBorder="1" applyAlignment="1">
      <alignment horizontal="right" vertical="center" wrapText="1"/>
    </xf>
    <xf numFmtId="0" fontId="8" fillId="3" borderId="10" xfId="0" applyFont="1" applyFill="1" applyBorder="1" applyAlignment="1">
      <alignment vertical="center" wrapText="1"/>
    </xf>
    <xf numFmtId="164" fontId="8" fillId="3" borderId="10" xfId="0" applyNumberFormat="1" applyFont="1" applyFill="1" applyBorder="1" applyAlignment="1">
      <alignment vertical="center" wrapText="1"/>
    </xf>
    <xf numFmtId="0" fontId="41" fillId="4" borderId="10" xfId="0" applyFont="1" applyFill="1" applyBorder="1" applyAlignment="1">
      <alignment vertical="center" wrapText="1"/>
    </xf>
    <xf numFmtId="164" fontId="41" fillId="4" borderId="10" xfId="0" applyNumberFormat="1" applyFont="1" applyFill="1" applyBorder="1" applyAlignment="1">
      <alignment vertical="center" wrapText="1"/>
    </xf>
    <xf numFmtId="0" fontId="41" fillId="4" borderId="10" xfId="0" applyFont="1" applyFill="1" applyBorder="1" applyAlignment="1">
      <alignment horizontal="right" vertical="center" wrapText="1"/>
    </xf>
    <xf numFmtId="2" fontId="8" fillId="0" borderId="10" xfId="0" applyNumberFormat="1" applyFont="1" applyBorder="1" applyAlignment="1">
      <alignment horizontal="right" wrapText="1"/>
    </xf>
    <xf numFmtId="0" fontId="8" fillId="5" borderId="10" xfId="0" applyFont="1" applyFill="1" applyBorder="1" applyAlignment="1">
      <alignment wrapText="1"/>
    </xf>
    <xf numFmtId="164" fontId="8" fillId="0" borderId="10" xfId="0" applyNumberFormat="1" applyFont="1" applyBorder="1" applyAlignment="1">
      <alignment wrapText="1"/>
    </xf>
    <xf numFmtId="164" fontId="9" fillId="4" borderId="10" xfId="0" applyNumberFormat="1" applyFont="1" applyFill="1" applyBorder="1" applyAlignment="1">
      <alignment wrapText="1"/>
    </xf>
    <xf numFmtId="0" fontId="12" fillId="6" borderId="10" xfId="0" applyFont="1" applyFill="1" applyBorder="1" applyAlignment="1">
      <alignment horizontal="right" wrapText="1"/>
    </xf>
    <xf numFmtId="0" fontId="12" fillId="6" borderId="10" xfId="0" applyFont="1" applyFill="1" applyBorder="1" applyAlignment="1">
      <alignment vertical="center" wrapText="1"/>
    </xf>
    <xf numFmtId="3" fontId="12" fillId="2" borderId="10" xfId="0" applyNumberFormat="1" applyFont="1" applyFill="1" applyBorder="1" applyAlignment="1">
      <alignment horizontal="right" vertical="center" wrapText="1"/>
    </xf>
    <xf numFmtId="3" fontId="8" fillId="6" borderId="10" xfId="0" applyNumberFormat="1" applyFont="1" applyFill="1" applyBorder="1" applyAlignment="1">
      <alignment horizontal="right" vertical="center"/>
    </xf>
    <xf numFmtId="3" fontId="8" fillId="2" borderId="10" xfId="0" applyNumberFormat="1" applyFont="1" applyFill="1" applyBorder="1" applyAlignment="1">
      <alignment horizontal="right" vertical="center"/>
    </xf>
    <xf numFmtId="164" fontId="12" fillId="2" borderId="10" xfId="0" applyNumberFormat="1" applyFont="1" applyFill="1" applyBorder="1" applyAlignment="1">
      <alignment horizontal="right" vertical="center" wrapText="1"/>
    </xf>
    <xf numFmtId="164" fontId="12" fillId="6" borderId="10" xfId="0" applyNumberFormat="1" applyFont="1" applyFill="1" applyBorder="1" applyAlignment="1">
      <alignment horizontal="right" vertical="center" wrapText="1"/>
    </xf>
    <xf numFmtId="0" fontId="13" fillId="6" borderId="10" xfId="0" applyFont="1" applyFill="1" applyBorder="1" applyAlignment="1">
      <alignment vertical="center" wrapText="1"/>
    </xf>
    <xf numFmtId="3" fontId="13" fillId="2" borderId="10" xfId="0" applyNumberFormat="1" applyFont="1" applyFill="1" applyBorder="1" applyAlignment="1">
      <alignment horizontal="right" vertical="center" wrapText="1"/>
    </xf>
    <xf numFmtId="3" fontId="7" fillId="6" borderId="10" xfId="0" applyNumberFormat="1" applyFont="1" applyFill="1" applyBorder="1" applyAlignment="1">
      <alignment horizontal="right" vertical="center"/>
    </xf>
    <xf numFmtId="3" fontId="7" fillId="2" borderId="10" xfId="0" applyNumberFormat="1" applyFont="1" applyFill="1" applyBorder="1" applyAlignment="1">
      <alignment horizontal="right" vertical="center"/>
    </xf>
    <xf numFmtId="164" fontId="13" fillId="2" borderId="10" xfId="0" applyNumberFormat="1" applyFont="1" applyFill="1" applyBorder="1" applyAlignment="1">
      <alignment horizontal="right" vertical="center" wrapText="1"/>
    </xf>
    <xf numFmtId="164" fontId="13" fillId="6" borderId="10" xfId="0" applyNumberFormat="1" applyFont="1" applyFill="1" applyBorder="1" applyAlignment="1">
      <alignment horizontal="right" vertical="center" wrapText="1"/>
    </xf>
    <xf numFmtId="0" fontId="13" fillId="0" borderId="10" xfId="0" applyFont="1" applyBorder="1" applyAlignment="1">
      <alignment vertical="center" wrapText="1"/>
    </xf>
    <xf numFmtId="3" fontId="13" fillId="0" borderId="10" xfId="0" applyNumberFormat="1" applyFont="1" applyBorder="1" applyAlignment="1">
      <alignment horizontal="right" vertical="center" wrapText="1"/>
    </xf>
    <xf numFmtId="164" fontId="13" fillId="0" borderId="10" xfId="0" applyNumberFormat="1" applyFont="1" applyBorder="1" applyAlignment="1">
      <alignment horizontal="right" vertical="center" wrapText="1"/>
    </xf>
    <xf numFmtId="164" fontId="7" fillId="2" borderId="10" xfId="0" applyNumberFormat="1" applyFont="1" applyFill="1" applyBorder="1" applyAlignment="1">
      <alignment horizontal="right" vertical="center" wrapText="1"/>
    </xf>
    <xf numFmtId="164" fontId="7" fillId="0" borderId="10" xfId="0" applyNumberFormat="1" applyFont="1" applyBorder="1" applyAlignment="1">
      <alignment horizontal="right" vertical="center" wrapText="1"/>
    </xf>
    <xf numFmtId="0" fontId="8" fillId="3" borderId="10" xfId="0" applyFont="1" applyFill="1" applyBorder="1" applyAlignment="1">
      <alignment horizontal="right" vertical="center"/>
    </xf>
    <xf numFmtId="164" fontId="12" fillId="3" borderId="10" xfId="0" applyNumberFormat="1" applyFont="1" applyFill="1" applyBorder="1" applyAlignment="1">
      <alignment horizontal="right" vertical="center" wrapText="1"/>
    </xf>
    <xf numFmtId="0" fontId="13" fillId="3" borderId="10" xfId="0" applyFont="1" applyFill="1" applyBorder="1" applyAlignment="1">
      <alignment horizontal="left" vertical="center" wrapText="1"/>
    </xf>
    <xf numFmtId="3" fontId="13" fillId="5" borderId="10" xfId="0" applyNumberFormat="1" applyFont="1" applyFill="1" applyBorder="1" applyAlignment="1">
      <alignment horizontal="right" vertical="center"/>
    </xf>
    <xf numFmtId="3" fontId="13" fillId="3" borderId="10" xfId="0" applyNumberFormat="1" applyFont="1" applyFill="1" applyBorder="1" applyAlignment="1">
      <alignment horizontal="right" vertical="center"/>
    </xf>
    <xf numFmtId="164" fontId="13" fillId="3" borderId="10" xfId="0" applyNumberFormat="1" applyFont="1" applyFill="1" applyBorder="1" applyAlignment="1">
      <alignment horizontal="right" vertical="center" wrapText="1"/>
    </xf>
    <xf numFmtId="164" fontId="13" fillId="5" borderId="10" xfId="0" applyNumberFormat="1" applyFont="1" applyFill="1" applyBorder="1" applyAlignment="1">
      <alignment horizontal="right" vertical="center"/>
    </xf>
    <xf numFmtId="3" fontId="41" fillId="4" borderId="10" xfId="0" applyNumberFormat="1" applyFont="1" applyFill="1" applyBorder="1" applyAlignment="1">
      <alignment horizontal="right" vertical="center"/>
    </xf>
    <xf numFmtId="0" fontId="15" fillId="0" borderId="10" xfId="2" applyFont="1" applyBorder="1" applyAlignment="1">
      <alignment horizontal="right"/>
    </xf>
    <xf numFmtId="3" fontId="15" fillId="32" borderId="10" xfId="2" applyNumberFormat="1" applyFont="1" applyFill="1" applyBorder="1" applyAlignment="1">
      <alignment vertical="center"/>
    </xf>
    <xf numFmtId="164" fontId="15" fillId="8" borderId="10" xfId="2" applyNumberFormat="1" applyFont="1" applyFill="1" applyBorder="1" applyAlignment="1">
      <alignment vertical="center"/>
    </xf>
    <xf numFmtId="3" fontId="15" fillId="32" borderId="10" xfId="2" applyNumberFormat="1" applyFont="1" applyFill="1" applyBorder="1" applyAlignment="1">
      <alignment horizontal="right" vertical="center"/>
    </xf>
    <xf numFmtId="3" fontId="15" fillId="8" borderId="10" xfId="2" applyNumberFormat="1" applyFont="1" applyFill="1" applyBorder="1" applyAlignment="1">
      <alignment horizontal="right" vertical="center"/>
    </xf>
    <xf numFmtId="3" fontId="41" fillId="31" borderId="10" xfId="2" applyNumberFormat="1" applyFont="1" applyFill="1" applyBorder="1" applyAlignment="1">
      <alignment vertical="center"/>
    </xf>
    <xf numFmtId="164" fontId="41" fillId="31" borderId="10" xfId="2" applyNumberFormat="1" applyFont="1" applyFill="1" applyBorder="1" applyAlignment="1">
      <alignment vertical="center"/>
    </xf>
    <xf numFmtId="0" fontId="12" fillId="3" borderId="10" xfId="0" applyFont="1" applyFill="1" applyBorder="1" applyAlignment="1">
      <alignment horizontal="right" wrapText="1"/>
    </xf>
    <xf numFmtId="0" fontId="8" fillId="7" borderId="10" xfId="0" applyFont="1" applyFill="1" applyBorder="1" applyAlignment="1">
      <alignment horizontal="right" wrapText="1"/>
    </xf>
    <xf numFmtId="0" fontId="7" fillId="7" borderId="10" xfId="0" applyFont="1" applyFill="1" applyBorder="1" applyAlignment="1">
      <alignment vertical="center" wrapText="1"/>
    </xf>
    <xf numFmtId="0" fontId="12" fillId="7" borderId="10" xfId="0" applyFont="1" applyFill="1" applyBorder="1" applyAlignment="1">
      <alignment horizontal="left" wrapText="1"/>
    </xf>
    <xf numFmtId="0" fontId="12" fillId="32" borderId="10" xfId="0" applyNumberFormat="1" applyFont="1" applyFill="1" applyBorder="1"/>
    <xf numFmtId="164" fontId="12" fillId="8" borderId="10" xfId="0" applyNumberFormat="1" applyFont="1" applyFill="1" applyBorder="1"/>
    <xf numFmtId="164" fontId="12" fillId="32" borderId="10" xfId="0" applyNumberFormat="1" applyFont="1" applyFill="1" applyBorder="1" applyAlignment="1">
      <alignment horizontal="right"/>
    </xf>
    <xf numFmtId="0" fontId="16" fillId="0" borderId="10" xfId="0" applyFont="1" applyFill="1" applyBorder="1" applyAlignment="1">
      <alignment horizontal="left" wrapText="1"/>
    </xf>
    <xf numFmtId="3" fontId="16" fillId="5" borderId="10" xfId="0" applyNumberFormat="1" applyFont="1" applyFill="1" applyBorder="1"/>
    <xf numFmtId="164" fontId="16" fillId="0" borderId="10" xfId="0" applyNumberFormat="1" applyFont="1" applyFill="1" applyBorder="1"/>
    <xf numFmtId="164" fontId="16" fillId="5" borderId="10" xfId="0" applyNumberFormat="1" applyFont="1" applyFill="1" applyBorder="1" applyAlignment="1">
      <alignment horizontal="right"/>
    </xf>
    <xf numFmtId="3" fontId="12" fillId="32" borderId="10" xfId="0" applyNumberFormat="1" applyFont="1" applyFill="1" applyBorder="1"/>
    <xf numFmtId="3" fontId="41" fillId="31" borderId="10" xfId="0" applyNumberFormat="1" applyFont="1" applyFill="1" applyBorder="1"/>
    <xf numFmtId="164" fontId="41" fillId="31" borderId="10" xfId="0" applyNumberFormat="1" applyFont="1" applyFill="1" applyBorder="1"/>
    <xf numFmtId="164" fontId="41" fillId="31" borderId="10" xfId="0" applyNumberFormat="1" applyFont="1" applyFill="1" applyBorder="1" applyAlignment="1">
      <alignment horizontal="right"/>
    </xf>
    <xf numFmtId="0" fontId="13" fillId="3" borderId="10" xfId="0" applyFont="1" applyFill="1" applyBorder="1"/>
    <xf numFmtId="3" fontId="13" fillId="5" borderId="10" xfId="0" applyNumberFormat="1" applyFont="1" applyFill="1" applyBorder="1"/>
    <xf numFmtId="3" fontId="13" fillId="3" borderId="10" xfId="0" applyNumberFormat="1" applyFont="1" applyFill="1" applyBorder="1"/>
    <xf numFmtId="164" fontId="13" fillId="3" borderId="10" xfId="0" applyNumberFormat="1" applyFont="1" applyFill="1" applyBorder="1"/>
    <xf numFmtId="164" fontId="13" fillId="5" borderId="10" xfId="0" applyNumberFormat="1" applyFont="1" applyFill="1" applyBorder="1"/>
    <xf numFmtId="0" fontId="12" fillId="3" borderId="10" xfId="0" applyFont="1" applyFill="1" applyBorder="1"/>
    <xf numFmtId="3" fontId="12" fillId="3" borderId="10" xfId="0" applyNumberFormat="1" applyFont="1" applyFill="1" applyBorder="1" applyAlignment="1">
      <alignment horizontal="right"/>
    </xf>
    <xf numFmtId="164" fontId="12" fillId="3" borderId="10" xfId="0" applyNumberFormat="1" applyFont="1" applyFill="1" applyBorder="1"/>
    <xf numFmtId="164" fontId="12" fillId="5" borderId="10" xfId="0" applyNumberFormat="1" applyFont="1" applyFill="1" applyBorder="1"/>
    <xf numFmtId="0" fontId="13" fillId="3" borderId="10" xfId="0" applyFont="1" applyFill="1" applyBorder="1" applyAlignment="1">
      <alignment horizontal="left"/>
    </xf>
    <xf numFmtId="3" fontId="13" fillId="0" borderId="10" xfId="0" applyNumberFormat="1" applyFont="1" applyFill="1" applyBorder="1"/>
    <xf numFmtId="0" fontId="41" fillId="4" borderId="10" xfId="0" applyFont="1" applyFill="1" applyBorder="1"/>
    <xf numFmtId="3" fontId="41" fillId="4" borderId="10" xfId="0" applyNumberFormat="1" applyFont="1" applyFill="1" applyBorder="1"/>
    <xf numFmtId="164" fontId="41" fillId="4" borderId="10" xfId="0" applyNumberFormat="1" applyFont="1" applyFill="1" applyBorder="1"/>
    <xf numFmtId="0" fontId="15" fillId="3" borderId="12" xfId="0" applyFont="1" applyFill="1" applyBorder="1" applyAlignment="1">
      <alignment vertical="top" wrapText="1"/>
    </xf>
    <xf numFmtId="0" fontId="14" fillId="0" borderId="11" xfId="0" applyFont="1" applyBorder="1" applyAlignment="1">
      <alignment vertical="center"/>
    </xf>
    <xf numFmtId="0" fontId="8" fillId="0" borderId="10" xfId="0" applyFont="1" applyFill="1" applyBorder="1" applyAlignment="1">
      <alignment horizontal="right"/>
    </xf>
    <xf numFmtId="1" fontId="8" fillId="3" borderId="10" xfId="0" applyNumberFormat="1" applyFont="1" applyFill="1" applyBorder="1" applyAlignment="1">
      <alignment horizontal="right" wrapText="1"/>
    </xf>
    <xf numFmtId="0" fontId="8" fillId="3" borderId="10" xfId="0" applyNumberFormat="1" applyFont="1" applyFill="1" applyBorder="1" applyAlignment="1">
      <alignment horizontal="right" wrapText="1"/>
    </xf>
    <xf numFmtId="3" fontId="8" fillId="0" borderId="10" xfId="0" applyNumberFormat="1" applyFont="1" applyFill="1" applyBorder="1" applyAlignment="1">
      <alignment horizontal="right" wrapText="1"/>
    </xf>
    <xf numFmtId="3" fontId="8" fillId="5" borderId="10" xfId="0" applyNumberFormat="1" applyFont="1" applyFill="1" applyBorder="1" applyAlignment="1">
      <alignment horizontal="right" wrapText="1"/>
    </xf>
    <xf numFmtId="167" fontId="8" fillId="2" borderId="10" xfId="0" applyNumberFormat="1" applyFont="1" applyFill="1" applyBorder="1" applyAlignment="1">
      <alignment horizontal="right" wrapText="1"/>
    </xf>
    <xf numFmtId="167" fontId="8" fillId="0" borderId="10" xfId="0" applyNumberFormat="1" applyFont="1" applyFill="1" applyBorder="1" applyAlignment="1">
      <alignment horizontal="right" wrapText="1"/>
    </xf>
    <xf numFmtId="167" fontId="8" fillId="5" borderId="10" xfId="0" applyNumberFormat="1" applyFont="1" applyFill="1" applyBorder="1" applyAlignment="1">
      <alignment horizontal="right" wrapText="1"/>
    </xf>
    <xf numFmtId="167" fontId="9" fillId="4" borderId="10" xfId="0" applyNumberFormat="1" applyFont="1" applyFill="1" applyBorder="1" applyAlignment="1">
      <alignment horizontal="right" wrapText="1"/>
    </xf>
    <xf numFmtId="1" fontId="8" fillId="0" borderId="10" xfId="0" applyNumberFormat="1" applyFont="1" applyFill="1" applyBorder="1" applyAlignment="1">
      <alignment horizontal="right" wrapText="1"/>
    </xf>
    <xf numFmtId="0" fontId="0" fillId="0" borderId="0" xfId="0" applyAlignment="1"/>
    <xf numFmtId="0" fontId="8" fillId="3" borderId="10" xfId="0" applyFont="1" applyFill="1" applyBorder="1" applyAlignment="1">
      <alignment horizontal="right" wrapText="1"/>
    </xf>
    <xf numFmtId="0" fontId="8" fillId="0" borderId="10" xfId="0" applyFont="1" applyFill="1" applyBorder="1" applyAlignment="1">
      <alignment horizontal="right" wrapText="1"/>
    </xf>
    <xf numFmtId="0" fontId="43" fillId="0" borderId="0" xfId="0" applyFont="1" applyBorder="1" applyAlignment="1"/>
    <xf numFmtId="0" fontId="38" fillId="0" borderId="0" xfId="0" applyFont="1" applyAlignment="1">
      <alignment vertical="center"/>
    </xf>
    <xf numFmtId="164" fontId="0" fillId="0" borderId="0" xfId="0" applyNumberFormat="1"/>
    <xf numFmtId="0" fontId="7" fillId="3" borderId="14" xfId="0" applyFont="1" applyFill="1" applyBorder="1" applyAlignment="1">
      <alignment horizontal="right" wrapText="1"/>
    </xf>
    <xf numFmtId="0" fontId="7" fillId="0" borderId="15" xfId="0" applyFont="1" applyBorder="1" applyAlignment="1">
      <alignment horizontal="left" wrapText="1"/>
    </xf>
    <xf numFmtId="164" fontId="7" fillId="2" borderId="15" xfId="0" applyNumberFormat="1" applyFont="1" applyFill="1" applyBorder="1" applyAlignment="1">
      <alignment horizontal="right" wrapText="1"/>
    </xf>
    <xf numFmtId="3" fontId="13" fillId="3" borderId="14" xfId="0" applyNumberFormat="1" applyFont="1" applyFill="1" applyBorder="1" applyAlignment="1">
      <alignment horizontal="right"/>
    </xf>
    <xf numFmtId="0" fontId="8" fillId="0" borderId="15" xfId="0" applyFont="1" applyBorder="1" applyAlignment="1">
      <alignment horizontal="left" wrapText="1"/>
    </xf>
    <xf numFmtId="164" fontId="8" fillId="2" borderId="15" xfId="0" applyNumberFormat="1" applyFont="1" applyFill="1" applyBorder="1" applyAlignment="1">
      <alignment horizontal="right" wrapText="1"/>
    </xf>
    <xf numFmtId="3" fontId="12" fillId="3" borderId="14" xfId="0" applyNumberFormat="1" applyFont="1" applyFill="1" applyBorder="1" applyAlignment="1">
      <alignment horizontal="right"/>
    </xf>
    <xf numFmtId="49" fontId="49" fillId="34" borderId="12" xfId="0" applyNumberFormat="1" applyFont="1" applyFill="1" applyBorder="1"/>
    <xf numFmtId="164" fontId="41" fillId="34" borderId="15" xfId="0" applyNumberFormat="1" applyFont="1" applyFill="1" applyBorder="1" applyAlignment="1">
      <alignment horizontal="right" wrapText="1"/>
    </xf>
    <xf numFmtId="3" fontId="41" fillId="34" borderId="14" xfId="0" applyNumberFormat="1" applyFont="1" applyFill="1" applyBorder="1" applyAlignment="1">
      <alignment horizontal="right"/>
    </xf>
    <xf numFmtId="0" fontId="38" fillId="0" borderId="0" xfId="0" applyFont="1" applyAlignment="1">
      <alignment vertical="center"/>
    </xf>
    <xf numFmtId="0" fontId="8" fillId="3" borderId="10" xfId="0" applyFont="1" applyFill="1" applyBorder="1" applyAlignment="1">
      <alignment horizontal="right" wrapText="1"/>
    </xf>
    <xf numFmtId="167" fontId="0" fillId="0" borderId="0" xfId="0" applyNumberFormat="1"/>
    <xf numFmtId="0" fontId="14" fillId="0" borderId="0" xfId="0" applyFont="1" applyAlignment="1">
      <alignment vertical="center"/>
    </xf>
    <xf numFmtId="3" fontId="0" fillId="0" borderId="0" xfId="0" applyNumberFormat="1"/>
    <xf numFmtId="164" fontId="12" fillId="2" borderId="10" xfId="0" applyNumberFormat="1" applyFont="1" applyFill="1" applyBorder="1" applyAlignment="1">
      <alignment horizontal="right" wrapText="1"/>
    </xf>
    <xf numFmtId="164" fontId="2" fillId="0" borderId="0" xfId="0" applyNumberFormat="1" applyFont="1"/>
    <xf numFmtId="3" fontId="12" fillId="0" borderId="10" xfId="1" applyNumberFormat="1" applyFont="1" applyFill="1" applyBorder="1" applyAlignment="1"/>
    <xf numFmtId="165" fontId="12" fillId="0" borderId="0" xfId="1" applyNumberFormat="1" applyFont="1" applyFill="1" applyBorder="1" applyAlignment="1">
      <alignment horizontal="right" vertical="center"/>
    </xf>
    <xf numFmtId="0" fontId="0" fillId="0" borderId="0" xfId="0" applyFill="1" applyBorder="1"/>
    <xf numFmtId="170" fontId="12" fillId="5" borderId="10" xfId="1" applyNumberFormat="1" applyFont="1" applyFill="1" applyBorder="1" applyAlignment="1">
      <alignment horizontal="right" vertical="center"/>
    </xf>
    <xf numFmtId="170" fontId="12" fillId="0" borderId="10" xfId="1" applyNumberFormat="1" applyFont="1" applyFill="1" applyBorder="1" applyAlignment="1">
      <alignment horizontal="right" vertical="center"/>
    </xf>
    <xf numFmtId="170" fontId="12" fillId="0" borderId="10" xfId="0" applyNumberFormat="1" applyFont="1" applyFill="1" applyBorder="1" applyAlignment="1">
      <alignment horizontal="right" vertical="center"/>
    </xf>
    <xf numFmtId="170" fontId="12" fillId="5" borderId="10" xfId="1" applyNumberFormat="1" applyFont="1" applyFill="1" applyBorder="1" applyAlignment="1">
      <alignment vertical="center"/>
    </xf>
    <xf numFmtId="3" fontId="12" fillId="5" borderId="10" xfId="1" applyNumberFormat="1" applyFont="1" applyFill="1" applyBorder="1" applyAlignment="1">
      <alignment horizontal="right" vertical="center"/>
    </xf>
    <xf numFmtId="3" fontId="12" fillId="0" borderId="10" xfId="1" applyNumberFormat="1" applyFont="1" applyFill="1" applyBorder="1" applyAlignment="1">
      <alignment vertical="center"/>
    </xf>
    <xf numFmtId="3" fontId="12" fillId="5" borderId="10" xfId="1" applyNumberFormat="1" applyFont="1" applyFill="1" applyBorder="1" applyAlignment="1">
      <alignment vertical="center"/>
    </xf>
    <xf numFmtId="3" fontId="12" fillId="0" borderId="10" xfId="1" applyNumberFormat="1" applyFont="1" applyFill="1" applyBorder="1" applyAlignment="1">
      <alignment horizontal="right" vertical="center"/>
    </xf>
    <xf numFmtId="0" fontId="7" fillId="0" borderId="10" xfId="0" applyFont="1" applyFill="1" applyBorder="1" applyAlignment="1">
      <alignment horizontal="right" wrapText="1"/>
    </xf>
    <xf numFmtId="0" fontId="0" fillId="0" borderId="0" xfId="0" applyNumberFormat="1"/>
    <xf numFmtId="170" fontId="0" fillId="0" borderId="0" xfId="0" applyNumberFormat="1"/>
    <xf numFmtId="2" fontId="0" fillId="0" borderId="0" xfId="0" applyNumberFormat="1"/>
    <xf numFmtId="171" fontId="0" fillId="0" borderId="0" xfId="0" applyNumberFormat="1"/>
    <xf numFmtId="0" fontId="7" fillId="0" borderId="0" xfId="0" applyFont="1" applyFill="1" applyBorder="1" applyAlignment="1">
      <alignment horizontal="right" wrapText="1"/>
    </xf>
    <xf numFmtId="0" fontId="5" fillId="3" borderId="0" xfId="0" applyFont="1" applyFill="1" applyBorder="1" applyAlignment="1"/>
    <xf numFmtId="0" fontId="43" fillId="3" borderId="0" xfId="0" applyFont="1" applyFill="1"/>
    <xf numFmtId="0" fontId="0" fillId="3" borderId="0" xfId="0" applyFill="1"/>
    <xf numFmtId="0" fontId="14" fillId="3" borderId="0" xfId="0" applyFont="1" applyFill="1" applyAlignment="1">
      <alignment horizontal="left" vertical="top"/>
    </xf>
    <xf numFmtId="0" fontId="40" fillId="3" borderId="0" xfId="0" applyFont="1" applyFill="1"/>
    <xf numFmtId="2" fontId="40" fillId="3" borderId="0" xfId="0" applyNumberFormat="1" applyFont="1" applyFill="1"/>
    <xf numFmtId="1" fontId="12" fillId="5" borderId="10" xfId="0" applyNumberFormat="1" applyFont="1" applyFill="1" applyBorder="1" applyAlignment="1">
      <alignment horizontal="right" vertical="center"/>
    </xf>
    <xf numFmtId="1" fontId="41" fillId="4" borderId="10" xfId="0" applyNumberFormat="1" applyFont="1" applyFill="1" applyBorder="1" applyAlignment="1">
      <alignment horizontal="right" vertical="center"/>
    </xf>
    <xf numFmtId="0" fontId="51" fillId="3" borderId="0" xfId="0" applyFont="1" applyFill="1" applyAlignment="1">
      <alignment vertical="top"/>
    </xf>
    <xf numFmtId="0" fontId="51" fillId="3" borderId="0" xfId="0" applyFont="1" applyFill="1" applyAlignment="1"/>
    <xf numFmtId="0" fontId="44" fillId="3" borderId="0" xfId="0" applyFont="1" applyFill="1"/>
    <xf numFmtId="0" fontId="33" fillId="3" borderId="0" xfId="0" applyFont="1" applyFill="1"/>
    <xf numFmtId="0" fontId="51" fillId="0" borderId="0" xfId="0" applyFont="1" applyAlignment="1"/>
    <xf numFmtId="0" fontId="44" fillId="0" borderId="0" xfId="0" applyFont="1" applyAlignment="1"/>
    <xf numFmtId="0" fontId="44" fillId="0" borderId="0" xfId="0" applyFont="1"/>
    <xf numFmtId="167" fontId="15" fillId="7" borderId="10" xfId="2" applyNumberFormat="1" applyFont="1" applyFill="1" applyBorder="1" applyAlignment="1">
      <alignment horizontal="right" vertical="center"/>
    </xf>
    <xf numFmtId="0" fontId="5" fillId="0" borderId="0" xfId="0" applyFont="1" applyAlignment="1">
      <alignment horizontal="justify"/>
    </xf>
    <xf numFmtId="0" fontId="0" fillId="0" borderId="0" xfId="0" applyAlignment="1"/>
    <xf numFmtId="0" fontId="6" fillId="0" borderId="0" xfId="0" applyFont="1" applyBorder="1" applyAlignment="1">
      <alignment horizontal="justify"/>
    </xf>
    <xf numFmtId="0" fontId="0" fillId="0" borderId="0" xfId="0" applyBorder="1" applyAlignment="1"/>
    <xf numFmtId="0" fontId="7" fillId="0" borderId="11" xfId="0" applyFont="1" applyBorder="1" applyAlignment="1">
      <alignment horizontal="left" vertical="center" wrapText="1"/>
    </xf>
    <xf numFmtId="0" fontId="7" fillId="0" borderId="0" xfId="0" applyFont="1" applyBorder="1" applyAlignment="1">
      <alignment horizontal="left" vertical="center" wrapText="1"/>
    </xf>
    <xf numFmtId="0" fontId="7" fillId="0" borderId="12" xfId="0" applyFont="1" applyBorder="1" applyAlignment="1">
      <alignment horizontal="left" vertical="center" wrapText="1"/>
    </xf>
    <xf numFmtId="0" fontId="7" fillId="2" borderId="10" xfId="0" applyFont="1" applyFill="1" applyBorder="1" applyAlignment="1">
      <alignment horizontal="center" wrapText="1"/>
    </xf>
    <xf numFmtId="0" fontId="7" fillId="0" borderId="10" xfId="0" applyFont="1" applyBorder="1" applyAlignment="1">
      <alignment horizontal="center" wrapText="1"/>
    </xf>
    <xf numFmtId="0" fontId="0" fillId="0" borderId="10" xfId="0" applyBorder="1" applyAlignment="1">
      <alignment horizontal="center"/>
    </xf>
    <xf numFmtId="0" fontId="14" fillId="0" borderId="0" xfId="0" applyFont="1" applyBorder="1" applyAlignment="1">
      <alignment horizontal="left" vertical="center" wrapText="1"/>
    </xf>
    <xf numFmtId="0" fontId="43" fillId="0" borderId="0" xfId="0" applyFont="1" applyBorder="1" applyAlignment="1">
      <alignment horizontal="justify"/>
    </xf>
    <xf numFmtId="0" fontId="44" fillId="0" borderId="0" xfId="0" applyFont="1" applyBorder="1" applyAlignment="1"/>
    <xf numFmtId="0" fontId="14" fillId="0" borderId="0" xfId="0" applyFont="1" applyAlignment="1">
      <alignment horizontal="left"/>
    </xf>
    <xf numFmtId="0" fontId="6" fillId="3" borderId="0" xfId="0" applyFont="1" applyFill="1" applyBorder="1" applyAlignment="1">
      <alignment horizontal="justify"/>
    </xf>
    <xf numFmtId="0" fontId="0" fillId="3" borderId="0" xfId="0" applyFill="1" applyBorder="1" applyAlignment="1"/>
    <xf numFmtId="0" fontId="48" fillId="0" borderId="11" xfId="0" applyFont="1" applyBorder="1" applyAlignment="1">
      <alignment horizontal="center"/>
    </xf>
    <xf numFmtId="0" fontId="48" fillId="0" borderId="0" xfId="0" applyFont="1" applyBorder="1" applyAlignment="1">
      <alignment horizontal="center"/>
    </xf>
    <xf numFmtId="0" fontId="48" fillId="0" borderId="12" xfId="0" applyFont="1" applyBorder="1" applyAlignment="1">
      <alignment horizontal="center"/>
    </xf>
    <xf numFmtId="0" fontId="7" fillId="0" borderId="10" xfId="0" applyFont="1" applyFill="1" applyBorder="1" applyAlignment="1">
      <alignment horizontal="center" wrapText="1"/>
    </xf>
    <xf numFmtId="0" fontId="16" fillId="3" borderId="11" xfId="0" applyFont="1" applyFill="1" applyBorder="1" applyAlignment="1">
      <alignment horizontal="left" vertical="center" wrapText="1"/>
    </xf>
    <xf numFmtId="0" fontId="12" fillId="3" borderId="0" xfId="0" applyFont="1" applyFill="1" applyBorder="1" applyAlignment="1">
      <alignment horizontal="left" vertical="center"/>
    </xf>
    <xf numFmtId="0" fontId="12" fillId="3" borderId="12" xfId="0" applyFont="1" applyFill="1" applyBorder="1" applyAlignment="1">
      <alignment horizontal="left" vertical="center"/>
    </xf>
    <xf numFmtId="0" fontId="13" fillId="5" borderId="10" xfId="0" applyFont="1" applyFill="1" applyBorder="1" applyAlignment="1">
      <alignment horizontal="center"/>
    </xf>
    <xf numFmtId="0" fontId="13" fillId="0" borderId="10" xfId="0" applyFont="1" applyBorder="1" applyAlignment="1">
      <alignment horizontal="center"/>
    </xf>
    <xf numFmtId="0" fontId="12" fillId="0" borderId="10" xfId="0" applyFont="1" applyBorder="1" applyAlignment="1">
      <alignment horizontal="center"/>
    </xf>
    <xf numFmtId="0" fontId="12" fillId="5" borderId="10" xfId="0" applyFont="1" applyFill="1" applyBorder="1" applyAlignment="1">
      <alignment horizontal="center"/>
    </xf>
    <xf numFmtId="0" fontId="14" fillId="0" borderId="0" xfId="0" applyFont="1" applyAlignment="1">
      <alignment horizontal="justify" vertical="center"/>
    </xf>
    <xf numFmtId="0" fontId="38" fillId="0" borderId="0" xfId="0" applyFont="1" applyAlignment="1">
      <alignment vertical="center"/>
    </xf>
    <xf numFmtId="0" fontId="8" fillId="3" borderId="10" xfId="0" applyFont="1" applyFill="1" applyBorder="1" applyAlignment="1">
      <alignment horizontal="right" wrapText="1"/>
    </xf>
    <xf numFmtId="0" fontId="7" fillId="3" borderId="11" xfId="0" applyFont="1" applyFill="1" applyBorder="1" applyAlignment="1">
      <alignment horizontal="left" wrapText="1"/>
    </xf>
    <xf numFmtId="0" fontId="7" fillId="3" borderId="12" xfId="0" applyFont="1" applyFill="1" applyBorder="1" applyAlignment="1">
      <alignment horizontal="left" wrapText="1"/>
    </xf>
    <xf numFmtId="0" fontId="7" fillId="3" borderId="11" xfId="0" applyFont="1" applyFill="1" applyBorder="1" applyAlignment="1">
      <alignment horizontal="left" vertical="center"/>
    </xf>
    <xf numFmtId="0" fontId="7" fillId="3" borderId="12" xfId="0" applyFont="1" applyFill="1" applyBorder="1" applyAlignment="1">
      <alignment horizontal="left" vertical="center"/>
    </xf>
    <xf numFmtId="0" fontId="16" fillId="5" borderId="10" xfId="0" applyFont="1" applyFill="1" applyBorder="1" applyAlignment="1">
      <alignment horizontal="center" vertical="center"/>
    </xf>
    <xf numFmtId="0" fontId="16" fillId="0" borderId="10" xfId="0" applyFont="1" applyFill="1" applyBorder="1" applyAlignment="1">
      <alignment horizontal="center" vertical="center"/>
    </xf>
    <xf numFmtId="0" fontId="46" fillId="0" borderId="0" xfId="0" applyFont="1" applyBorder="1" applyAlignment="1"/>
    <xf numFmtId="0" fontId="7" fillId="7" borderId="11" xfId="0" applyFont="1" applyFill="1" applyBorder="1" applyAlignment="1">
      <alignment horizontal="left" vertical="center" wrapText="1"/>
    </xf>
    <xf numFmtId="0" fontId="13" fillId="7" borderId="12" xfId="0" applyFont="1" applyFill="1" applyBorder="1" applyAlignment="1">
      <alignment horizontal="left" vertical="center" wrapText="1"/>
    </xf>
    <xf numFmtId="0" fontId="47" fillId="5" borderId="10" xfId="0" applyFont="1" applyFill="1" applyBorder="1" applyAlignment="1">
      <alignment horizontal="center"/>
    </xf>
    <xf numFmtId="0" fontId="7" fillId="7" borderId="10" xfId="0" applyFont="1" applyFill="1" applyBorder="1" applyAlignment="1">
      <alignment horizontal="center"/>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5" borderId="10" xfId="0" applyFont="1" applyFill="1" applyBorder="1" applyAlignment="1">
      <alignment horizontal="center"/>
    </xf>
    <xf numFmtId="0" fontId="7" fillId="3" borderId="10" xfId="0" applyFont="1" applyFill="1" applyBorder="1" applyAlignment="1">
      <alignment horizontal="center"/>
    </xf>
    <xf numFmtId="0" fontId="14" fillId="0" borderId="0" xfId="0" applyFont="1" applyBorder="1" applyAlignment="1">
      <alignment horizontal="justify" vertical="center"/>
    </xf>
    <xf numFmtId="0" fontId="38" fillId="0" borderId="0" xfId="0" applyFont="1" applyBorder="1" applyAlignment="1">
      <alignment vertical="center"/>
    </xf>
    <xf numFmtId="0" fontId="14" fillId="0" borderId="0" xfId="0" applyFont="1" applyBorder="1" applyAlignment="1">
      <alignment horizontal="left" wrapText="1"/>
    </xf>
    <xf numFmtId="0" fontId="7" fillId="3" borderId="0" xfId="0" applyFont="1" applyFill="1" applyBorder="1" applyAlignment="1">
      <alignment horizontal="left" vertical="center"/>
    </xf>
    <xf numFmtId="0" fontId="7" fillId="3" borderId="10" xfId="0" applyFont="1" applyFill="1" applyBorder="1" applyAlignment="1">
      <alignment horizontal="center" vertical="top" wrapText="1"/>
    </xf>
    <xf numFmtId="0" fontId="7" fillId="5" borderId="10" xfId="0" applyFont="1" applyFill="1" applyBorder="1" applyAlignment="1">
      <alignment horizontal="center" vertical="top" wrapText="1"/>
    </xf>
    <xf numFmtId="0" fontId="7" fillId="0" borderId="10" xfId="0" applyFont="1" applyBorder="1" applyAlignment="1">
      <alignment horizontal="left" vertical="center"/>
    </xf>
    <xf numFmtId="0" fontId="7" fillId="0" borderId="10" xfId="0" applyFont="1" applyBorder="1" applyAlignment="1">
      <alignment horizontal="center" vertical="top" wrapText="1"/>
    </xf>
    <xf numFmtId="0" fontId="7" fillId="6" borderId="11" xfId="0" applyFont="1" applyFill="1" applyBorder="1" applyAlignment="1">
      <alignment horizontal="left" vertical="center" wrapText="1"/>
    </xf>
    <xf numFmtId="0" fontId="7" fillId="6" borderId="0" xfId="0" applyFont="1" applyFill="1" applyBorder="1" applyAlignment="1">
      <alignment horizontal="left" vertical="center" wrapText="1"/>
    </xf>
    <xf numFmtId="0" fontId="7" fillId="6" borderId="12" xfId="0" applyFont="1" applyFill="1" applyBorder="1" applyAlignment="1">
      <alignment horizontal="left" vertical="center" wrapText="1"/>
    </xf>
    <xf numFmtId="0" fontId="13" fillId="2" borderId="10" xfId="0" applyFont="1" applyFill="1" applyBorder="1" applyAlignment="1">
      <alignment horizontal="center" wrapText="1"/>
    </xf>
    <xf numFmtId="0" fontId="13" fillId="6" borderId="10" xfId="0" applyFont="1" applyFill="1" applyBorder="1" applyAlignment="1">
      <alignment horizontal="center" wrapText="1"/>
    </xf>
    <xf numFmtId="0" fontId="43" fillId="0" borderId="0" xfId="0" applyFont="1" applyBorder="1" applyAlignment="1">
      <alignment horizontal="left"/>
    </xf>
    <xf numFmtId="0" fontId="14" fillId="0" borderId="0" xfId="0" applyFont="1" applyAlignment="1">
      <alignment horizontal="justify"/>
    </xf>
    <xf numFmtId="0" fontId="38" fillId="0" borderId="0" xfId="0" applyFont="1" applyAlignment="1"/>
    <xf numFmtId="0" fontId="43" fillId="0" borderId="0" xfId="0" applyFont="1" applyBorder="1" applyAlignment="1">
      <alignment horizontal="justify" wrapText="1"/>
    </xf>
    <xf numFmtId="0" fontId="43" fillId="0" borderId="0" xfId="0" applyFont="1" applyBorder="1" applyAlignment="1">
      <alignment wrapText="1"/>
    </xf>
    <xf numFmtId="0" fontId="7" fillId="3" borderId="10" xfId="0" applyFont="1" applyFill="1" applyBorder="1" applyAlignment="1">
      <alignment horizontal="left" vertical="center" wrapText="1"/>
    </xf>
    <xf numFmtId="0" fontId="7" fillId="0" borderId="10" xfId="0" applyFont="1" applyFill="1" applyBorder="1" applyAlignment="1">
      <alignment horizontal="center" vertical="center"/>
    </xf>
    <xf numFmtId="0" fontId="7" fillId="5" borderId="10" xfId="0" applyFont="1" applyFill="1" applyBorder="1" applyAlignment="1">
      <alignment horizontal="center" vertical="center"/>
    </xf>
    <xf numFmtId="0" fontId="8" fillId="0" borderId="10" xfId="0" applyFont="1" applyFill="1" applyBorder="1" applyAlignment="1">
      <alignment horizontal="right" wrapText="1"/>
    </xf>
    <xf numFmtId="0" fontId="7" fillId="7" borderId="10" xfId="0" applyFont="1" applyFill="1" applyBorder="1" applyAlignment="1">
      <alignment horizontal="left" vertical="center"/>
    </xf>
    <xf numFmtId="0" fontId="7" fillId="32" borderId="10" xfId="0" applyFont="1" applyFill="1" applyBorder="1" applyAlignment="1">
      <alignment horizontal="center"/>
    </xf>
    <xf numFmtId="0" fontId="12" fillId="3" borderId="10" xfId="0" applyFont="1" applyFill="1" applyBorder="1" applyAlignment="1">
      <alignment horizontal="center" wrapText="1"/>
    </xf>
    <xf numFmtId="0" fontId="43" fillId="0" borderId="12" xfId="0" applyFont="1" applyBorder="1" applyAlignment="1">
      <alignment horizontal="left" wrapText="1"/>
    </xf>
    <xf numFmtId="0" fontId="7" fillId="3" borderId="0" xfId="0" applyFont="1" applyFill="1" applyBorder="1" applyAlignment="1">
      <alignment horizontal="left" vertical="center" wrapText="1"/>
    </xf>
    <xf numFmtId="0" fontId="12" fillId="7" borderId="10" xfId="0" applyFont="1" applyFill="1" applyBorder="1" applyAlignment="1">
      <alignment horizontal="center" wrapText="1"/>
    </xf>
    <xf numFmtId="0" fontId="0" fillId="0" borderId="0" xfId="0" applyBorder="1" applyAlignment="1">
      <alignment vertical="center"/>
    </xf>
    <xf numFmtId="0" fontId="43" fillId="0" borderId="0" xfId="0" applyFont="1" applyBorder="1" applyAlignment="1"/>
    <xf numFmtId="0" fontId="7" fillId="7" borderId="12" xfId="0" applyFont="1" applyFill="1" applyBorder="1" applyAlignment="1">
      <alignment horizontal="left" vertical="center" wrapText="1"/>
    </xf>
    <xf numFmtId="0" fontId="7" fillId="3" borderId="10" xfId="0" applyFont="1" applyFill="1" applyBorder="1" applyAlignment="1">
      <alignment horizontal="center" vertical="center"/>
    </xf>
    <xf numFmtId="0" fontId="43" fillId="3" borderId="0" xfId="0" applyFont="1" applyFill="1" applyBorder="1" applyAlignment="1">
      <alignment horizontal="justify"/>
    </xf>
    <xf numFmtId="0" fontId="43" fillId="3" borderId="0" xfId="0" applyFont="1" applyFill="1" applyBorder="1" applyAlignment="1"/>
    <xf numFmtId="0" fontId="7" fillId="5" borderId="10" xfId="0" applyFont="1" applyFill="1" applyBorder="1" applyAlignment="1">
      <alignment horizontal="center" wrapText="1"/>
    </xf>
    <xf numFmtId="0" fontId="7" fillId="3" borderId="10" xfId="0" applyFont="1" applyFill="1" applyBorder="1" applyAlignment="1">
      <alignment horizontal="center" wrapText="1"/>
    </xf>
    <xf numFmtId="0" fontId="0" fillId="0" borderId="0" xfId="0" applyAlignment="1">
      <alignment horizontal="center"/>
    </xf>
    <xf numFmtId="0" fontId="16" fillId="0" borderId="13" xfId="2" applyFont="1" applyBorder="1" applyAlignment="1"/>
    <xf numFmtId="0" fontId="16" fillId="0" borderId="15" xfId="2" applyFont="1" applyBorder="1" applyAlignment="1"/>
    <xf numFmtId="0" fontId="7" fillId="2" borderId="14" xfId="0" applyFont="1" applyFill="1" applyBorder="1" applyAlignment="1">
      <alignment horizontal="center" wrapText="1"/>
    </xf>
    <xf numFmtId="0" fontId="14" fillId="0" borderId="0" xfId="0" applyFont="1" applyBorder="1" applyAlignment="1">
      <alignment horizontal="justify"/>
    </xf>
  </cellXfs>
  <cellStyles count="99">
    <cellStyle name="20% - Accent1" xfId="3"/>
    <cellStyle name="20% - Accent2" xfId="4"/>
    <cellStyle name="20% - Accent3" xfId="5"/>
    <cellStyle name="20% - Accent4" xfId="6"/>
    <cellStyle name="20% - Accent5" xfId="7"/>
    <cellStyle name="20% - Accent6" xfId="8"/>
    <cellStyle name="20% - Colore 1 2" xfId="9"/>
    <cellStyle name="20% - Colore 2 2" xfId="10"/>
    <cellStyle name="20% - Colore 3 2" xfId="11"/>
    <cellStyle name="20% - Colore 4 2" xfId="12"/>
    <cellStyle name="20% - Colore 5 2" xfId="13"/>
    <cellStyle name="20% - Colore 6 2" xfId="14"/>
    <cellStyle name="40% - Accent1" xfId="15"/>
    <cellStyle name="40% - Accent2" xfId="16"/>
    <cellStyle name="40% - Accent3" xfId="17"/>
    <cellStyle name="40% - Accent4" xfId="18"/>
    <cellStyle name="40% - Accent5" xfId="19"/>
    <cellStyle name="40% - Accent6" xfId="20"/>
    <cellStyle name="40% - Colore 1 2" xfId="21"/>
    <cellStyle name="40% - Colore 2 2" xfId="22"/>
    <cellStyle name="40% - Colore 3 2" xfId="23"/>
    <cellStyle name="40% - Colore 4 2" xfId="24"/>
    <cellStyle name="40% - Colore 5 2" xfId="25"/>
    <cellStyle name="40% - Colore 6 2" xfId="26"/>
    <cellStyle name="60% - Accent1" xfId="27"/>
    <cellStyle name="60% - Accent2" xfId="28"/>
    <cellStyle name="60% - Accent3" xfId="29"/>
    <cellStyle name="60% - Accent4" xfId="30"/>
    <cellStyle name="60% - Accent5" xfId="31"/>
    <cellStyle name="60% - Accent6" xfId="32"/>
    <cellStyle name="60% - Colore 1 2" xfId="33"/>
    <cellStyle name="60% - Colore 2 2" xfId="34"/>
    <cellStyle name="60% - Colore 3 2" xfId="35"/>
    <cellStyle name="60% - Colore 4 2" xfId="36"/>
    <cellStyle name="60% - Colore 5 2" xfId="37"/>
    <cellStyle name="60% - Colore 6 2" xfId="38"/>
    <cellStyle name="Accent1" xfId="39"/>
    <cellStyle name="Accent2" xfId="40"/>
    <cellStyle name="Accent3" xfId="41"/>
    <cellStyle name="Accent4" xfId="42"/>
    <cellStyle name="Accent5" xfId="43"/>
    <cellStyle name="Accent6" xfId="44"/>
    <cellStyle name="Bad" xfId="45"/>
    <cellStyle name="Calcolo 2" xfId="46"/>
    <cellStyle name="Calculation" xfId="47"/>
    <cellStyle name="Cella collegata 2" xfId="48"/>
    <cellStyle name="Cella da controllare 2" xfId="49"/>
    <cellStyle name="Check Cell" xfId="50"/>
    <cellStyle name="Colore 1 2" xfId="51"/>
    <cellStyle name="Colore 2 2" xfId="52"/>
    <cellStyle name="Colore 3 2" xfId="53"/>
    <cellStyle name="Colore 4 2" xfId="54"/>
    <cellStyle name="Colore 5 2" xfId="55"/>
    <cellStyle name="Colore 6 2" xfId="56"/>
    <cellStyle name="Comma 2" xfId="57"/>
    <cellStyle name="Euro" xfId="58"/>
    <cellStyle name="Explanatory Text" xfId="59"/>
    <cellStyle name="Good" xfId="60"/>
    <cellStyle name="Heading 1" xfId="61"/>
    <cellStyle name="Heading 2" xfId="62"/>
    <cellStyle name="Heading 3" xfId="63"/>
    <cellStyle name="Heading 4" xfId="64"/>
    <cellStyle name="Input 2" xfId="65"/>
    <cellStyle name="Linked Cell" xfId="66"/>
    <cellStyle name="Migliaia" xfId="1" builtinId="3"/>
    <cellStyle name="Migliaia (0)_Foglio1" xfId="67"/>
    <cellStyle name="Migliaia [0] 2" xfId="68"/>
    <cellStyle name="Neutral" xfId="69"/>
    <cellStyle name="Neutrale 2" xfId="70"/>
    <cellStyle name="Normal 2" xfId="71"/>
    <cellStyle name="Normal 3" xfId="72"/>
    <cellStyle name="Normal 3 2" xfId="73"/>
    <cellStyle name="Normal_Cas_05Q3(met adjusted)" xfId="74"/>
    <cellStyle name="Normale" xfId="0" builtinId="0"/>
    <cellStyle name="Normale 2" xfId="2"/>
    <cellStyle name="Normale 2 2" xfId="75"/>
    <cellStyle name="Normale 3" xfId="76"/>
    <cellStyle name="Normale 3 2" xfId="77"/>
    <cellStyle name="Normale 4" xfId="78"/>
    <cellStyle name="Normale 5" xfId="79"/>
    <cellStyle name="Normale 6" xfId="80"/>
    <cellStyle name="Nota 2" xfId="81"/>
    <cellStyle name="Note" xfId="82"/>
    <cellStyle name="Output 2" xfId="83"/>
    <cellStyle name="Standaard_Verkeersprestaties_v_240513064826" xfId="84"/>
    <cellStyle name="Testo avviso 2" xfId="85"/>
    <cellStyle name="Testo descrittivo 2" xfId="86"/>
    <cellStyle name="Title" xfId="87"/>
    <cellStyle name="Titolo 1 2" xfId="88"/>
    <cellStyle name="Titolo 2 2" xfId="89"/>
    <cellStyle name="Titolo 3 2" xfId="90"/>
    <cellStyle name="Titolo 4 2" xfId="91"/>
    <cellStyle name="Titolo 5" xfId="92"/>
    <cellStyle name="Total" xfId="93"/>
    <cellStyle name="Totale 2" xfId="94"/>
    <cellStyle name="Valore non valido 2" xfId="95"/>
    <cellStyle name="Valore valido 2" xfId="96"/>
    <cellStyle name="Valuta (0)_Foglio1" xfId="97"/>
    <cellStyle name="Warning Text" xfId="98"/>
  </cellStyles>
  <dxfs count="0"/>
  <tableStyles count="0" defaultTableStyle="TableStyleMedium2" defaultPivotStyle="PivotStyleLight16"/>
  <colors>
    <mruColors>
      <color rgb="FFA71433"/>
      <color rgb="FFA5002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K28"/>
  <sheetViews>
    <sheetView tabSelected="1" zoomScaleNormal="100" workbookViewId="0"/>
  </sheetViews>
  <sheetFormatPr defaultRowHeight="15" x14ac:dyDescent="0.25"/>
  <cols>
    <col min="2" max="2" width="10.140625" customWidth="1"/>
  </cols>
  <sheetData>
    <row r="2" spans="2:11" x14ac:dyDescent="0.25">
      <c r="B2" s="281" t="s">
        <v>207</v>
      </c>
      <c r="C2" s="282"/>
      <c r="D2" s="282"/>
      <c r="E2" s="282"/>
      <c r="F2" s="282"/>
      <c r="G2" s="282"/>
      <c r="H2" s="282"/>
      <c r="I2" s="282"/>
      <c r="J2" s="282"/>
      <c r="K2" s="282"/>
    </row>
    <row r="3" spans="2:11" x14ac:dyDescent="0.25">
      <c r="B3" s="283" t="s">
        <v>217</v>
      </c>
      <c r="C3" s="284"/>
      <c r="D3" s="284"/>
      <c r="E3" s="284"/>
      <c r="F3" s="284"/>
      <c r="G3" s="284"/>
      <c r="H3" s="284"/>
      <c r="I3" s="284"/>
      <c r="J3" s="284"/>
      <c r="K3" s="284"/>
    </row>
    <row r="4" spans="2:11" x14ac:dyDescent="0.25">
      <c r="B4" s="285" t="s">
        <v>4</v>
      </c>
      <c r="C4" s="288">
        <v>2015</v>
      </c>
      <c r="D4" s="288"/>
      <c r="E4" s="288"/>
      <c r="F4" s="289">
        <v>2014</v>
      </c>
      <c r="G4" s="289"/>
      <c r="H4" s="289"/>
      <c r="I4" s="288" t="s">
        <v>216</v>
      </c>
      <c r="J4" s="288"/>
      <c r="K4" s="288"/>
    </row>
    <row r="5" spans="2:11" x14ac:dyDescent="0.25">
      <c r="B5" s="286"/>
      <c r="C5" s="288"/>
      <c r="D5" s="288"/>
      <c r="E5" s="288"/>
      <c r="F5" s="289"/>
      <c r="G5" s="289"/>
      <c r="H5" s="289"/>
      <c r="I5" s="290"/>
      <c r="J5" s="290"/>
      <c r="K5" s="290"/>
    </row>
    <row r="6" spans="2:11" x14ac:dyDescent="0.25">
      <c r="B6" s="287"/>
      <c r="C6" s="36" t="s">
        <v>0</v>
      </c>
      <c r="D6" s="36" t="s">
        <v>1</v>
      </c>
      <c r="E6" s="36" t="s">
        <v>2</v>
      </c>
      <c r="F6" s="36" t="s">
        <v>0</v>
      </c>
      <c r="G6" s="36" t="s">
        <v>1</v>
      </c>
      <c r="H6" s="36" t="s">
        <v>2</v>
      </c>
      <c r="I6" s="36" t="s">
        <v>0</v>
      </c>
      <c r="J6" s="36" t="s">
        <v>1</v>
      </c>
      <c r="K6" s="36" t="s">
        <v>2</v>
      </c>
    </row>
    <row r="7" spans="2:11" x14ac:dyDescent="0.25">
      <c r="B7" s="37" t="s">
        <v>5</v>
      </c>
      <c r="C7" s="38">
        <v>1613</v>
      </c>
      <c r="D7" s="39">
        <v>45</v>
      </c>
      <c r="E7" s="38">
        <v>2338</v>
      </c>
      <c r="F7" s="40">
        <v>1591</v>
      </c>
      <c r="G7" s="41">
        <v>29</v>
      </c>
      <c r="H7" s="40">
        <v>2315</v>
      </c>
      <c r="I7" s="42">
        <f>C7/F7*100-100</f>
        <v>1.382778126964169</v>
      </c>
      <c r="J7" s="43">
        <f t="shared" ref="J7:J10" si="0">D7/G7*100-100</f>
        <v>55.172413793103459</v>
      </c>
      <c r="K7" s="42">
        <f t="shared" ref="K7:K10" si="1">E7/H7*100-100</f>
        <v>0.99352051835852251</v>
      </c>
    </row>
    <row r="8" spans="2:11" ht="15" customHeight="1" x14ac:dyDescent="0.25">
      <c r="B8" s="37" t="s">
        <v>6</v>
      </c>
      <c r="C8" s="41">
        <v>672</v>
      </c>
      <c r="D8" s="39">
        <v>19</v>
      </c>
      <c r="E8" s="41">
        <v>980</v>
      </c>
      <c r="F8" s="39">
        <v>667</v>
      </c>
      <c r="G8" s="41">
        <v>18</v>
      </c>
      <c r="H8" s="39">
        <v>981</v>
      </c>
      <c r="I8" s="42">
        <f t="shared" ref="I8:I10" si="2">C8/F8*100-100</f>
        <v>0.74962518740629491</v>
      </c>
      <c r="J8" s="43">
        <f t="shared" si="0"/>
        <v>5.5555555555555571</v>
      </c>
      <c r="K8" s="42">
        <f t="shared" si="1"/>
        <v>-0.10193679918451437</v>
      </c>
    </row>
    <row r="9" spans="2:11" ht="15" customHeight="1" x14ac:dyDescent="0.25">
      <c r="B9" s="44" t="s">
        <v>3</v>
      </c>
      <c r="C9" s="45">
        <v>2285</v>
      </c>
      <c r="D9" s="46">
        <v>64</v>
      </c>
      <c r="E9" s="45">
        <v>3318</v>
      </c>
      <c r="F9" s="45">
        <v>2258</v>
      </c>
      <c r="G9" s="46">
        <v>47</v>
      </c>
      <c r="H9" s="45">
        <v>3296</v>
      </c>
      <c r="I9" s="47">
        <f t="shared" si="2"/>
        <v>1.1957484499557154</v>
      </c>
      <c r="J9" s="47">
        <f t="shared" si="0"/>
        <v>36.170212765957444</v>
      </c>
      <c r="K9" s="47">
        <f t="shared" si="1"/>
        <v>0.66747572815532408</v>
      </c>
    </row>
    <row r="10" spans="2:11" x14ac:dyDescent="0.25">
      <c r="B10" s="44" t="s">
        <v>7</v>
      </c>
      <c r="C10" s="45">
        <v>174539</v>
      </c>
      <c r="D10" s="45">
        <v>3428</v>
      </c>
      <c r="E10" s="45">
        <v>246920</v>
      </c>
      <c r="F10" s="45">
        <v>177031</v>
      </c>
      <c r="G10" s="45">
        <v>3381</v>
      </c>
      <c r="H10" s="45">
        <v>251147</v>
      </c>
      <c r="I10" s="47">
        <f t="shared" si="2"/>
        <v>-1.4076630646609942</v>
      </c>
      <c r="J10" s="47">
        <f t="shared" si="0"/>
        <v>1.3901212658976618</v>
      </c>
      <c r="K10" s="47">
        <f t="shared" si="1"/>
        <v>-1.6830780379618204</v>
      </c>
    </row>
    <row r="12" spans="2:11" ht="15" customHeight="1" x14ac:dyDescent="0.25"/>
    <row r="13" spans="2:11" ht="15.75" customHeight="1" x14ac:dyDescent="0.25"/>
    <row r="23" ht="15" customHeight="1" x14ac:dyDescent="0.25"/>
    <row r="24" ht="15" customHeight="1" x14ac:dyDescent="0.25"/>
    <row r="28" ht="15" customHeight="1" x14ac:dyDescent="0.25"/>
  </sheetData>
  <mergeCells count="6">
    <mergeCell ref="B2:K2"/>
    <mergeCell ref="B3:K3"/>
    <mergeCell ref="B4:B6"/>
    <mergeCell ref="C4:E5"/>
    <mergeCell ref="F4:H5"/>
    <mergeCell ref="I4:K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5:I15"/>
  <sheetViews>
    <sheetView zoomScaleNormal="100" workbookViewId="0">
      <selection activeCell="K25" sqref="K24:K25"/>
    </sheetView>
  </sheetViews>
  <sheetFormatPr defaultColWidth="9.140625" defaultRowHeight="11.25" x14ac:dyDescent="0.2"/>
  <cols>
    <col min="1" max="1" width="9.140625" style="1"/>
    <col min="2" max="2" width="18.7109375" style="5" customWidth="1"/>
    <col min="3" max="5" width="10.140625" style="1" customWidth="1"/>
    <col min="6" max="7" width="10.140625" style="4" customWidth="1"/>
    <col min="8" max="16384" width="9.140625" style="1"/>
  </cols>
  <sheetData>
    <row r="5" spans="2:9" ht="15" x14ac:dyDescent="0.25">
      <c r="B5" s="6" t="s">
        <v>188</v>
      </c>
      <c r="C5" s="6"/>
      <c r="D5" s="6"/>
      <c r="E5" s="6"/>
      <c r="F5" s="6"/>
      <c r="G5" s="6"/>
      <c r="H5" s="225"/>
      <c r="I5" s="225"/>
    </row>
    <row r="6" spans="2:9" ht="12.75" x14ac:dyDescent="0.2">
      <c r="B6" s="30" t="s">
        <v>186</v>
      </c>
    </row>
    <row r="7" spans="2:9" x14ac:dyDescent="0.2">
      <c r="B7" s="311" t="s">
        <v>11</v>
      </c>
      <c r="C7" s="310" t="s">
        <v>0</v>
      </c>
      <c r="D7" s="310" t="s">
        <v>1</v>
      </c>
      <c r="E7" s="310" t="s">
        <v>2</v>
      </c>
      <c r="F7" s="310" t="s">
        <v>184</v>
      </c>
      <c r="G7" s="310" t="s">
        <v>185</v>
      </c>
    </row>
    <row r="8" spans="2:9" x14ac:dyDescent="0.2">
      <c r="B8" s="312"/>
      <c r="C8" s="310"/>
      <c r="D8" s="310"/>
      <c r="E8" s="310"/>
      <c r="F8" s="310"/>
      <c r="G8" s="310"/>
    </row>
    <row r="9" spans="2:9" ht="13.5" x14ac:dyDescent="0.25">
      <c r="B9" s="86" t="s">
        <v>12</v>
      </c>
      <c r="C9" s="87">
        <v>1573</v>
      </c>
      <c r="D9" s="88">
        <v>24</v>
      </c>
      <c r="E9" s="87">
        <v>2132</v>
      </c>
      <c r="F9" s="89">
        <v>1.53</v>
      </c>
      <c r="G9" s="74">
        <v>135.54</v>
      </c>
    </row>
    <row r="10" spans="2:9" ht="13.5" x14ac:dyDescent="0.25">
      <c r="B10" s="86" t="s">
        <v>13</v>
      </c>
      <c r="C10" s="87">
        <v>89</v>
      </c>
      <c r="D10" s="88">
        <v>3</v>
      </c>
      <c r="E10" s="87">
        <v>141</v>
      </c>
      <c r="F10" s="89">
        <v>3.37</v>
      </c>
      <c r="G10" s="74">
        <v>158.43</v>
      </c>
    </row>
    <row r="11" spans="2:9" ht="13.5" x14ac:dyDescent="0.25">
      <c r="B11" s="86" t="s">
        <v>14</v>
      </c>
      <c r="C11" s="87">
        <v>740</v>
      </c>
      <c r="D11" s="88">
        <v>34</v>
      </c>
      <c r="E11" s="87">
        <v>1174</v>
      </c>
      <c r="F11" s="89">
        <v>4.59</v>
      </c>
      <c r="G11" s="74">
        <v>158.65</v>
      </c>
    </row>
    <row r="12" spans="2:9" ht="13.5" x14ac:dyDescent="0.25">
      <c r="B12" s="90" t="s">
        <v>15</v>
      </c>
      <c r="C12" s="91">
        <v>2402</v>
      </c>
      <c r="D12" s="91">
        <v>61</v>
      </c>
      <c r="E12" s="91">
        <v>3447</v>
      </c>
      <c r="F12" s="92">
        <v>2.54</v>
      </c>
      <c r="G12" s="92">
        <v>143.51</v>
      </c>
    </row>
    <row r="13" spans="2:9" ht="11.25" customHeight="1" x14ac:dyDescent="0.3">
      <c r="B13" s="53" t="s">
        <v>273</v>
      </c>
      <c r="C13" s="53"/>
      <c r="D13" s="53"/>
      <c r="E13" s="53"/>
      <c r="F13" s="53"/>
      <c r="G13" s="53"/>
      <c r="H13" s="53"/>
      <c r="I13" s="54"/>
    </row>
    <row r="14" spans="2:9" ht="12" customHeight="1" x14ac:dyDescent="0.3">
      <c r="B14" s="268" t="s">
        <v>272</v>
      </c>
      <c r="C14" s="269"/>
      <c r="D14" s="269"/>
      <c r="E14" s="269"/>
      <c r="F14" s="270"/>
      <c r="G14" s="268"/>
      <c r="H14" s="268"/>
      <c r="I14" s="54"/>
    </row>
    <row r="15" spans="2:9" x14ac:dyDescent="0.2">
      <c r="B15" s="53" t="s">
        <v>183</v>
      </c>
      <c r="C15" s="51"/>
      <c r="D15" s="51"/>
      <c r="E15" s="51"/>
      <c r="F15" s="52"/>
      <c r="G15" s="52"/>
      <c r="H15" s="51"/>
      <c r="I15" s="51"/>
    </row>
  </sheetData>
  <mergeCells count="6">
    <mergeCell ref="G7:G8"/>
    <mergeCell ref="B7:B8"/>
    <mergeCell ref="C7:C8"/>
    <mergeCell ref="D7:D8"/>
    <mergeCell ref="E7:E8"/>
    <mergeCell ref="F7:F8"/>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P9"/>
  <sheetViews>
    <sheetView zoomScaleNormal="100" workbookViewId="0">
      <selection activeCell="I34" sqref="I34"/>
    </sheetView>
  </sheetViews>
  <sheetFormatPr defaultColWidth="9.140625" defaultRowHeight="11.25" x14ac:dyDescent="0.2"/>
  <cols>
    <col min="1" max="1" width="9.140625" style="1"/>
    <col min="2" max="2" width="9" style="1" customWidth="1"/>
    <col min="3" max="3" width="8.5703125" style="1" customWidth="1"/>
    <col min="4" max="4" width="8.5703125" style="5" customWidth="1"/>
    <col min="5" max="7" width="8.5703125" style="1" customWidth="1"/>
    <col min="8" max="8" width="11" style="1" customWidth="1"/>
    <col min="9" max="14" width="8.85546875" style="1" customWidth="1"/>
    <col min="15" max="15" width="10.42578125" style="1" customWidth="1"/>
    <col min="16" max="16" width="7.42578125" style="1" customWidth="1"/>
    <col min="17" max="16384" width="9.140625" style="1"/>
  </cols>
  <sheetData>
    <row r="3" spans="2:16" ht="15" x14ac:dyDescent="0.25">
      <c r="B3" s="6" t="s">
        <v>208</v>
      </c>
      <c r="C3" s="6"/>
      <c r="D3" s="6"/>
      <c r="E3" s="6"/>
      <c r="F3"/>
      <c r="G3"/>
      <c r="H3"/>
      <c r="I3"/>
      <c r="J3"/>
      <c r="K3"/>
      <c r="L3"/>
      <c r="M3"/>
      <c r="N3"/>
      <c r="O3"/>
      <c r="P3"/>
    </row>
    <row r="4" spans="2:16" ht="15" x14ac:dyDescent="0.25">
      <c r="B4" s="30" t="s">
        <v>222</v>
      </c>
      <c r="C4" s="7"/>
      <c r="D4" s="7"/>
      <c r="E4" s="7"/>
      <c r="F4" s="7"/>
      <c r="G4" s="7"/>
      <c r="H4" s="7"/>
      <c r="I4" s="7"/>
      <c r="J4"/>
      <c r="K4"/>
      <c r="L4"/>
      <c r="M4"/>
      <c r="N4"/>
      <c r="O4"/>
      <c r="P4"/>
    </row>
    <row r="5" spans="2:16" ht="13.5" x14ac:dyDescent="0.2">
      <c r="B5" s="313" t="s">
        <v>4</v>
      </c>
      <c r="C5" s="315" t="s">
        <v>16</v>
      </c>
      <c r="D5" s="315"/>
      <c r="E5" s="315"/>
      <c r="F5" s="315"/>
      <c r="G5" s="315"/>
      <c r="H5" s="315"/>
      <c r="I5" s="315"/>
      <c r="J5" s="316" t="s">
        <v>17</v>
      </c>
      <c r="K5" s="316"/>
      <c r="L5" s="316"/>
      <c r="M5" s="316"/>
      <c r="N5" s="316"/>
      <c r="O5" s="316"/>
      <c r="P5" s="316"/>
    </row>
    <row r="6" spans="2:16" ht="67.5" x14ac:dyDescent="0.25">
      <c r="B6" s="314"/>
      <c r="C6" s="93" t="s">
        <v>18</v>
      </c>
      <c r="D6" s="93" t="s">
        <v>19</v>
      </c>
      <c r="E6" s="93" t="s">
        <v>20</v>
      </c>
      <c r="F6" s="93" t="s">
        <v>21</v>
      </c>
      <c r="G6" s="93" t="s">
        <v>22</v>
      </c>
      <c r="H6" s="226" t="s">
        <v>189</v>
      </c>
      <c r="I6" s="94" t="s">
        <v>15</v>
      </c>
      <c r="J6" s="93" t="s">
        <v>18</v>
      </c>
      <c r="K6" s="93" t="s">
        <v>19</v>
      </c>
      <c r="L6" s="93" t="s">
        <v>20</v>
      </c>
      <c r="M6" s="93" t="s">
        <v>21</v>
      </c>
      <c r="N6" s="93" t="s">
        <v>22</v>
      </c>
      <c r="O6" s="226" t="s">
        <v>189</v>
      </c>
      <c r="P6" s="94" t="s">
        <v>15</v>
      </c>
    </row>
    <row r="7" spans="2:16" ht="13.5" x14ac:dyDescent="0.25">
      <c r="B7" s="95" t="s">
        <v>5</v>
      </c>
      <c r="C7" s="96">
        <v>199</v>
      </c>
      <c r="D7" s="97">
        <v>45</v>
      </c>
      <c r="E7" s="96">
        <v>158</v>
      </c>
      <c r="F7" s="97">
        <v>517</v>
      </c>
      <c r="G7" s="96">
        <v>116</v>
      </c>
      <c r="H7" s="97">
        <v>25</v>
      </c>
      <c r="I7" s="98">
        <v>1060</v>
      </c>
      <c r="J7" s="99">
        <v>52</v>
      </c>
      <c r="K7" s="100">
        <v>10</v>
      </c>
      <c r="L7" s="99">
        <v>75</v>
      </c>
      <c r="M7" s="100">
        <v>258</v>
      </c>
      <c r="N7" s="99">
        <v>147</v>
      </c>
      <c r="O7" s="100">
        <v>11</v>
      </c>
      <c r="P7" s="101">
        <v>553</v>
      </c>
    </row>
    <row r="8" spans="2:16" ht="13.5" x14ac:dyDescent="0.25">
      <c r="B8" s="95" t="s">
        <v>6</v>
      </c>
      <c r="C8" s="96">
        <v>151</v>
      </c>
      <c r="D8" s="97">
        <v>36</v>
      </c>
      <c r="E8" s="96">
        <v>38</v>
      </c>
      <c r="F8" s="97">
        <v>187</v>
      </c>
      <c r="G8" s="96">
        <v>31</v>
      </c>
      <c r="H8" s="97">
        <v>8</v>
      </c>
      <c r="I8" s="98">
        <v>451</v>
      </c>
      <c r="J8" s="99">
        <v>16</v>
      </c>
      <c r="K8" s="100">
        <v>5</v>
      </c>
      <c r="L8" s="99">
        <v>17</v>
      </c>
      <c r="M8" s="100">
        <v>97</v>
      </c>
      <c r="N8" s="99">
        <v>75</v>
      </c>
      <c r="O8" s="100">
        <v>11</v>
      </c>
      <c r="P8" s="101">
        <v>221</v>
      </c>
    </row>
    <row r="9" spans="2:16" ht="13.5" x14ac:dyDescent="0.25">
      <c r="B9" s="102" t="s">
        <v>15</v>
      </c>
      <c r="C9" s="91">
        <v>350</v>
      </c>
      <c r="D9" s="91">
        <v>81</v>
      </c>
      <c r="E9" s="91">
        <v>196</v>
      </c>
      <c r="F9" s="91">
        <v>704</v>
      </c>
      <c r="G9" s="91">
        <v>147</v>
      </c>
      <c r="H9" s="91">
        <v>33</v>
      </c>
      <c r="I9" s="91">
        <v>1511</v>
      </c>
      <c r="J9" s="103">
        <v>68</v>
      </c>
      <c r="K9" s="103">
        <v>15</v>
      </c>
      <c r="L9" s="103">
        <v>92</v>
      </c>
      <c r="M9" s="103">
        <v>355</v>
      </c>
      <c r="N9" s="103">
        <v>222</v>
      </c>
      <c r="O9" s="103">
        <v>22</v>
      </c>
      <c r="P9" s="103">
        <v>774</v>
      </c>
    </row>
  </sheetData>
  <mergeCells count="3">
    <mergeCell ref="B5:B6"/>
    <mergeCell ref="C5:I5"/>
    <mergeCell ref="J5:P5"/>
  </mergeCells>
  <pageMargins left="0.7" right="0.7" top="0.75" bottom="0.75" header="0.3" footer="0.3"/>
  <pageSetup paperSize="9" scale="9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L9"/>
  <sheetViews>
    <sheetView zoomScaleNormal="100" workbookViewId="0">
      <selection activeCell="L11" sqref="L11"/>
    </sheetView>
  </sheetViews>
  <sheetFormatPr defaultColWidth="9.140625" defaultRowHeight="11.25" x14ac:dyDescent="0.2"/>
  <cols>
    <col min="1" max="1" width="9.140625" style="1"/>
    <col min="2" max="2" width="15.42578125" style="1" customWidth="1"/>
    <col min="3" max="7" width="11" style="1" customWidth="1"/>
    <col min="8" max="8" width="10.28515625" style="1" customWidth="1"/>
    <col min="9" max="9" width="11" style="1" customWidth="1"/>
    <col min="10" max="16384" width="9.140625" style="1"/>
  </cols>
  <sheetData>
    <row r="2" spans="2:12" ht="15" x14ac:dyDescent="0.25">
      <c r="B2" s="273" t="s">
        <v>274</v>
      </c>
      <c r="C2" s="273"/>
      <c r="D2" s="274"/>
      <c r="E2" s="275"/>
      <c r="F2" s="275"/>
      <c r="G2" s="275"/>
      <c r="H2" s="275"/>
      <c r="I2" s="275"/>
      <c r="J2" s="276"/>
      <c r="K2" s="276"/>
    </row>
    <row r="3" spans="2:12" ht="12.75" x14ac:dyDescent="0.2">
      <c r="B3" s="33" t="s">
        <v>223</v>
      </c>
      <c r="C3" s="34"/>
      <c r="D3" s="7"/>
      <c r="E3" s="7"/>
      <c r="F3" s="7"/>
      <c r="G3" s="7"/>
      <c r="H3" s="7"/>
      <c r="I3" s="7"/>
    </row>
    <row r="4" spans="2:12" ht="13.5" x14ac:dyDescent="0.2">
      <c r="B4" s="313" t="s">
        <v>4</v>
      </c>
      <c r="C4" s="316" t="s">
        <v>210</v>
      </c>
      <c r="D4" s="316"/>
      <c r="E4" s="316"/>
      <c r="F4" s="316"/>
      <c r="G4" s="316"/>
      <c r="H4" s="316"/>
      <c r="I4" s="316"/>
    </row>
    <row r="5" spans="2:12" ht="67.5" x14ac:dyDescent="0.25">
      <c r="B5" s="314"/>
      <c r="C5" s="93" t="s">
        <v>18</v>
      </c>
      <c r="D5" s="93" t="s">
        <v>19</v>
      </c>
      <c r="E5" s="93" t="s">
        <v>20</v>
      </c>
      <c r="F5" s="93" t="s">
        <v>21</v>
      </c>
      <c r="G5" s="93" t="s">
        <v>22</v>
      </c>
      <c r="H5" s="226" t="s">
        <v>189</v>
      </c>
      <c r="I5" s="94" t="s">
        <v>15</v>
      </c>
    </row>
    <row r="6" spans="2:12" ht="13.5" x14ac:dyDescent="0.2">
      <c r="B6" s="95" t="s">
        <v>5</v>
      </c>
      <c r="C6" s="74">
        <v>18.77</v>
      </c>
      <c r="D6" s="89">
        <v>4.25</v>
      </c>
      <c r="E6" s="74">
        <v>14.91</v>
      </c>
      <c r="F6" s="89">
        <v>48.77</v>
      </c>
      <c r="G6" s="74">
        <v>10.94</v>
      </c>
      <c r="H6" s="89">
        <v>2.36</v>
      </c>
      <c r="I6" s="271">
        <v>100</v>
      </c>
    </row>
    <row r="7" spans="2:12" ht="13.5" x14ac:dyDescent="0.2">
      <c r="B7" s="95" t="s">
        <v>6</v>
      </c>
      <c r="C7" s="74">
        <v>33.479999999999997</v>
      </c>
      <c r="D7" s="89">
        <v>7.98</v>
      </c>
      <c r="E7" s="74">
        <v>8.43</v>
      </c>
      <c r="F7" s="89">
        <v>41.46</v>
      </c>
      <c r="G7" s="74">
        <v>6.87</v>
      </c>
      <c r="H7" s="89">
        <v>1.77</v>
      </c>
      <c r="I7" s="271">
        <v>100</v>
      </c>
    </row>
    <row r="8" spans="2:12" ht="12.75" customHeight="1" x14ac:dyDescent="0.2">
      <c r="B8" s="102" t="s">
        <v>15</v>
      </c>
      <c r="C8" s="104">
        <v>23.16</v>
      </c>
      <c r="D8" s="104">
        <v>5.36</v>
      </c>
      <c r="E8" s="104">
        <v>12.97</v>
      </c>
      <c r="F8" s="104">
        <v>46.59</v>
      </c>
      <c r="G8" s="104">
        <v>9.73</v>
      </c>
      <c r="H8" s="104">
        <v>2.1800000000000002</v>
      </c>
      <c r="I8" s="272">
        <v>100</v>
      </c>
      <c r="J8" s="35"/>
      <c r="K8" s="35"/>
      <c r="L8" s="35"/>
    </row>
    <row r="9" spans="2:12" ht="15" x14ac:dyDescent="0.25">
      <c r="D9" s="34"/>
      <c r="E9" s="34"/>
      <c r="F9" s="34"/>
      <c r="G9" s="34"/>
      <c r="H9" s="34"/>
      <c r="I9" s="32"/>
      <c r="J9"/>
      <c r="K9"/>
      <c r="L9"/>
    </row>
  </sheetData>
  <mergeCells count="2">
    <mergeCell ref="B4:B5"/>
    <mergeCell ref="C4:I4"/>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L9"/>
  <sheetViews>
    <sheetView zoomScaleNormal="100" workbookViewId="0">
      <selection activeCell="J24" sqref="J24"/>
    </sheetView>
  </sheetViews>
  <sheetFormatPr defaultColWidth="9.140625" defaultRowHeight="11.25" x14ac:dyDescent="0.2"/>
  <cols>
    <col min="1" max="1" width="9.140625" style="1"/>
    <col min="2" max="2" width="15.42578125" style="1" customWidth="1"/>
    <col min="3" max="9" width="10.28515625" style="1" customWidth="1"/>
    <col min="10" max="16384" width="9.140625" style="1"/>
  </cols>
  <sheetData>
    <row r="3" spans="2:12" ht="15" x14ac:dyDescent="0.25">
      <c r="B3" s="277" t="s">
        <v>275</v>
      </c>
      <c r="C3" s="278"/>
      <c r="D3" s="279"/>
      <c r="E3" s="279"/>
      <c r="F3" s="279"/>
      <c r="G3" s="279"/>
      <c r="H3" s="279"/>
      <c r="I3" s="279"/>
      <c r="J3" s="57"/>
      <c r="K3" s="57"/>
      <c r="L3" s="57"/>
    </row>
    <row r="4" spans="2:12" ht="12.75" x14ac:dyDescent="0.2">
      <c r="B4" s="292" t="s">
        <v>223</v>
      </c>
      <c r="C4" s="317"/>
      <c r="D4" s="317"/>
      <c r="E4" s="317"/>
      <c r="F4" s="317"/>
      <c r="G4" s="317"/>
      <c r="H4" s="317"/>
      <c r="I4" s="7"/>
    </row>
    <row r="5" spans="2:12" ht="13.5" x14ac:dyDescent="0.2">
      <c r="B5" s="313" t="s">
        <v>4</v>
      </c>
      <c r="C5" s="316" t="s">
        <v>211</v>
      </c>
      <c r="D5" s="316"/>
      <c r="E5" s="316"/>
      <c r="F5" s="316"/>
      <c r="G5" s="316"/>
      <c r="H5" s="316"/>
      <c r="I5" s="316"/>
    </row>
    <row r="6" spans="2:12" ht="67.5" x14ac:dyDescent="0.25">
      <c r="B6" s="314"/>
      <c r="C6" s="93" t="s">
        <v>18</v>
      </c>
      <c r="D6" s="93" t="s">
        <v>19</v>
      </c>
      <c r="E6" s="93" t="s">
        <v>20</v>
      </c>
      <c r="F6" s="93" t="s">
        <v>21</v>
      </c>
      <c r="G6" s="93" t="s">
        <v>22</v>
      </c>
      <c r="H6" s="226" t="s">
        <v>189</v>
      </c>
      <c r="I6" s="94" t="s">
        <v>15</v>
      </c>
    </row>
    <row r="7" spans="2:12" ht="13.5" x14ac:dyDescent="0.25">
      <c r="B7" s="86" t="s">
        <v>5</v>
      </c>
      <c r="C7" s="105">
        <v>9.4</v>
      </c>
      <c r="D7" s="106">
        <v>1.81</v>
      </c>
      <c r="E7" s="105">
        <v>13.56</v>
      </c>
      <c r="F7" s="106">
        <v>46.65</v>
      </c>
      <c r="G7" s="105">
        <v>26.58</v>
      </c>
      <c r="H7" s="106">
        <v>1.99</v>
      </c>
      <c r="I7" s="105">
        <v>100</v>
      </c>
    </row>
    <row r="8" spans="2:12" ht="13.5" x14ac:dyDescent="0.25">
      <c r="B8" s="86" t="s">
        <v>6</v>
      </c>
      <c r="C8" s="105">
        <v>7.24</v>
      </c>
      <c r="D8" s="106">
        <v>2.2599999999999998</v>
      </c>
      <c r="E8" s="105">
        <v>7.69</v>
      </c>
      <c r="F8" s="106">
        <v>43.89</v>
      </c>
      <c r="G8" s="105">
        <v>33.94</v>
      </c>
      <c r="H8" s="106">
        <v>4.9800000000000004</v>
      </c>
      <c r="I8" s="105">
        <v>100</v>
      </c>
    </row>
    <row r="9" spans="2:12" ht="13.5" x14ac:dyDescent="0.25">
      <c r="B9" s="90" t="s">
        <v>15</v>
      </c>
      <c r="C9" s="107">
        <v>8.7899999999999991</v>
      </c>
      <c r="D9" s="107">
        <v>1.94</v>
      </c>
      <c r="E9" s="107">
        <v>11.89</v>
      </c>
      <c r="F9" s="107">
        <v>45.87</v>
      </c>
      <c r="G9" s="107">
        <v>28.68</v>
      </c>
      <c r="H9" s="107">
        <v>2.84</v>
      </c>
      <c r="I9" s="107">
        <v>100</v>
      </c>
    </row>
  </sheetData>
  <mergeCells count="3">
    <mergeCell ref="B4:H4"/>
    <mergeCell ref="B5:B6"/>
    <mergeCell ref="C5:I5"/>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19"/>
  <sheetViews>
    <sheetView zoomScaleNormal="100" workbookViewId="0">
      <selection activeCell="I30" sqref="I30"/>
    </sheetView>
  </sheetViews>
  <sheetFormatPr defaultColWidth="9.140625" defaultRowHeight="11.25" x14ac:dyDescent="0.2"/>
  <cols>
    <col min="1" max="3" width="9.140625" style="1"/>
    <col min="4" max="4" width="9.140625" style="5"/>
    <col min="5" max="7" width="12.42578125" style="1" customWidth="1"/>
    <col min="8" max="10" width="12.42578125" style="12" customWidth="1"/>
    <col min="11" max="16384" width="9.140625" style="1"/>
  </cols>
  <sheetData>
    <row r="3" spans="2:8" ht="15" x14ac:dyDescent="0.25">
      <c r="B3" s="6" t="s">
        <v>190</v>
      </c>
      <c r="C3" s="6"/>
      <c r="D3" s="6"/>
      <c r="E3" s="6"/>
      <c r="F3" s="6"/>
      <c r="G3" s="6"/>
      <c r="H3"/>
    </row>
    <row r="4" spans="2:8" ht="12.75" x14ac:dyDescent="0.2">
      <c r="B4" s="30" t="s">
        <v>224</v>
      </c>
      <c r="C4" s="7"/>
      <c r="D4" s="7"/>
      <c r="E4" s="7"/>
      <c r="F4" s="7"/>
      <c r="G4" s="7"/>
      <c r="H4" s="7"/>
    </row>
    <row r="5" spans="2:8" ht="13.5" x14ac:dyDescent="0.25">
      <c r="B5" s="318" t="s">
        <v>212</v>
      </c>
      <c r="C5" s="320" t="s">
        <v>24</v>
      </c>
      <c r="D5" s="320"/>
      <c r="E5" s="320"/>
      <c r="F5" s="321" t="s">
        <v>25</v>
      </c>
      <c r="G5" s="321"/>
      <c r="H5" s="321"/>
    </row>
    <row r="6" spans="2:8" ht="13.5" x14ac:dyDescent="0.25">
      <c r="B6" s="319"/>
      <c r="C6" s="108" t="s">
        <v>0</v>
      </c>
      <c r="D6" s="108" t="s">
        <v>1</v>
      </c>
      <c r="E6" s="108" t="s">
        <v>2</v>
      </c>
      <c r="F6" s="108" t="s">
        <v>0</v>
      </c>
      <c r="G6" s="108" t="s">
        <v>1</v>
      </c>
      <c r="H6" s="108" t="s">
        <v>2</v>
      </c>
    </row>
    <row r="7" spans="2:8" ht="13.5" x14ac:dyDescent="0.2">
      <c r="B7" s="109" t="s">
        <v>26</v>
      </c>
      <c r="C7" s="110">
        <v>156</v>
      </c>
      <c r="D7" s="111">
        <v>4</v>
      </c>
      <c r="E7" s="110">
        <v>228</v>
      </c>
      <c r="F7" s="112">
        <v>6.8270999999999997</v>
      </c>
      <c r="G7" s="113">
        <v>6.25</v>
      </c>
      <c r="H7" s="112">
        <v>6.8715999999999999</v>
      </c>
    </row>
    <row r="8" spans="2:8" ht="13.5" x14ac:dyDescent="0.2">
      <c r="B8" s="109" t="s">
        <v>27</v>
      </c>
      <c r="C8" s="110">
        <v>155</v>
      </c>
      <c r="D8" s="111">
        <v>2</v>
      </c>
      <c r="E8" s="110">
        <v>231</v>
      </c>
      <c r="F8" s="112">
        <v>6.7834000000000003</v>
      </c>
      <c r="G8" s="113">
        <v>3.125</v>
      </c>
      <c r="H8" s="112">
        <v>6.9619999999999997</v>
      </c>
    </row>
    <row r="9" spans="2:8" ht="13.5" x14ac:dyDescent="0.2">
      <c r="B9" s="109" t="s">
        <v>28</v>
      </c>
      <c r="C9" s="110">
        <v>192</v>
      </c>
      <c r="D9" s="111">
        <v>2</v>
      </c>
      <c r="E9" s="110">
        <v>278</v>
      </c>
      <c r="F9" s="112">
        <v>8.4025999999999996</v>
      </c>
      <c r="G9" s="113">
        <v>3.125</v>
      </c>
      <c r="H9" s="112">
        <v>8.3785000000000007</v>
      </c>
    </row>
    <row r="10" spans="2:8" ht="13.5" x14ac:dyDescent="0.2">
      <c r="B10" s="109" t="s">
        <v>29</v>
      </c>
      <c r="C10" s="110">
        <v>190</v>
      </c>
      <c r="D10" s="111">
        <v>7</v>
      </c>
      <c r="E10" s="110">
        <v>265</v>
      </c>
      <c r="F10" s="112">
        <v>8.3150999999999993</v>
      </c>
      <c r="G10" s="113">
        <v>10.9375</v>
      </c>
      <c r="H10" s="112">
        <v>7.9866999999999999</v>
      </c>
    </row>
    <row r="11" spans="2:8" ht="13.5" x14ac:dyDescent="0.2">
      <c r="B11" s="109" t="s">
        <v>30</v>
      </c>
      <c r="C11" s="110">
        <v>210</v>
      </c>
      <c r="D11" s="111">
        <v>3</v>
      </c>
      <c r="E11" s="110">
        <v>296</v>
      </c>
      <c r="F11" s="112">
        <v>9.1904000000000003</v>
      </c>
      <c r="G11" s="113">
        <v>4.6875</v>
      </c>
      <c r="H11" s="112">
        <v>8.9209999999999994</v>
      </c>
    </row>
    <row r="12" spans="2:8" ht="13.5" x14ac:dyDescent="0.2">
      <c r="B12" s="109" t="s">
        <v>31</v>
      </c>
      <c r="C12" s="110">
        <v>206</v>
      </c>
      <c r="D12" s="111">
        <v>4</v>
      </c>
      <c r="E12" s="110">
        <v>295</v>
      </c>
      <c r="F12" s="112">
        <v>9.0152999999999999</v>
      </c>
      <c r="G12" s="113">
        <v>6.25</v>
      </c>
      <c r="H12" s="112">
        <v>8.8909000000000002</v>
      </c>
    </row>
    <row r="13" spans="2:8" ht="13.5" x14ac:dyDescent="0.2">
      <c r="B13" s="109" t="s">
        <v>32</v>
      </c>
      <c r="C13" s="110">
        <v>220</v>
      </c>
      <c r="D13" s="111">
        <v>7</v>
      </c>
      <c r="E13" s="110">
        <v>310</v>
      </c>
      <c r="F13" s="112">
        <v>9.6280000000000001</v>
      </c>
      <c r="G13" s="113">
        <v>10.9375</v>
      </c>
      <c r="H13" s="112">
        <v>9.343</v>
      </c>
    </row>
    <row r="14" spans="2:8" ht="13.5" x14ac:dyDescent="0.2">
      <c r="B14" s="109" t="s">
        <v>33</v>
      </c>
      <c r="C14" s="110">
        <v>212</v>
      </c>
      <c r="D14" s="111">
        <v>6</v>
      </c>
      <c r="E14" s="110">
        <v>351</v>
      </c>
      <c r="F14" s="112">
        <v>9.2779000000000007</v>
      </c>
      <c r="G14" s="113">
        <v>9.375</v>
      </c>
      <c r="H14" s="112">
        <v>10.5787</v>
      </c>
    </row>
    <row r="15" spans="2:8" ht="13.5" x14ac:dyDescent="0.2">
      <c r="B15" s="109" t="s">
        <v>34</v>
      </c>
      <c r="C15" s="110">
        <v>185</v>
      </c>
      <c r="D15" s="111">
        <v>9</v>
      </c>
      <c r="E15" s="110">
        <v>282</v>
      </c>
      <c r="F15" s="112">
        <v>8.0962999999999994</v>
      </c>
      <c r="G15" s="113">
        <v>14.0625</v>
      </c>
      <c r="H15" s="112">
        <v>8.4991000000000003</v>
      </c>
    </row>
    <row r="16" spans="2:8" ht="13.5" x14ac:dyDescent="0.2">
      <c r="B16" s="109" t="s">
        <v>35</v>
      </c>
      <c r="C16" s="110">
        <v>206</v>
      </c>
      <c r="D16" s="111">
        <v>6</v>
      </c>
      <c r="E16" s="110">
        <v>311</v>
      </c>
      <c r="F16" s="112">
        <v>9.0152999999999999</v>
      </c>
      <c r="G16" s="113">
        <v>9.375</v>
      </c>
      <c r="H16" s="112">
        <v>9.3731000000000009</v>
      </c>
    </row>
    <row r="17" spans="2:8" ht="13.5" x14ac:dyDescent="0.2">
      <c r="B17" s="109" t="s">
        <v>36</v>
      </c>
      <c r="C17" s="110">
        <v>159</v>
      </c>
      <c r="D17" s="111">
        <v>3</v>
      </c>
      <c r="E17" s="110">
        <v>202</v>
      </c>
      <c r="F17" s="112">
        <v>6.9584000000000001</v>
      </c>
      <c r="G17" s="113">
        <v>4.6875</v>
      </c>
      <c r="H17" s="112">
        <v>6.0880000000000001</v>
      </c>
    </row>
    <row r="18" spans="2:8" ht="13.5" x14ac:dyDescent="0.2">
      <c r="B18" s="109" t="s">
        <v>37</v>
      </c>
      <c r="C18" s="110">
        <v>194</v>
      </c>
      <c r="D18" s="114">
        <v>11</v>
      </c>
      <c r="E18" s="115">
        <v>269</v>
      </c>
      <c r="F18" s="116">
        <v>8.4901999999999997</v>
      </c>
      <c r="G18" s="117">
        <v>17.1875</v>
      </c>
      <c r="H18" s="116">
        <v>8.1073000000000004</v>
      </c>
    </row>
    <row r="19" spans="2:8" ht="13.5" x14ac:dyDescent="0.2">
      <c r="B19" s="118" t="s">
        <v>15</v>
      </c>
      <c r="C19" s="119">
        <v>2285</v>
      </c>
      <c r="D19" s="119">
        <v>64</v>
      </c>
      <c r="E19" s="119">
        <v>3318</v>
      </c>
      <c r="F19" s="120">
        <v>100</v>
      </c>
      <c r="G19" s="120">
        <v>100</v>
      </c>
      <c r="H19" s="120">
        <v>100</v>
      </c>
    </row>
  </sheetData>
  <mergeCells count="3">
    <mergeCell ref="B5:B6"/>
    <mergeCell ref="C5:E5"/>
    <mergeCell ref="F5:H5"/>
  </mergeCells>
  <pageMargins left="0.7" right="0.7" top="0.75" bottom="0.75" header="0.3" footer="0.3"/>
  <pageSetup paperSize="9" scale="9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4"/>
  <sheetViews>
    <sheetView workbookViewId="0">
      <selection activeCell="I24" sqref="I24"/>
    </sheetView>
  </sheetViews>
  <sheetFormatPr defaultColWidth="9.140625" defaultRowHeight="11.25" x14ac:dyDescent="0.2"/>
  <cols>
    <col min="1" max="1" width="9.140625" style="1"/>
    <col min="2" max="2" width="10.7109375" style="1" customWidth="1"/>
    <col min="3" max="3" width="9.140625" style="5"/>
    <col min="4" max="6" width="15" style="1" customWidth="1"/>
    <col min="7" max="9" width="15" style="4" customWidth="1"/>
    <col min="10" max="16384" width="9.140625" style="1"/>
  </cols>
  <sheetData>
    <row r="3" spans="2:8" ht="15" x14ac:dyDescent="0.25">
      <c r="B3" s="6" t="s">
        <v>258</v>
      </c>
      <c r="C3" s="6"/>
      <c r="D3" s="6"/>
      <c r="E3" s="6"/>
      <c r="F3" s="6"/>
      <c r="G3" s="6"/>
      <c r="H3"/>
    </row>
    <row r="4" spans="2:8" ht="12.75" x14ac:dyDescent="0.2">
      <c r="B4" s="30" t="s">
        <v>224</v>
      </c>
      <c r="C4" s="7"/>
      <c r="D4" s="7"/>
      <c r="E4" s="7"/>
      <c r="F4" s="7"/>
      <c r="G4" s="7"/>
      <c r="H4" s="7"/>
    </row>
    <row r="5" spans="2:8" ht="13.5" x14ac:dyDescent="0.25">
      <c r="B5" s="322" t="s">
        <v>39</v>
      </c>
      <c r="C5" s="324" t="s">
        <v>24</v>
      </c>
      <c r="D5" s="324"/>
      <c r="E5" s="324"/>
      <c r="F5" s="325" t="s">
        <v>25</v>
      </c>
      <c r="G5" s="325"/>
      <c r="H5" s="325"/>
    </row>
    <row r="6" spans="2:8" ht="13.5" x14ac:dyDescent="0.25">
      <c r="B6" s="323"/>
      <c r="C6" s="93" t="s">
        <v>0</v>
      </c>
      <c r="D6" s="93" t="s">
        <v>1</v>
      </c>
      <c r="E6" s="93" t="s">
        <v>2</v>
      </c>
      <c r="F6" s="93" t="s">
        <v>0</v>
      </c>
      <c r="G6" s="93" t="s">
        <v>1</v>
      </c>
      <c r="H6" s="93" t="s">
        <v>2</v>
      </c>
    </row>
    <row r="7" spans="2:8" ht="13.5" x14ac:dyDescent="0.2">
      <c r="B7" s="95" t="s">
        <v>40</v>
      </c>
      <c r="C7" s="121">
        <v>340</v>
      </c>
      <c r="D7" s="87">
        <v>6</v>
      </c>
      <c r="E7" s="121">
        <v>461</v>
      </c>
      <c r="F7" s="122">
        <v>14.8796</v>
      </c>
      <c r="G7" s="77">
        <v>9.375</v>
      </c>
      <c r="H7" s="122">
        <v>13.8939</v>
      </c>
    </row>
    <row r="8" spans="2:8" ht="13.5" x14ac:dyDescent="0.2">
      <c r="B8" s="95" t="s">
        <v>41</v>
      </c>
      <c r="C8" s="121">
        <v>333</v>
      </c>
      <c r="D8" s="87">
        <v>5</v>
      </c>
      <c r="E8" s="121">
        <v>456</v>
      </c>
      <c r="F8" s="122">
        <v>14.5733</v>
      </c>
      <c r="G8" s="77">
        <v>7.8125</v>
      </c>
      <c r="H8" s="122">
        <v>13.7432</v>
      </c>
    </row>
    <row r="9" spans="2:8" ht="13.5" x14ac:dyDescent="0.2">
      <c r="B9" s="95" t="s">
        <v>42</v>
      </c>
      <c r="C9" s="121">
        <v>336</v>
      </c>
      <c r="D9" s="87">
        <v>7</v>
      </c>
      <c r="E9" s="121">
        <v>480</v>
      </c>
      <c r="F9" s="122">
        <v>14.704599999999999</v>
      </c>
      <c r="G9" s="77">
        <v>10.9375</v>
      </c>
      <c r="H9" s="122">
        <v>14.4665</v>
      </c>
    </row>
    <row r="10" spans="2:8" ht="13.5" x14ac:dyDescent="0.2">
      <c r="B10" s="95" t="s">
        <v>43</v>
      </c>
      <c r="C10" s="121">
        <v>355</v>
      </c>
      <c r="D10" s="87">
        <v>10</v>
      </c>
      <c r="E10" s="121">
        <v>475</v>
      </c>
      <c r="F10" s="122">
        <v>15.536099999999999</v>
      </c>
      <c r="G10" s="77">
        <v>15.625</v>
      </c>
      <c r="H10" s="122">
        <v>14.315899999999999</v>
      </c>
    </row>
    <row r="11" spans="2:8" ht="13.5" x14ac:dyDescent="0.2">
      <c r="B11" s="95" t="s">
        <v>44</v>
      </c>
      <c r="C11" s="121">
        <v>352</v>
      </c>
      <c r="D11" s="87">
        <v>10</v>
      </c>
      <c r="E11" s="121">
        <v>538</v>
      </c>
      <c r="F11" s="122">
        <v>15.4048</v>
      </c>
      <c r="G11" s="77">
        <v>15.625</v>
      </c>
      <c r="H11" s="122">
        <v>16.214600000000001</v>
      </c>
    </row>
    <row r="12" spans="2:8" ht="13.5" x14ac:dyDescent="0.2">
      <c r="B12" s="95" t="s">
        <v>45</v>
      </c>
      <c r="C12" s="121">
        <v>330</v>
      </c>
      <c r="D12" s="87">
        <v>16</v>
      </c>
      <c r="E12" s="121">
        <v>518</v>
      </c>
      <c r="F12" s="122">
        <v>14.442</v>
      </c>
      <c r="G12" s="77">
        <v>25</v>
      </c>
      <c r="H12" s="122">
        <v>15.611800000000001</v>
      </c>
    </row>
    <row r="13" spans="2:8" ht="13.5" x14ac:dyDescent="0.2">
      <c r="B13" s="95" t="s">
        <v>46</v>
      </c>
      <c r="C13" s="121">
        <v>239</v>
      </c>
      <c r="D13" s="87">
        <v>10</v>
      </c>
      <c r="E13" s="121">
        <v>390</v>
      </c>
      <c r="F13" s="122">
        <v>10.4595</v>
      </c>
      <c r="G13" s="77">
        <v>15.625</v>
      </c>
      <c r="H13" s="122">
        <v>11.754099999999999</v>
      </c>
    </row>
    <row r="14" spans="2:8" ht="13.5" x14ac:dyDescent="0.2">
      <c r="B14" s="102" t="s">
        <v>15</v>
      </c>
      <c r="C14" s="91">
        <v>2285</v>
      </c>
      <c r="D14" s="91">
        <v>64</v>
      </c>
      <c r="E14" s="91">
        <v>3318</v>
      </c>
      <c r="F14" s="92">
        <v>100</v>
      </c>
      <c r="G14" s="92">
        <v>100</v>
      </c>
      <c r="H14" s="92">
        <v>100</v>
      </c>
    </row>
  </sheetData>
  <mergeCells count="3">
    <mergeCell ref="B5:B6"/>
    <mergeCell ref="C5:E5"/>
    <mergeCell ref="F5:H5"/>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H33"/>
  <sheetViews>
    <sheetView zoomScaleNormal="100" workbookViewId="0">
      <selection activeCell="J32" sqref="J32"/>
    </sheetView>
  </sheetViews>
  <sheetFormatPr defaultColWidth="9.140625" defaultRowHeight="11.25" x14ac:dyDescent="0.2"/>
  <cols>
    <col min="1" max="1" width="9.140625" style="1"/>
    <col min="2" max="2" width="14.85546875" style="1" customWidth="1"/>
    <col min="3" max="3" width="10.85546875" style="3" customWidth="1"/>
    <col min="4" max="6" width="10.85546875" style="1" customWidth="1"/>
    <col min="7" max="7" width="10" style="4" customWidth="1"/>
    <col min="8" max="8" width="9.140625" style="4"/>
    <col min="9" max="16384" width="9.140625" style="1"/>
  </cols>
  <sheetData>
    <row r="4" spans="2:7" ht="12.75" x14ac:dyDescent="0.2">
      <c r="B4" s="6" t="s">
        <v>259</v>
      </c>
      <c r="C4" s="6"/>
      <c r="D4" s="6"/>
      <c r="E4" s="6"/>
      <c r="F4" s="6"/>
      <c r="G4" s="6"/>
    </row>
    <row r="5" spans="2:7" ht="12.75" x14ac:dyDescent="0.2">
      <c r="B5" s="30" t="s">
        <v>221</v>
      </c>
      <c r="C5" s="7"/>
      <c r="D5" s="7"/>
      <c r="E5" s="7"/>
      <c r="F5" s="7"/>
      <c r="G5" s="7"/>
    </row>
    <row r="6" spans="2:7" ht="27" x14ac:dyDescent="0.25">
      <c r="B6" s="123" t="s">
        <v>47</v>
      </c>
      <c r="C6" s="215" t="s">
        <v>0</v>
      </c>
      <c r="D6" s="215" t="s">
        <v>1</v>
      </c>
      <c r="E6" s="215" t="s">
        <v>2</v>
      </c>
      <c r="F6" s="227" t="s">
        <v>49</v>
      </c>
      <c r="G6" s="227" t="s">
        <v>50</v>
      </c>
    </row>
    <row r="7" spans="2:7" ht="13.5" x14ac:dyDescent="0.2">
      <c r="B7" s="124">
        <v>1</v>
      </c>
      <c r="C7" s="125">
        <v>23</v>
      </c>
      <c r="D7" s="126">
        <v>1</v>
      </c>
      <c r="E7" s="125">
        <v>38</v>
      </c>
      <c r="F7" s="127">
        <v>4.3499999999999996</v>
      </c>
      <c r="G7" s="128">
        <v>165.22</v>
      </c>
    </row>
    <row r="8" spans="2:7" ht="13.5" x14ac:dyDescent="0.2">
      <c r="B8" s="124">
        <v>2</v>
      </c>
      <c r="C8" s="125">
        <v>33</v>
      </c>
      <c r="D8" s="129">
        <v>3</v>
      </c>
      <c r="E8" s="125">
        <v>54</v>
      </c>
      <c r="F8" s="62">
        <v>9.09</v>
      </c>
      <c r="G8" s="128">
        <v>163.63999999999999</v>
      </c>
    </row>
    <row r="9" spans="2:7" ht="13.5" x14ac:dyDescent="0.2">
      <c r="B9" s="124">
        <v>3</v>
      </c>
      <c r="C9" s="125">
        <v>19</v>
      </c>
      <c r="D9" s="129" t="s">
        <v>10</v>
      </c>
      <c r="E9" s="125">
        <v>28</v>
      </c>
      <c r="F9" s="62" t="s">
        <v>10</v>
      </c>
      <c r="G9" s="128">
        <v>147.37</v>
      </c>
    </row>
    <row r="10" spans="2:7" ht="13.5" x14ac:dyDescent="0.2">
      <c r="B10" s="124">
        <v>4</v>
      </c>
      <c r="C10" s="125">
        <v>12</v>
      </c>
      <c r="D10" s="129">
        <v>1</v>
      </c>
      <c r="E10" s="125">
        <v>16</v>
      </c>
      <c r="F10" s="62">
        <v>8.33</v>
      </c>
      <c r="G10" s="128">
        <v>133.33000000000001</v>
      </c>
    </row>
    <row r="11" spans="2:7" ht="13.5" x14ac:dyDescent="0.2">
      <c r="B11" s="124">
        <v>5</v>
      </c>
      <c r="C11" s="125">
        <v>13</v>
      </c>
      <c r="D11" s="129" t="s">
        <v>10</v>
      </c>
      <c r="E11" s="125">
        <v>22</v>
      </c>
      <c r="F11" s="62" t="s">
        <v>10</v>
      </c>
      <c r="G11" s="128">
        <v>169.23</v>
      </c>
    </row>
    <row r="12" spans="2:7" ht="13.5" x14ac:dyDescent="0.2">
      <c r="B12" s="124">
        <v>6</v>
      </c>
      <c r="C12" s="125">
        <v>23</v>
      </c>
      <c r="D12" s="126">
        <v>2</v>
      </c>
      <c r="E12" s="125">
        <v>39</v>
      </c>
      <c r="F12" s="127">
        <v>8.6999999999999993</v>
      </c>
      <c r="G12" s="128">
        <v>169.57</v>
      </c>
    </row>
    <row r="13" spans="2:7" ht="13.5" x14ac:dyDescent="0.2">
      <c r="B13" s="124">
        <v>7</v>
      </c>
      <c r="C13" s="125">
        <v>33</v>
      </c>
      <c r="D13" s="126">
        <v>3</v>
      </c>
      <c r="E13" s="125">
        <v>47</v>
      </c>
      <c r="F13" s="127">
        <v>9.09</v>
      </c>
      <c r="G13" s="128">
        <v>142.41999999999999</v>
      </c>
    </row>
    <row r="14" spans="2:7" ht="13.5" x14ac:dyDescent="0.2">
      <c r="B14" s="124">
        <v>8</v>
      </c>
      <c r="C14" s="125">
        <v>105</v>
      </c>
      <c r="D14" s="126">
        <v>3</v>
      </c>
      <c r="E14" s="125">
        <v>167</v>
      </c>
      <c r="F14" s="127">
        <v>2.86</v>
      </c>
      <c r="G14" s="128">
        <v>159.05000000000001</v>
      </c>
    </row>
    <row r="15" spans="2:7" ht="13.5" x14ac:dyDescent="0.2">
      <c r="B15" s="124">
        <v>9</v>
      </c>
      <c r="C15" s="125">
        <v>145</v>
      </c>
      <c r="D15" s="129">
        <v>2</v>
      </c>
      <c r="E15" s="125">
        <v>192</v>
      </c>
      <c r="F15" s="62">
        <v>1.38</v>
      </c>
      <c r="G15" s="128">
        <v>132.41</v>
      </c>
    </row>
    <row r="16" spans="2:7" ht="13.5" x14ac:dyDescent="0.2">
      <c r="B16" s="124">
        <v>10</v>
      </c>
      <c r="C16" s="125">
        <v>142</v>
      </c>
      <c r="D16" s="126">
        <v>8</v>
      </c>
      <c r="E16" s="125">
        <v>167</v>
      </c>
      <c r="F16" s="127">
        <v>5.63</v>
      </c>
      <c r="G16" s="128">
        <v>117.61</v>
      </c>
    </row>
    <row r="17" spans="2:7" ht="13.5" x14ac:dyDescent="0.2">
      <c r="B17" s="124">
        <v>11</v>
      </c>
      <c r="C17" s="125">
        <v>156</v>
      </c>
      <c r="D17" s="126">
        <v>4</v>
      </c>
      <c r="E17" s="125">
        <v>234</v>
      </c>
      <c r="F17" s="127">
        <v>2.56</v>
      </c>
      <c r="G17" s="128">
        <v>150</v>
      </c>
    </row>
    <row r="18" spans="2:7" ht="13.5" x14ac:dyDescent="0.2">
      <c r="B18" s="124">
        <v>12</v>
      </c>
      <c r="C18" s="125">
        <v>179</v>
      </c>
      <c r="D18" s="126">
        <v>2</v>
      </c>
      <c r="E18" s="125">
        <v>237</v>
      </c>
      <c r="F18" s="127">
        <v>1.1200000000000001</v>
      </c>
      <c r="G18" s="128">
        <v>132.4</v>
      </c>
    </row>
    <row r="19" spans="2:7" ht="13.5" x14ac:dyDescent="0.2">
      <c r="B19" s="124">
        <v>13</v>
      </c>
      <c r="C19" s="125">
        <v>154</v>
      </c>
      <c r="D19" s="126">
        <v>1</v>
      </c>
      <c r="E19" s="125">
        <v>224</v>
      </c>
      <c r="F19" s="127">
        <v>0.65</v>
      </c>
      <c r="G19" s="128">
        <v>145.44999999999999</v>
      </c>
    </row>
    <row r="20" spans="2:7" ht="13.5" x14ac:dyDescent="0.2">
      <c r="B20" s="124">
        <v>14</v>
      </c>
      <c r="C20" s="125">
        <v>141</v>
      </c>
      <c r="D20" s="126">
        <v>1</v>
      </c>
      <c r="E20" s="125">
        <v>205</v>
      </c>
      <c r="F20" s="127">
        <v>0.71</v>
      </c>
      <c r="G20" s="128">
        <v>145.38999999999999</v>
      </c>
    </row>
    <row r="21" spans="2:7" ht="13.5" x14ac:dyDescent="0.2">
      <c r="B21" s="124">
        <v>15</v>
      </c>
      <c r="C21" s="125">
        <v>129</v>
      </c>
      <c r="D21" s="126">
        <v>7</v>
      </c>
      <c r="E21" s="125">
        <v>204</v>
      </c>
      <c r="F21" s="127">
        <v>5.43</v>
      </c>
      <c r="G21" s="128">
        <v>158.13999999999999</v>
      </c>
    </row>
    <row r="22" spans="2:7" ht="13.5" x14ac:dyDescent="0.2">
      <c r="B22" s="124">
        <v>16</v>
      </c>
      <c r="C22" s="125">
        <v>120</v>
      </c>
      <c r="D22" s="126">
        <v>3</v>
      </c>
      <c r="E22" s="125">
        <v>182</v>
      </c>
      <c r="F22" s="127">
        <v>2.5</v>
      </c>
      <c r="G22" s="128">
        <v>151.66999999999999</v>
      </c>
    </row>
    <row r="23" spans="2:7" ht="13.5" x14ac:dyDescent="0.2">
      <c r="B23" s="124">
        <v>17</v>
      </c>
      <c r="C23" s="125">
        <v>173</v>
      </c>
      <c r="D23" s="126">
        <v>4</v>
      </c>
      <c r="E23" s="125">
        <v>231</v>
      </c>
      <c r="F23" s="127">
        <v>2.31</v>
      </c>
      <c r="G23" s="128">
        <v>133.53</v>
      </c>
    </row>
    <row r="24" spans="2:7" ht="13.5" x14ac:dyDescent="0.2">
      <c r="B24" s="124">
        <v>18</v>
      </c>
      <c r="C24" s="125">
        <v>192</v>
      </c>
      <c r="D24" s="126">
        <v>6</v>
      </c>
      <c r="E24" s="125">
        <v>259</v>
      </c>
      <c r="F24" s="127">
        <v>3.13</v>
      </c>
      <c r="G24" s="128">
        <v>134.9</v>
      </c>
    </row>
    <row r="25" spans="2:7" ht="13.5" x14ac:dyDescent="0.2">
      <c r="B25" s="124">
        <v>19</v>
      </c>
      <c r="C25" s="125">
        <v>177</v>
      </c>
      <c r="D25" s="126">
        <v>4</v>
      </c>
      <c r="E25" s="125">
        <v>270</v>
      </c>
      <c r="F25" s="127">
        <v>2.2599999999999998</v>
      </c>
      <c r="G25" s="128">
        <v>152.54</v>
      </c>
    </row>
    <row r="26" spans="2:7" ht="13.5" x14ac:dyDescent="0.2">
      <c r="B26" s="124">
        <v>20</v>
      </c>
      <c r="C26" s="125">
        <v>120</v>
      </c>
      <c r="D26" s="126">
        <v>5</v>
      </c>
      <c r="E26" s="125">
        <v>183</v>
      </c>
      <c r="F26" s="127">
        <v>4.17</v>
      </c>
      <c r="G26" s="128">
        <v>152.5</v>
      </c>
    </row>
    <row r="27" spans="2:7" ht="13.5" x14ac:dyDescent="0.2">
      <c r="B27" s="124">
        <v>21</v>
      </c>
      <c r="C27" s="125">
        <v>87</v>
      </c>
      <c r="D27" s="129">
        <v>3</v>
      </c>
      <c r="E27" s="125">
        <v>121</v>
      </c>
      <c r="F27" s="62">
        <v>3.45</v>
      </c>
      <c r="G27" s="128">
        <v>139.08000000000001</v>
      </c>
    </row>
    <row r="28" spans="2:7" ht="13.5" x14ac:dyDescent="0.2">
      <c r="B28" s="124">
        <v>22</v>
      </c>
      <c r="C28" s="125">
        <v>48</v>
      </c>
      <c r="D28" s="129" t="s">
        <v>10</v>
      </c>
      <c r="E28" s="125">
        <v>92</v>
      </c>
      <c r="F28" s="62" t="s">
        <v>10</v>
      </c>
      <c r="G28" s="128">
        <v>191.67</v>
      </c>
    </row>
    <row r="29" spans="2:7" ht="13.5" x14ac:dyDescent="0.25">
      <c r="B29" s="130">
        <v>23</v>
      </c>
      <c r="C29" s="131">
        <v>30</v>
      </c>
      <c r="D29" s="132">
        <v>1</v>
      </c>
      <c r="E29" s="133">
        <v>42</v>
      </c>
      <c r="F29" s="43">
        <v>3.33</v>
      </c>
      <c r="G29" s="134">
        <v>140</v>
      </c>
    </row>
    <row r="30" spans="2:7" ht="13.5" x14ac:dyDescent="0.25">
      <c r="B30" s="130">
        <v>24</v>
      </c>
      <c r="C30" s="131">
        <v>31</v>
      </c>
      <c r="D30" s="129" t="s">
        <v>10</v>
      </c>
      <c r="E30" s="133">
        <v>64</v>
      </c>
      <c r="F30" s="62" t="s">
        <v>10</v>
      </c>
      <c r="G30" s="134">
        <v>206.45</v>
      </c>
    </row>
    <row r="31" spans="2:7" ht="13.5" x14ac:dyDescent="0.2">
      <c r="B31" s="135" t="s">
        <v>15</v>
      </c>
      <c r="C31" s="136">
        <v>2285</v>
      </c>
      <c r="D31" s="136">
        <v>64</v>
      </c>
      <c r="E31" s="136">
        <v>3318</v>
      </c>
      <c r="F31" s="137">
        <v>2.8</v>
      </c>
      <c r="G31" s="137">
        <v>145.21</v>
      </c>
    </row>
    <row r="32" spans="2:7" ht="16.5" x14ac:dyDescent="0.2">
      <c r="B32" s="326" t="s">
        <v>268</v>
      </c>
      <c r="C32" s="327"/>
      <c r="D32" s="327"/>
      <c r="E32" s="327"/>
      <c r="F32" s="327"/>
      <c r="G32" s="327"/>
    </row>
    <row r="33" spans="2:7" x14ac:dyDescent="0.2">
      <c r="B33" s="328" t="s">
        <v>276</v>
      </c>
      <c r="C33" s="328"/>
      <c r="D33" s="328"/>
      <c r="E33" s="328"/>
      <c r="F33" s="328"/>
      <c r="G33" s="328"/>
    </row>
  </sheetData>
  <mergeCells count="2">
    <mergeCell ref="B32:G32"/>
    <mergeCell ref="B33:G33"/>
  </mergeCells>
  <pageMargins left="0.7" right="0.7" top="0.75" bottom="0.75" header="0.3" footer="0.3"/>
  <pageSetup paperSize="9" orientation="landscape" r:id="rId1"/>
  <rowBreaks count="1" manualBreakCount="1">
    <brk id="1"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U11"/>
  <sheetViews>
    <sheetView zoomScaleNormal="100" workbookViewId="0">
      <selection activeCell="P29" sqref="P29"/>
    </sheetView>
  </sheetViews>
  <sheetFormatPr defaultColWidth="9.140625" defaultRowHeight="11.25" x14ac:dyDescent="0.2"/>
  <cols>
    <col min="1" max="1" width="9.140625" style="1"/>
    <col min="2" max="2" width="11.42578125" style="1" customWidth="1"/>
    <col min="3" max="3" width="6.140625" style="1" customWidth="1"/>
    <col min="4" max="4" width="4.7109375" style="1" customWidth="1"/>
    <col min="5" max="5" width="7.5703125" style="5" customWidth="1"/>
    <col min="6" max="6" width="8.42578125" style="1" customWidth="1"/>
    <col min="7" max="7" width="6.85546875" style="1" customWidth="1"/>
    <col min="8" max="8" width="4.85546875" style="1" customWidth="1"/>
    <col min="9" max="9" width="7.140625" style="4" customWidth="1"/>
    <col min="10" max="10" width="8.140625" style="1" customWidth="1"/>
    <col min="11" max="11" width="6.42578125" style="1" customWidth="1"/>
    <col min="12" max="12" width="4.5703125" style="1" customWidth="1"/>
    <col min="13" max="13" width="7.42578125" style="4" customWidth="1"/>
    <col min="14" max="14" width="8" style="1" customWidth="1"/>
    <col min="15" max="15" width="6" style="1" customWidth="1"/>
    <col min="16" max="16" width="4.5703125" style="1" customWidth="1"/>
    <col min="17" max="17" width="7.5703125" style="4" customWidth="1"/>
    <col min="18" max="18" width="8.5703125" style="1" customWidth="1"/>
    <col min="19" max="20" width="9.140625" style="1"/>
    <col min="21" max="21" width="9.140625" style="4"/>
    <col min="22" max="16384" width="9.140625" style="1"/>
  </cols>
  <sheetData>
    <row r="2" spans="2:18" ht="15" x14ac:dyDescent="0.25">
      <c r="B2" s="13" t="s">
        <v>191</v>
      </c>
      <c r="C2" s="13"/>
      <c r="D2" s="13"/>
      <c r="E2" s="13"/>
      <c r="F2" s="13"/>
      <c r="G2" s="13"/>
      <c r="H2" s="14"/>
      <c r="I2" s="10"/>
      <c r="J2" s="10"/>
      <c r="K2" s="10"/>
      <c r="L2" s="10"/>
      <c r="M2" s="10"/>
      <c r="N2" s="10"/>
      <c r="O2" s="10"/>
      <c r="P2" s="10"/>
      <c r="Q2" s="10"/>
      <c r="R2" s="10"/>
    </row>
    <row r="3" spans="2:18" ht="12.75" x14ac:dyDescent="0.2">
      <c r="B3" s="31" t="s">
        <v>225</v>
      </c>
      <c r="C3" s="15"/>
      <c r="D3" s="15"/>
      <c r="E3" s="15"/>
      <c r="F3" s="15"/>
      <c r="G3" s="15"/>
      <c r="H3" s="15"/>
      <c r="I3" s="10"/>
      <c r="J3" s="10"/>
      <c r="K3" s="10"/>
      <c r="L3" s="10"/>
      <c r="M3" s="10"/>
      <c r="N3" s="10"/>
      <c r="O3" s="10"/>
      <c r="P3" s="10"/>
      <c r="Q3" s="10"/>
      <c r="R3" s="10"/>
    </row>
    <row r="4" spans="2:18" ht="13.5" x14ac:dyDescent="0.2">
      <c r="B4" s="313" t="s">
        <v>4</v>
      </c>
      <c r="C4" s="330" t="s">
        <v>39</v>
      </c>
      <c r="D4" s="330"/>
      <c r="E4" s="330"/>
      <c r="F4" s="330"/>
      <c r="G4" s="330"/>
      <c r="H4" s="330"/>
      <c r="I4" s="330"/>
      <c r="J4" s="330"/>
      <c r="K4" s="330"/>
      <c r="L4" s="330"/>
      <c r="M4" s="330"/>
      <c r="N4" s="330"/>
      <c r="O4" s="330"/>
      <c r="P4" s="330"/>
      <c r="Q4" s="330"/>
      <c r="R4" s="330"/>
    </row>
    <row r="5" spans="2:18" ht="13.5" x14ac:dyDescent="0.2">
      <c r="B5" s="329"/>
      <c r="C5" s="331" t="s">
        <v>51</v>
      </c>
      <c r="D5" s="331"/>
      <c r="E5" s="331"/>
      <c r="F5" s="331"/>
      <c r="G5" s="330" t="s">
        <v>52</v>
      </c>
      <c r="H5" s="330"/>
      <c r="I5" s="330"/>
      <c r="J5" s="330"/>
      <c r="K5" s="331" t="s">
        <v>53</v>
      </c>
      <c r="L5" s="331"/>
      <c r="M5" s="331"/>
      <c r="N5" s="331"/>
      <c r="O5" s="330" t="s">
        <v>15</v>
      </c>
      <c r="P5" s="330"/>
      <c r="Q5" s="330"/>
      <c r="R5" s="330"/>
    </row>
    <row r="6" spans="2:18" ht="27" x14ac:dyDescent="0.25">
      <c r="B6" s="314"/>
      <c r="C6" s="226" t="s">
        <v>0</v>
      </c>
      <c r="D6" s="226" t="s">
        <v>1</v>
      </c>
      <c r="E6" s="226" t="s">
        <v>2</v>
      </c>
      <c r="F6" s="138" t="s">
        <v>48</v>
      </c>
      <c r="G6" s="226" t="s">
        <v>0</v>
      </c>
      <c r="H6" s="226" t="s">
        <v>1</v>
      </c>
      <c r="I6" s="226" t="s">
        <v>2</v>
      </c>
      <c r="J6" s="138" t="s">
        <v>48</v>
      </c>
      <c r="K6" s="226" t="s">
        <v>0</v>
      </c>
      <c r="L6" s="226" t="s">
        <v>1</v>
      </c>
      <c r="M6" s="226" t="s">
        <v>2</v>
      </c>
      <c r="N6" s="138" t="s">
        <v>48</v>
      </c>
      <c r="O6" s="226" t="s">
        <v>0</v>
      </c>
      <c r="P6" s="226" t="s">
        <v>1</v>
      </c>
      <c r="Q6" s="226" t="s">
        <v>2</v>
      </c>
      <c r="R6" s="138" t="s">
        <v>48</v>
      </c>
    </row>
    <row r="7" spans="2:18" ht="13.5" x14ac:dyDescent="0.2">
      <c r="B7" s="139" t="s">
        <v>5</v>
      </c>
      <c r="C7" s="140">
        <v>32</v>
      </c>
      <c r="D7" s="141" t="s">
        <v>10</v>
      </c>
      <c r="E7" s="140">
        <v>57</v>
      </c>
      <c r="F7" s="141" t="s">
        <v>10</v>
      </c>
      <c r="G7" s="140">
        <v>45</v>
      </c>
      <c r="H7" s="141">
        <v>3</v>
      </c>
      <c r="I7" s="140">
        <v>81</v>
      </c>
      <c r="J7" s="64">
        <v>6.67</v>
      </c>
      <c r="K7" s="140">
        <v>90</v>
      </c>
      <c r="L7" s="142">
        <v>3</v>
      </c>
      <c r="M7" s="140">
        <v>147</v>
      </c>
      <c r="N7" s="143">
        <v>3.33</v>
      </c>
      <c r="O7" s="140">
        <v>167</v>
      </c>
      <c r="P7" s="142">
        <v>6</v>
      </c>
      <c r="Q7" s="140">
        <v>285</v>
      </c>
      <c r="R7" s="143">
        <v>3.59</v>
      </c>
    </row>
    <row r="8" spans="2:18" ht="13.5" x14ac:dyDescent="0.2">
      <c r="B8" s="139" t="s">
        <v>6</v>
      </c>
      <c r="C8" s="140">
        <v>11</v>
      </c>
      <c r="D8" s="141" t="s">
        <v>10</v>
      </c>
      <c r="E8" s="140">
        <v>15</v>
      </c>
      <c r="F8" s="141" t="s">
        <v>10</v>
      </c>
      <c r="G8" s="140">
        <v>18</v>
      </c>
      <c r="H8" s="141">
        <v>1</v>
      </c>
      <c r="I8" s="140">
        <v>34</v>
      </c>
      <c r="J8" s="64">
        <v>5.56</v>
      </c>
      <c r="K8" s="140">
        <v>36</v>
      </c>
      <c r="L8" s="142">
        <v>1</v>
      </c>
      <c r="M8" s="140">
        <v>61</v>
      </c>
      <c r="N8" s="143">
        <v>2.78</v>
      </c>
      <c r="O8" s="140">
        <v>65</v>
      </c>
      <c r="P8" s="142">
        <v>2</v>
      </c>
      <c r="Q8" s="140">
        <v>110</v>
      </c>
      <c r="R8" s="143">
        <v>3.08</v>
      </c>
    </row>
    <row r="9" spans="2:18" ht="13.5" x14ac:dyDescent="0.2">
      <c r="B9" s="135" t="s">
        <v>15</v>
      </c>
      <c r="C9" s="144">
        <v>43</v>
      </c>
      <c r="D9" s="92" t="s">
        <v>10</v>
      </c>
      <c r="E9" s="144">
        <v>72</v>
      </c>
      <c r="F9" s="92" t="s">
        <v>10</v>
      </c>
      <c r="G9" s="144">
        <v>63</v>
      </c>
      <c r="H9" s="146">
        <v>4</v>
      </c>
      <c r="I9" s="144">
        <v>115</v>
      </c>
      <c r="J9" s="92">
        <v>6.35</v>
      </c>
      <c r="K9" s="144">
        <v>126</v>
      </c>
      <c r="L9" s="144">
        <v>4</v>
      </c>
      <c r="M9" s="144">
        <v>208</v>
      </c>
      <c r="N9" s="145">
        <v>3.17</v>
      </c>
      <c r="O9" s="144">
        <v>232</v>
      </c>
      <c r="P9" s="144">
        <v>8</v>
      </c>
      <c r="Q9" s="144">
        <v>395</v>
      </c>
      <c r="R9" s="145">
        <v>3.45</v>
      </c>
    </row>
    <row r="10" spans="2:18" ht="12.75" x14ac:dyDescent="0.25">
      <c r="B10" s="25" t="s">
        <v>158</v>
      </c>
      <c r="C10" s="25"/>
      <c r="D10" s="24"/>
      <c r="E10" s="24"/>
      <c r="F10" s="24"/>
      <c r="G10" s="24"/>
      <c r="H10" s="22"/>
      <c r="I10" s="23"/>
      <c r="J10" s="5"/>
      <c r="K10" s="5"/>
      <c r="L10" s="5"/>
      <c r="M10" s="16"/>
      <c r="N10" s="5"/>
      <c r="O10" s="5"/>
      <c r="P10" s="5"/>
      <c r="Q10" s="16"/>
      <c r="R10" s="5"/>
    </row>
    <row r="11" spans="2:18" x14ac:dyDescent="0.2">
      <c r="B11" s="25" t="s">
        <v>277</v>
      </c>
      <c r="C11" s="11"/>
      <c r="D11" s="11"/>
      <c r="E11" s="11"/>
      <c r="F11" s="11"/>
      <c r="G11" s="11"/>
      <c r="H11" s="17"/>
      <c r="I11" s="16"/>
      <c r="J11" s="5"/>
      <c r="K11" s="5"/>
      <c r="L11" s="5"/>
      <c r="M11" s="16"/>
      <c r="N11" s="5"/>
      <c r="O11" s="5"/>
      <c r="P11" s="5"/>
      <c r="Q11" s="16"/>
      <c r="R11" s="5"/>
    </row>
  </sheetData>
  <mergeCells count="6">
    <mergeCell ref="B4:B6"/>
    <mergeCell ref="C4:R4"/>
    <mergeCell ref="C5:F5"/>
    <mergeCell ref="G5:J5"/>
    <mergeCell ref="K5:N5"/>
    <mergeCell ref="O5:R5"/>
  </mergeCells>
  <pageMargins left="0.11811023622047245" right="0.11811023622047245"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R12"/>
  <sheetViews>
    <sheetView zoomScaleNormal="100" workbookViewId="0">
      <selection activeCell="U20" sqref="U20"/>
    </sheetView>
  </sheetViews>
  <sheetFormatPr defaultColWidth="9.140625" defaultRowHeight="15" customHeight="1" x14ac:dyDescent="0.2"/>
  <cols>
    <col min="1" max="1" width="9.140625" style="1"/>
    <col min="2" max="2" width="12.85546875" style="5" customWidth="1"/>
    <col min="3" max="5" width="9.140625" style="1"/>
    <col min="6" max="6" width="9.140625" style="4"/>
    <col min="7" max="9" width="9.140625" style="1"/>
    <col min="10" max="10" width="9.140625" style="4"/>
    <col min="11" max="13" width="9.140625" style="1"/>
    <col min="14" max="14" width="9.140625" style="4"/>
    <col min="15" max="17" width="9.140625" style="1"/>
    <col min="18" max="18" width="9.140625" style="4"/>
    <col min="19" max="16384" width="9.140625" style="1"/>
  </cols>
  <sheetData>
    <row r="3" spans="2:18" ht="15" customHeight="1" x14ac:dyDescent="0.25">
      <c r="B3" s="55" t="s">
        <v>261</v>
      </c>
      <c r="E3" s="13"/>
      <c r="F3" s="13"/>
      <c r="G3" s="13"/>
      <c r="H3" s="14"/>
      <c r="I3" s="10"/>
      <c r="J3" s="10"/>
      <c r="K3" s="10"/>
      <c r="L3" s="10"/>
      <c r="M3" s="10"/>
      <c r="N3" s="13"/>
      <c r="O3" s="10"/>
      <c r="P3" s="10"/>
      <c r="Q3" s="10"/>
      <c r="R3" s="10"/>
    </row>
    <row r="4" spans="2:18" ht="15" customHeight="1" x14ac:dyDescent="0.2">
      <c r="B4" s="56" t="s">
        <v>225</v>
      </c>
      <c r="C4" s="57"/>
      <c r="E4" s="15"/>
      <c r="F4" s="15"/>
      <c r="G4" s="15"/>
      <c r="H4" s="15"/>
      <c r="I4" s="10"/>
      <c r="J4" s="10"/>
      <c r="K4" s="10"/>
      <c r="L4" s="10"/>
      <c r="M4" s="10"/>
      <c r="N4" s="10"/>
      <c r="O4" s="10"/>
      <c r="P4" s="10"/>
      <c r="Q4" s="10"/>
      <c r="R4" s="10"/>
    </row>
    <row r="5" spans="2:18" ht="15" customHeight="1" x14ac:dyDescent="0.2">
      <c r="B5" s="332" t="s">
        <v>4</v>
      </c>
      <c r="C5" s="333" t="s">
        <v>39</v>
      </c>
      <c r="D5" s="333"/>
      <c r="E5" s="333"/>
      <c r="F5" s="333"/>
      <c r="G5" s="333"/>
      <c r="H5" s="333"/>
      <c r="I5" s="333"/>
      <c r="J5" s="333"/>
      <c r="K5" s="333"/>
      <c r="L5" s="333"/>
      <c r="M5" s="333"/>
      <c r="N5" s="333"/>
      <c r="O5" s="333"/>
      <c r="P5" s="333"/>
      <c r="Q5" s="333"/>
      <c r="R5" s="333"/>
    </row>
    <row r="6" spans="2:18" ht="15" customHeight="1" x14ac:dyDescent="0.2">
      <c r="B6" s="332"/>
      <c r="C6" s="331" t="s">
        <v>51</v>
      </c>
      <c r="D6" s="331"/>
      <c r="E6" s="331"/>
      <c r="F6" s="331"/>
      <c r="G6" s="333" t="s">
        <v>52</v>
      </c>
      <c r="H6" s="333"/>
      <c r="I6" s="333"/>
      <c r="J6" s="333"/>
      <c r="K6" s="331" t="s">
        <v>53</v>
      </c>
      <c r="L6" s="331"/>
      <c r="M6" s="331"/>
      <c r="N6" s="331"/>
      <c r="O6" s="333" t="s">
        <v>15</v>
      </c>
      <c r="P6" s="333"/>
      <c r="Q6" s="333"/>
      <c r="R6" s="333"/>
    </row>
    <row r="7" spans="2:18" ht="27" customHeight="1" x14ac:dyDescent="0.25">
      <c r="B7" s="332"/>
      <c r="C7" s="39" t="s">
        <v>0</v>
      </c>
      <c r="D7" s="39" t="s">
        <v>1</v>
      </c>
      <c r="E7" s="39" t="s">
        <v>2</v>
      </c>
      <c r="F7" s="147" t="s">
        <v>48</v>
      </c>
      <c r="G7" s="39" t="s">
        <v>0</v>
      </c>
      <c r="H7" s="39" t="s">
        <v>1</v>
      </c>
      <c r="I7" s="39" t="s">
        <v>2</v>
      </c>
      <c r="J7" s="147" t="s">
        <v>48</v>
      </c>
      <c r="K7" s="39" t="s">
        <v>0</v>
      </c>
      <c r="L7" s="39" t="s">
        <v>1</v>
      </c>
      <c r="M7" s="39" t="s">
        <v>2</v>
      </c>
      <c r="N7" s="147" t="s">
        <v>48</v>
      </c>
      <c r="O7" s="39" t="s">
        <v>0</v>
      </c>
      <c r="P7" s="39" t="s">
        <v>1</v>
      </c>
      <c r="Q7" s="39" t="s">
        <v>2</v>
      </c>
      <c r="R7" s="147" t="s">
        <v>48</v>
      </c>
    </row>
    <row r="8" spans="2:18" ht="15" customHeight="1" x14ac:dyDescent="0.25">
      <c r="B8" s="139" t="s">
        <v>5</v>
      </c>
      <c r="C8" s="148">
        <v>19</v>
      </c>
      <c r="D8" s="43" t="s">
        <v>10</v>
      </c>
      <c r="E8" s="148">
        <v>33</v>
      </c>
      <c r="F8" s="43" t="s">
        <v>10</v>
      </c>
      <c r="G8" s="148">
        <v>45</v>
      </c>
      <c r="H8" s="39">
        <v>3</v>
      </c>
      <c r="I8" s="148">
        <v>81</v>
      </c>
      <c r="J8" s="43">
        <v>6.67</v>
      </c>
      <c r="K8" s="148">
        <v>51</v>
      </c>
      <c r="L8" s="37">
        <v>1</v>
      </c>
      <c r="M8" s="148">
        <v>72</v>
      </c>
      <c r="N8" s="149">
        <v>1.96</v>
      </c>
      <c r="O8" s="148">
        <v>115</v>
      </c>
      <c r="P8" s="37">
        <v>4</v>
      </c>
      <c r="Q8" s="148">
        <v>186</v>
      </c>
      <c r="R8" s="149">
        <v>3.48</v>
      </c>
    </row>
    <row r="9" spans="2:18" ht="15" customHeight="1" x14ac:dyDescent="0.25">
      <c r="B9" s="139" t="s">
        <v>6</v>
      </c>
      <c r="C9" s="148">
        <v>8</v>
      </c>
      <c r="D9" s="43" t="s">
        <v>10</v>
      </c>
      <c r="E9" s="148">
        <v>10</v>
      </c>
      <c r="F9" s="43" t="s">
        <v>10</v>
      </c>
      <c r="G9" s="148">
        <v>18</v>
      </c>
      <c r="H9" s="39">
        <v>1</v>
      </c>
      <c r="I9" s="148">
        <v>34</v>
      </c>
      <c r="J9" s="43">
        <v>5.56</v>
      </c>
      <c r="K9" s="148">
        <v>22</v>
      </c>
      <c r="L9" s="43" t="s">
        <v>10</v>
      </c>
      <c r="M9" s="148">
        <v>40</v>
      </c>
      <c r="N9" s="43" t="s">
        <v>10</v>
      </c>
      <c r="O9" s="148">
        <v>48</v>
      </c>
      <c r="P9" s="37">
        <v>1</v>
      </c>
      <c r="Q9" s="148">
        <v>84</v>
      </c>
      <c r="R9" s="149">
        <v>2.08</v>
      </c>
    </row>
    <row r="10" spans="2:18" ht="15" customHeight="1" x14ac:dyDescent="0.25">
      <c r="B10" s="44" t="s">
        <v>15</v>
      </c>
      <c r="C10" s="44">
        <v>27</v>
      </c>
      <c r="D10" s="47" t="s">
        <v>10</v>
      </c>
      <c r="E10" s="44">
        <v>43</v>
      </c>
      <c r="F10" s="47" t="s">
        <v>10</v>
      </c>
      <c r="G10" s="44">
        <v>63</v>
      </c>
      <c r="H10" s="46">
        <v>4</v>
      </c>
      <c r="I10" s="44">
        <v>115</v>
      </c>
      <c r="J10" s="47">
        <v>6.35</v>
      </c>
      <c r="K10" s="44">
        <v>73</v>
      </c>
      <c r="L10" s="44">
        <v>1</v>
      </c>
      <c r="M10" s="44">
        <v>112</v>
      </c>
      <c r="N10" s="150">
        <v>1.37</v>
      </c>
      <c r="O10" s="44">
        <v>163</v>
      </c>
      <c r="P10" s="44">
        <v>5</v>
      </c>
      <c r="Q10" s="44">
        <v>270</v>
      </c>
      <c r="R10" s="150">
        <v>3.07</v>
      </c>
    </row>
    <row r="11" spans="2:18" ht="15" customHeight="1" x14ac:dyDescent="0.2">
      <c r="B11" s="58" t="s">
        <v>158</v>
      </c>
    </row>
    <row r="12" spans="2:18" ht="15" customHeight="1" x14ac:dyDescent="0.2">
      <c r="B12" s="58" t="s">
        <v>278</v>
      </c>
      <c r="I12" s="16"/>
      <c r="J12" s="5"/>
      <c r="K12" s="5"/>
      <c r="L12" s="5"/>
      <c r="M12" s="16"/>
      <c r="N12" s="5"/>
      <c r="O12" s="5"/>
      <c r="P12" s="5"/>
      <c r="Q12" s="16"/>
      <c r="R12" s="5"/>
    </row>
  </sheetData>
  <mergeCells count="6">
    <mergeCell ref="B5:B7"/>
    <mergeCell ref="C5:R5"/>
    <mergeCell ref="C6:F6"/>
    <mergeCell ref="G6:J6"/>
    <mergeCell ref="K6:N6"/>
    <mergeCell ref="O6:R6"/>
  </mergeCells>
  <pageMargins left="0.70866141732283472" right="0.70866141732283472" top="0.74803149606299213" bottom="0.74803149606299213" header="0.31496062992125984" footer="0.31496062992125984"/>
  <pageSetup paperSize="9" scale="77"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R12"/>
  <sheetViews>
    <sheetView zoomScaleNormal="100" workbookViewId="0">
      <selection activeCell="T18" sqref="T18"/>
    </sheetView>
  </sheetViews>
  <sheetFormatPr defaultColWidth="9.140625" defaultRowHeight="15" customHeight="1" x14ac:dyDescent="0.2"/>
  <cols>
    <col min="1" max="1" width="9.140625" style="1"/>
    <col min="2" max="2" width="12.85546875" style="5" customWidth="1"/>
    <col min="3" max="5" width="9.140625" style="1"/>
    <col min="6" max="6" width="9.140625" style="4"/>
    <col min="7" max="9" width="9.140625" style="1"/>
    <col min="10" max="10" width="9.140625" style="4"/>
    <col min="11" max="13" width="9.140625" style="1"/>
    <col min="14" max="14" width="9.140625" style="4"/>
    <col min="15" max="17" width="9.140625" style="1"/>
    <col min="18" max="18" width="9.140625" style="4"/>
    <col min="19" max="16384" width="9.140625" style="1"/>
  </cols>
  <sheetData>
    <row r="3" spans="2:18" ht="15" customHeight="1" x14ac:dyDescent="0.25">
      <c r="B3" s="13" t="s">
        <v>192</v>
      </c>
      <c r="C3" s="13"/>
      <c r="D3" s="13"/>
      <c r="E3" s="13"/>
      <c r="F3" s="13"/>
      <c r="G3" s="13"/>
      <c r="H3" s="14"/>
      <c r="I3" s="10"/>
      <c r="J3" s="10"/>
      <c r="K3" s="10"/>
      <c r="L3" s="10"/>
      <c r="M3" s="10"/>
      <c r="N3" s="10"/>
      <c r="O3" s="10"/>
      <c r="P3" s="10"/>
      <c r="Q3" s="10"/>
      <c r="R3" s="10"/>
    </row>
    <row r="4" spans="2:18" ht="15" customHeight="1" x14ac:dyDescent="0.2">
      <c r="B4" s="31" t="s">
        <v>225</v>
      </c>
      <c r="C4" s="15"/>
      <c r="D4" s="15"/>
      <c r="E4" s="15"/>
      <c r="F4" s="15"/>
      <c r="G4" s="15"/>
      <c r="H4" s="15"/>
      <c r="I4" s="10"/>
      <c r="J4" s="10"/>
      <c r="K4" s="10"/>
      <c r="L4" s="10"/>
      <c r="M4" s="10"/>
      <c r="N4" s="10"/>
      <c r="O4" s="10"/>
      <c r="P4" s="10"/>
      <c r="Q4" s="10"/>
      <c r="R4" s="10"/>
    </row>
    <row r="5" spans="2:18" ht="15" customHeight="1" x14ac:dyDescent="0.2">
      <c r="B5" s="332" t="s">
        <v>4</v>
      </c>
      <c r="C5" s="333" t="s">
        <v>39</v>
      </c>
      <c r="D5" s="333"/>
      <c r="E5" s="333"/>
      <c r="F5" s="333"/>
      <c r="G5" s="333"/>
      <c r="H5" s="333"/>
      <c r="I5" s="333"/>
      <c r="J5" s="333"/>
      <c r="K5" s="333"/>
      <c r="L5" s="333"/>
      <c r="M5" s="333"/>
      <c r="N5" s="333"/>
      <c r="O5" s="333"/>
      <c r="P5" s="333"/>
      <c r="Q5" s="333"/>
      <c r="R5" s="333"/>
    </row>
    <row r="6" spans="2:18" ht="15" customHeight="1" x14ac:dyDescent="0.2">
      <c r="B6" s="332"/>
      <c r="C6" s="331" t="s">
        <v>51</v>
      </c>
      <c r="D6" s="331"/>
      <c r="E6" s="331"/>
      <c r="F6" s="331"/>
      <c r="G6" s="333" t="s">
        <v>52</v>
      </c>
      <c r="H6" s="333"/>
      <c r="I6" s="333"/>
      <c r="J6" s="333"/>
      <c r="K6" s="331" t="s">
        <v>53</v>
      </c>
      <c r="L6" s="331"/>
      <c r="M6" s="331"/>
      <c r="N6" s="331"/>
      <c r="O6" s="333" t="s">
        <v>15</v>
      </c>
      <c r="P6" s="333"/>
      <c r="Q6" s="333"/>
      <c r="R6" s="333"/>
    </row>
    <row r="7" spans="2:18" ht="30" customHeight="1" x14ac:dyDescent="0.25">
      <c r="B7" s="332"/>
      <c r="C7" s="39" t="s">
        <v>0</v>
      </c>
      <c r="D7" s="39" t="s">
        <v>1</v>
      </c>
      <c r="E7" s="39" t="s">
        <v>2</v>
      </c>
      <c r="F7" s="147" t="s">
        <v>48</v>
      </c>
      <c r="G7" s="39" t="s">
        <v>0</v>
      </c>
      <c r="H7" s="39" t="s">
        <v>1</v>
      </c>
      <c r="I7" s="39" t="s">
        <v>2</v>
      </c>
      <c r="J7" s="147" t="s">
        <v>48</v>
      </c>
      <c r="K7" s="39" t="s">
        <v>0</v>
      </c>
      <c r="L7" s="39" t="s">
        <v>1</v>
      </c>
      <c r="M7" s="39" t="s">
        <v>2</v>
      </c>
      <c r="N7" s="147" t="s">
        <v>48</v>
      </c>
      <c r="O7" s="39" t="s">
        <v>0</v>
      </c>
      <c r="P7" s="39" t="s">
        <v>1</v>
      </c>
      <c r="Q7" s="39" t="s">
        <v>2</v>
      </c>
      <c r="R7" s="147" t="s">
        <v>48</v>
      </c>
    </row>
    <row r="8" spans="2:18" ht="15" customHeight="1" x14ac:dyDescent="0.25">
      <c r="B8" s="139" t="s">
        <v>5</v>
      </c>
      <c r="C8" s="148">
        <v>13</v>
      </c>
      <c r="D8" s="39" t="s">
        <v>10</v>
      </c>
      <c r="E8" s="148">
        <v>24</v>
      </c>
      <c r="F8" s="39" t="s">
        <v>10</v>
      </c>
      <c r="G8" s="148">
        <v>20</v>
      </c>
      <c r="H8" s="39">
        <v>2</v>
      </c>
      <c r="I8" s="148">
        <v>39</v>
      </c>
      <c r="J8" s="43">
        <v>10</v>
      </c>
      <c r="K8" s="148">
        <v>39</v>
      </c>
      <c r="L8" s="37">
        <v>2</v>
      </c>
      <c r="M8" s="148">
        <v>75</v>
      </c>
      <c r="N8" s="149">
        <v>5.13</v>
      </c>
      <c r="O8" s="148">
        <v>72</v>
      </c>
      <c r="P8" s="37">
        <v>4</v>
      </c>
      <c r="Q8" s="148">
        <v>138</v>
      </c>
      <c r="R8" s="149">
        <v>5.56</v>
      </c>
    </row>
    <row r="9" spans="2:18" ht="15" customHeight="1" x14ac:dyDescent="0.25">
      <c r="B9" s="139" t="s">
        <v>6</v>
      </c>
      <c r="C9" s="148">
        <v>3</v>
      </c>
      <c r="D9" s="39" t="s">
        <v>10</v>
      </c>
      <c r="E9" s="148">
        <v>5</v>
      </c>
      <c r="F9" s="39" t="s">
        <v>10</v>
      </c>
      <c r="G9" s="148">
        <v>6</v>
      </c>
      <c r="H9" s="39" t="s">
        <v>10</v>
      </c>
      <c r="I9" s="148">
        <v>11</v>
      </c>
      <c r="J9" s="43" t="s">
        <v>10</v>
      </c>
      <c r="K9" s="148">
        <v>14</v>
      </c>
      <c r="L9" s="39">
        <v>1</v>
      </c>
      <c r="M9" s="148">
        <v>21</v>
      </c>
      <c r="N9" s="43">
        <v>7.14</v>
      </c>
      <c r="O9" s="148">
        <v>23</v>
      </c>
      <c r="P9" s="39">
        <v>1</v>
      </c>
      <c r="Q9" s="148">
        <v>37</v>
      </c>
      <c r="R9" s="43">
        <v>4.3499999999999996</v>
      </c>
    </row>
    <row r="10" spans="2:18" ht="15" customHeight="1" x14ac:dyDescent="0.25">
      <c r="B10" s="44" t="s">
        <v>15</v>
      </c>
      <c r="C10" s="44">
        <v>16</v>
      </c>
      <c r="D10" s="46" t="s">
        <v>10</v>
      </c>
      <c r="E10" s="44">
        <v>29</v>
      </c>
      <c r="F10" s="46" t="s">
        <v>10</v>
      </c>
      <c r="G10" s="44">
        <v>26</v>
      </c>
      <c r="H10" s="46">
        <v>2</v>
      </c>
      <c r="I10" s="44">
        <v>50</v>
      </c>
      <c r="J10" s="47">
        <v>7.69</v>
      </c>
      <c r="K10" s="44">
        <v>53</v>
      </c>
      <c r="L10" s="44">
        <v>3</v>
      </c>
      <c r="M10" s="44">
        <v>96</v>
      </c>
      <c r="N10" s="150">
        <v>5.66</v>
      </c>
      <c r="O10" s="44">
        <v>95</v>
      </c>
      <c r="P10" s="44">
        <v>5</v>
      </c>
      <c r="Q10" s="44">
        <v>175</v>
      </c>
      <c r="R10" s="150">
        <v>5.26</v>
      </c>
    </row>
    <row r="11" spans="2:18" ht="15" customHeight="1" x14ac:dyDescent="0.2">
      <c r="B11" s="28" t="s">
        <v>158</v>
      </c>
    </row>
    <row r="12" spans="2:18" ht="15" customHeight="1" x14ac:dyDescent="0.2">
      <c r="B12" s="58" t="s">
        <v>279</v>
      </c>
      <c r="C12" s="11"/>
      <c r="D12" s="11"/>
      <c r="E12" s="11"/>
      <c r="F12" s="11"/>
      <c r="G12" s="11"/>
      <c r="H12" s="17"/>
      <c r="I12" s="16"/>
      <c r="J12" s="5"/>
      <c r="K12" s="5"/>
      <c r="L12" s="5"/>
      <c r="M12" s="16"/>
      <c r="N12" s="5"/>
      <c r="O12" s="5"/>
      <c r="P12" s="5"/>
      <c r="Q12" s="16"/>
      <c r="R12" s="5"/>
    </row>
  </sheetData>
  <mergeCells count="6">
    <mergeCell ref="B5:B7"/>
    <mergeCell ref="C5:R5"/>
    <mergeCell ref="C6:F6"/>
    <mergeCell ref="G6:J6"/>
    <mergeCell ref="K6:N6"/>
    <mergeCell ref="O6:R6"/>
  </mergeCells>
  <pageMargins left="0.70866141732283472" right="0.70866141732283472" top="0.74803149606299213" bottom="0.74803149606299213" header="0.31496062992125984" footer="0.31496062992125984"/>
  <pageSetup paperSize="9" scale="7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11"/>
  <sheetViews>
    <sheetView zoomScaleNormal="100" workbookViewId="0">
      <selection activeCell="E25" sqref="E25"/>
    </sheetView>
  </sheetViews>
  <sheetFormatPr defaultRowHeight="15" x14ac:dyDescent="0.25"/>
  <cols>
    <col min="2" max="2" width="10.140625" customWidth="1"/>
  </cols>
  <sheetData>
    <row r="2" spans="2:9" x14ac:dyDescent="0.25">
      <c r="B2" s="281" t="s">
        <v>159</v>
      </c>
      <c r="C2" s="282"/>
      <c r="D2" s="282"/>
      <c r="E2" s="282"/>
      <c r="F2" s="282"/>
      <c r="G2" s="282"/>
      <c r="H2" s="282"/>
      <c r="I2" s="282"/>
    </row>
    <row r="3" spans="2:9" x14ac:dyDescent="0.25">
      <c r="B3" s="283" t="s">
        <v>218</v>
      </c>
      <c r="C3" s="284"/>
      <c r="D3" s="284"/>
      <c r="E3" s="284"/>
      <c r="F3" s="284"/>
    </row>
    <row r="4" spans="2:9" x14ac:dyDescent="0.25">
      <c r="B4" s="285" t="s">
        <v>4</v>
      </c>
      <c r="C4" s="288">
        <v>2015</v>
      </c>
      <c r="D4" s="288"/>
      <c r="E4" s="289">
        <v>2014</v>
      </c>
      <c r="F4" s="289"/>
    </row>
    <row r="5" spans="2:9" x14ac:dyDescent="0.25">
      <c r="B5" s="286"/>
      <c r="C5" s="288"/>
      <c r="D5" s="288"/>
      <c r="E5" s="289"/>
      <c r="F5" s="289"/>
    </row>
    <row r="6" spans="2:9" ht="27" x14ac:dyDescent="0.25">
      <c r="B6" s="287"/>
      <c r="C6" s="226" t="s">
        <v>62</v>
      </c>
      <c r="D6" s="226" t="s">
        <v>8</v>
      </c>
      <c r="E6" s="226" t="s">
        <v>62</v>
      </c>
      <c r="F6" s="226" t="s">
        <v>8</v>
      </c>
    </row>
    <row r="7" spans="2:9" x14ac:dyDescent="0.25">
      <c r="B7" s="60" t="s">
        <v>5</v>
      </c>
      <c r="C7" s="61">
        <v>2.79</v>
      </c>
      <c r="D7" s="62">
        <v>1.89</v>
      </c>
      <c r="E7" s="63">
        <v>1.82</v>
      </c>
      <c r="F7" s="64">
        <v>1.24</v>
      </c>
    </row>
    <row r="8" spans="2:9" x14ac:dyDescent="0.25">
      <c r="B8" s="60" t="s">
        <v>6</v>
      </c>
      <c r="C8" s="61">
        <v>2.83</v>
      </c>
      <c r="D8" s="62">
        <v>1.9</v>
      </c>
      <c r="E8" s="63">
        <v>2.7</v>
      </c>
      <c r="F8" s="64">
        <v>1.8</v>
      </c>
    </row>
    <row r="9" spans="2:9" x14ac:dyDescent="0.25">
      <c r="B9" s="65" t="s">
        <v>3</v>
      </c>
      <c r="C9" s="66">
        <v>2.8</v>
      </c>
      <c r="D9" s="66">
        <v>1.89</v>
      </c>
      <c r="E9" s="66">
        <v>2.08</v>
      </c>
      <c r="F9" s="66">
        <v>1.41</v>
      </c>
    </row>
    <row r="10" spans="2:9" ht="15" customHeight="1" x14ac:dyDescent="0.25">
      <c r="B10" s="65" t="s">
        <v>7</v>
      </c>
      <c r="C10" s="66">
        <v>1.96</v>
      </c>
      <c r="D10" s="66">
        <v>1.37</v>
      </c>
      <c r="E10" s="66">
        <v>1.91</v>
      </c>
      <c r="F10" s="66">
        <v>1.33</v>
      </c>
    </row>
    <row r="11" spans="2:9" ht="15.75" customHeight="1" x14ac:dyDescent="0.25">
      <c r="B11" s="49" t="s">
        <v>267</v>
      </c>
      <c r="C11" s="48"/>
      <c r="D11" s="48"/>
      <c r="E11" s="48"/>
      <c r="F11" s="48"/>
      <c r="G11" s="48"/>
      <c r="H11" s="48"/>
      <c r="I11" s="48"/>
    </row>
    <row r="12" spans="2:9" x14ac:dyDescent="0.25">
      <c r="B12" s="49" t="s">
        <v>266</v>
      </c>
      <c r="C12" s="48"/>
      <c r="D12" s="48"/>
      <c r="E12" s="48"/>
      <c r="F12" s="48"/>
      <c r="G12" s="48"/>
      <c r="H12" s="48"/>
      <c r="I12" s="48"/>
    </row>
    <row r="15" spans="2:9" x14ac:dyDescent="0.25">
      <c r="B15" s="291"/>
      <c r="C15" s="291"/>
      <c r="D15" s="291"/>
      <c r="E15" s="291"/>
      <c r="F15" s="291"/>
    </row>
    <row r="16" spans="2:9" ht="28.5" customHeight="1" x14ac:dyDescent="0.25">
      <c r="B16" s="291"/>
      <c r="C16" s="291"/>
      <c r="D16" s="291"/>
      <c r="E16" s="291"/>
      <c r="F16" s="291"/>
    </row>
    <row r="26" ht="15" customHeight="1" x14ac:dyDescent="0.25"/>
    <row r="27" ht="15" customHeight="1" x14ac:dyDescent="0.25"/>
    <row r="30" ht="15" customHeight="1" x14ac:dyDescent="0.25"/>
    <row r="31" ht="15.75" customHeight="1" x14ac:dyDescent="0.25"/>
    <row r="46" ht="15" customHeight="1" x14ac:dyDescent="0.25"/>
    <row r="47" ht="15" customHeight="1" x14ac:dyDescent="0.25"/>
    <row r="51" ht="15" customHeight="1" x14ac:dyDescent="0.25"/>
    <row r="67" ht="15" customHeight="1" x14ac:dyDescent="0.25"/>
    <row r="68" ht="15.75" customHeight="1" x14ac:dyDescent="0.25"/>
    <row r="69" ht="15" customHeight="1" x14ac:dyDescent="0.25"/>
    <row r="80" ht="15" customHeight="1" x14ac:dyDescent="0.25"/>
    <row r="81" ht="15.75" customHeight="1" x14ac:dyDescent="0.25"/>
    <row r="91" ht="15" customHeight="1" x14ac:dyDescent="0.25"/>
    <row r="92" ht="15" customHeight="1" x14ac:dyDescent="0.25"/>
    <row r="95" ht="15" customHeight="1" x14ac:dyDescent="0.25"/>
    <row r="96" ht="15.75" customHeight="1" x14ac:dyDescent="0.25"/>
    <row r="106" ht="15" customHeight="1" x14ac:dyDescent="0.25"/>
    <row r="107" ht="15" customHeight="1" x14ac:dyDescent="0.25"/>
    <row r="111" ht="15" customHeight="1" x14ac:dyDescent="0.25"/>
  </sheetData>
  <mergeCells count="7">
    <mergeCell ref="B15:F15"/>
    <mergeCell ref="B16:F16"/>
    <mergeCell ref="B2:I2"/>
    <mergeCell ref="B3:F3"/>
    <mergeCell ref="B4:B6"/>
    <mergeCell ref="C4:D5"/>
    <mergeCell ref="E4:F5"/>
  </mergeCells>
  <pageMargins left="0.70866141732283472" right="0.70866141732283472" top="0.74803149606299213" bottom="0.74803149606299213" header="0.31496062992125984" footer="0.31496062992125984"/>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M17"/>
  <sheetViews>
    <sheetView zoomScaleNormal="100" workbookViewId="0">
      <selection activeCell="L27" sqref="L27"/>
    </sheetView>
  </sheetViews>
  <sheetFormatPr defaultRowHeight="15" x14ac:dyDescent="0.25"/>
  <cols>
    <col min="2" max="2" width="21.5703125" customWidth="1"/>
    <col min="3" max="3" width="9.140625" customWidth="1"/>
  </cols>
  <sheetData>
    <row r="2" spans="2:13" x14ac:dyDescent="0.25">
      <c r="B2" s="6" t="s">
        <v>193</v>
      </c>
      <c r="C2" s="225"/>
      <c r="D2" s="225"/>
      <c r="E2" s="225"/>
      <c r="F2" s="225"/>
      <c r="G2" s="225"/>
      <c r="H2" s="225"/>
      <c r="I2" s="225"/>
    </row>
    <row r="3" spans="2:13" x14ac:dyDescent="0.25">
      <c r="B3" s="339" t="s">
        <v>226</v>
      </c>
      <c r="C3" s="339"/>
      <c r="D3" s="339"/>
      <c r="E3" s="339"/>
      <c r="F3" s="339"/>
    </row>
    <row r="4" spans="2:13" x14ac:dyDescent="0.25">
      <c r="B4" s="334" t="s">
        <v>54</v>
      </c>
      <c r="C4" s="337">
        <v>2015</v>
      </c>
      <c r="D4" s="337"/>
      <c r="E4" s="337"/>
      <c r="F4" s="337"/>
      <c r="G4" s="338" t="s">
        <v>262</v>
      </c>
      <c r="H4" s="338"/>
      <c r="I4" s="338"/>
    </row>
    <row r="5" spans="2:13" x14ac:dyDescent="0.25">
      <c r="B5" s="335"/>
      <c r="C5" s="337"/>
      <c r="D5" s="337"/>
      <c r="E5" s="337"/>
      <c r="F5" s="337"/>
      <c r="G5" s="338"/>
      <c r="H5" s="338"/>
      <c r="I5" s="338"/>
    </row>
    <row r="6" spans="2:13" ht="27" x14ac:dyDescent="0.25">
      <c r="B6" s="336"/>
      <c r="C6" s="151" t="s">
        <v>146</v>
      </c>
      <c r="D6" s="151" t="s">
        <v>0</v>
      </c>
      <c r="E6" s="151" t="s">
        <v>1</v>
      </c>
      <c r="F6" s="151" t="s">
        <v>2</v>
      </c>
      <c r="G6" s="151" t="s">
        <v>0</v>
      </c>
      <c r="H6" s="151" t="s">
        <v>1</v>
      </c>
      <c r="I6" s="151" t="s">
        <v>2</v>
      </c>
    </row>
    <row r="7" spans="2:13" x14ac:dyDescent="0.25">
      <c r="B7" s="152" t="s">
        <v>55</v>
      </c>
      <c r="C7" s="153">
        <v>4</v>
      </c>
      <c r="D7" s="154">
        <v>1196</v>
      </c>
      <c r="E7" s="155">
        <v>27</v>
      </c>
      <c r="F7" s="154">
        <v>1655</v>
      </c>
      <c r="G7" s="156">
        <v>-2.04750204750205</v>
      </c>
      <c r="H7" s="157">
        <v>50</v>
      </c>
      <c r="I7" s="156">
        <v>-3.3294392523364564</v>
      </c>
      <c r="K7" s="230"/>
      <c r="L7" s="230"/>
      <c r="M7" s="230"/>
    </row>
    <row r="8" spans="2:13" x14ac:dyDescent="0.25">
      <c r="B8" s="152" t="s">
        <v>56</v>
      </c>
      <c r="C8" s="153">
        <v>5</v>
      </c>
      <c r="D8" s="154">
        <v>154</v>
      </c>
      <c r="E8" s="155">
        <v>6</v>
      </c>
      <c r="F8" s="154">
        <v>244</v>
      </c>
      <c r="G8" s="156">
        <v>14.074074074074076</v>
      </c>
      <c r="H8" s="157">
        <v>200</v>
      </c>
      <c r="I8" s="156">
        <v>22.613065326633162</v>
      </c>
      <c r="K8" s="230"/>
      <c r="L8" s="230"/>
      <c r="M8" s="230"/>
    </row>
    <row r="9" spans="2:13" x14ac:dyDescent="0.25">
      <c r="B9" s="152" t="s">
        <v>57</v>
      </c>
      <c r="C9" s="153">
        <v>26</v>
      </c>
      <c r="D9" s="154">
        <v>494</v>
      </c>
      <c r="E9" s="155">
        <v>19</v>
      </c>
      <c r="F9" s="154">
        <v>741</v>
      </c>
      <c r="G9" s="156">
        <v>-0.20202020202020776</v>
      </c>
      <c r="H9" s="157">
        <v>35.714285714285722</v>
      </c>
      <c r="I9" s="156">
        <v>3.3472803347280404</v>
      </c>
      <c r="K9" s="230"/>
      <c r="L9" s="230"/>
      <c r="M9" s="230"/>
    </row>
    <row r="10" spans="2:13" x14ac:dyDescent="0.25">
      <c r="B10" s="158" t="s">
        <v>58</v>
      </c>
      <c r="C10" s="159">
        <v>35</v>
      </c>
      <c r="D10" s="160">
        <v>1844</v>
      </c>
      <c r="E10" s="161">
        <v>52</v>
      </c>
      <c r="F10" s="160">
        <v>2640</v>
      </c>
      <c r="G10" s="162">
        <v>-0.37817396002161274</v>
      </c>
      <c r="H10" s="163">
        <v>52.941176470588232</v>
      </c>
      <c r="I10" s="162">
        <v>0.4566210045662018</v>
      </c>
      <c r="K10" s="230"/>
      <c r="L10" s="230"/>
      <c r="M10" s="230"/>
    </row>
    <row r="11" spans="2:13" x14ac:dyDescent="0.25">
      <c r="B11" s="152" t="s">
        <v>59</v>
      </c>
      <c r="C11" s="153">
        <v>40</v>
      </c>
      <c r="D11" s="154">
        <v>399</v>
      </c>
      <c r="E11" s="155">
        <v>11</v>
      </c>
      <c r="F11" s="154">
        <v>618</v>
      </c>
      <c r="G11" s="156">
        <v>13.352272727272734</v>
      </c>
      <c r="H11" s="157">
        <v>-8.3333333333333428</v>
      </c>
      <c r="I11" s="156">
        <v>9.3805309734513287</v>
      </c>
      <c r="K11" s="230"/>
      <c r="L11" s="230"/>
      <c r="M11" s="230"/>
    </row>
    <row r="12" spans="2:13" x14ac:dyDescent="0.25">
      <c r="B12" s="152" t="s">
        <v>60</v>
      </c>
      <c r="C12" s="153">
        <v>17</v>
      </c>
      <c r="D12" s="154">
        <v>42</v>
      </c>
      <c r="E12" s="155">
        <v>1</v>
      </c>
      <c r="F12" s="154">
        <v>60</v>
      </c>
      <c r="G12" s="246">
        <v>-23.636363636363626</v>
      </c>
      <c r="H12" s="39" t="s">
        <v>10</v>
      </c>
      <c r="I12" s="156">
        <v>-41.747572815533985</v>
      </c>
      <c r="K12" s="230"/>
      <c r="L12" s="230"/>
      <c r="M12" s="230"/>
    </row>
    <row r="13" spans="2:13" x14ac:dyDescent="0.25">
      <c r="B13" s="164" t="s">
        <v>61</v>
      </c>
      <c r="C13" s="159">
        <v>57</v>
      </c>
      <c r="D13" s="165">
        <v>441</v>
      </c>
      <c r="E13" s="159">
        <v>12</v>
      </c>
      <c r="F13" s="165">
        <v>678</v>
      </c>
      <c r="G13" s="162">
        <v>8.353808353808347</v>
      </c>
      <c r="H13" s="166">
        <v>-7.6923076923076934</v>
      </c>
      <c r="I13" s="162">
        <v>1.4970059880239575</v>
      </c>
      <c r="K13" s="230"/>
      <c r="L13" s="230"/>
      <c r="M13" s="230"/>
    </row>
    <row r="14" spans="2:13" x14ac:dyDescent="0.25">
      <c r="B14" s="65" t="s">
        <v>3</v>
      </c>
      <c r="C14" s="78">
        <v>92</v>
      </c>
      <c r="D14" s="78">
        <v>2285</v>
      </c>
      <c r="E14" s="78">
        <v>64</v>
      </c>
      <c r="F14" s="78">
        <v>3318</v>
      </c>
      <c r="G14" s="66">
        <v>1.1957484499557154</v>
      </c>
      <c r="H14" s="66">
        <v>36.170212765957444</v>
      </c>
      <c r="I14" s="66">
        <v>0.66747572815532408</v>
      </c>
      <c r="K14" s="230"/>
      <c r="L14" s="230"/>
      <c r="M14" s="230"/>
    </row>
    <row r="17" spans="4:6" x14ac:dyDescent="0.25">
      <c r="D17" s="245"/>
      <c r="E17" s="245"/>
      <c r="F17" s="245"/>
    </row>
  </sheetData>
  <mergeCells count="4">
    <mergeCell ref="B4:B6"/>
    <mergeCell ref="C4:F5"/>
    <mergeCell ref="G4:I5"/>
    <mergeCell ref="B3:F3"/>
  </mergeCells>
  <pageMargins left="0.31496062992125984" right="0.31496062992125984"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K19"/>
  <sheetViews>
    <sheetView topLeftCell="A4" zoomScaleNormal="100" workbookViewId="0">
      <selection activeCell="N29" sqref="N29"/>
    </sheetView>
  </sheetViews>
  <sheetFormatPr defaultRowHeight="15" x14ac:dyDescent="0.25"/>
  <cols>
    <col min="1" max="1" width="10.5703125" customWidth="1"/>
    <col min="2" max="2" width="21.5703125" customWidth="1"/>
    <col min="3" max="3" width="9.140625" customWidth="1"/>
  </cols>
  <sheetData>
    <row r="2" spans="2:11" x14ac:dyDescent="0.25">
      <c r="B2" s="6" t="s">
        <v>194</v>
      </c>
      <c r="C2" s="18"/>
      <c r="D2" s="18"/>
      <c r="E2" s="18"/>
      <c r="F2" s="18"/>
      <c r="G2" s="18"/>
      <c r="H2" s="18"/>
    </row>
    <row r="3" spans="2:11" x14ac:dyDescent="0.25">
      <c r="B3" s="339" t="s">
        <v>195</v>
      </c>
      <c r="C3" s="339"/>
      <c r="D3" s="339"/>
      <c r="E3" s="339"/>
      <c r="F3" s="339"/>
    </row>
    <row r="5" spans="2:11" x14ac:dyDescent="0.25">
      <c r="B5" s="6" t="s">
        <v>194</v>
      </c>
      <c r="C5" s="225"/>
      <c r="D5" s="225"/>
      <c r="E5" s="225"/>
      <c r="F5" s="225"/>
      <c r="G5" s="225"/>
      <c r="H5" s="225"/>
    </row>
    <row r="6" spans="2:11" x14ac:dyDescent="0.25">
      <c r="B6" s="339" t="s">
        <v>227</v>
      </c>
      <c r="C6" s="339"/>
      <c r="D6" s="339"/>
      <c r="E6" s="339"/>
      <c r="F6" s="339"/>
    </row>
    <row r="7" spans="2:11" x14ac:dyDescent="0.25">
      <c r="B7" s="334" t="s">
        <v>54</v>
      </c>
      <c r="C7" s="288">
        <v>2015</v>
      </c>
      <c r="D7" s="288"/>
      <c r="E7" s="300">
        <v>2014</v>
      </c>
      <c r="F7" s="300"/>
    </row>
    <row r="8" spans="2:11" x14ac:dyDescent="0.25">
      <c r="B8" s="335"/>
      <c r="C8" s="288"/>
      <c r="D8" s="288"/>
      <c r="E8" s="300"/>
      <c r="F8" s="300"/>
    </row>
    <row r="9" spans="2:11" ht="27" x14ac:dyDescent="0.25">
      <c r="B9" s="336"/>
      <c r="C9" s="226" t="s">
        <v>62</v>
      </c>
      <c r="D9" s="226" t="s">
        <v>8</v>
      </c>
      <c r="E9" s="226" t="s">
        <v>62</v>
      </c>
      <c r="F9" s="226" t="s">
        <v>8</v>
      </c>
    </row>
    <row r="10" spans="2:11" x14ac:dyDescent="0.25">
      <c r="B10" s="152" t="s">
        <v>55</v>
      </c>
      <c r="C10" s="61">
        <v>2.2575250836120402</v>
      </c>
      <c r="D10" s="62">
        <v>1.6052318668252081</v>
      </c>
      <c r="E10" s="61">
        <v>1.4742014742014742</v>
      </c>
      <c r="F10" s="62">
        <v>1.0404624277456647</v>
      </c>
      <c r="J10" s="230"/>
      <c r="K10" s="230"/>
    </row>
    <row r="11" spans="2:11" x14ac:dyDescent="0.25">
      <c r="B11" s="152" t="s">
        <v>56</v>
      </c>
      <c r="C11" s="61">
        <v>3.8961038961038961</v>
      </c>
      <c r="D11" s="62">
        <v>2.4</v>
      </c>
      <c r="E11" s="61">
        <v>1.4814814814814816</v>
      </c>
      <c r="F11" s="62">
        <v>0.99502487562189057</v>
      </c>
      <c r="J11" s="230"/>
      <c r="K11" s="230"/>
    </row>
    <row r="12" spans="2:11" x14ac:dyDescent="0.25">
      <c r="B12" s="152" t="s">
        <v>57</v>
      </c>
      <c r="C12" s="61">
        <v>3.8461538461538463</v>
      </c>
      <c r="D12" s="62">
        <v>2.5</v>
      </c>
      <c r="E12" s="61">
        <v>2.8282828282828283</v>
      </c>
      <c r="F12" s="62">
        <v>1.9151846785225719</v>
      </c>
      <c r="J12" s="230"/>
      <c r="K12" s="230"/>
    </row>
    <row r="13" spans="2:11" x14ac:dyDescent="0.25">
      <c r="B13" s="158" t="s">
        <v>58</v>
      </c>
      <c r="C13" s="167">
        <v>2.8199566160520604</v>
      </c>
      <c r="D13" s="168">
        <v>1.9316493313521546</v>
      </c>
      <c r="E13" s="167">
        <v>1.8368449486763911</v>
      </c>
      <c r="F13" s="168">
        <v>1.2772351615326822</v>
      </c>
      <c r="J13" s="230"/>
      <c r="K13" s="230"/>
    </row>
    <row r="14" spans="2:11" x14ac:dyDescent="0.25">
      <c r="B14" s="152" t="s">
        <v>59</v>
      </c>
      <c r="C14" s="61">
        <v>2.7568922305764412</v>
      </c>
      <c r="D14" s="62">
        <v>1.7488076311605723</v>
      </c>
      <c r="E14" s="61">
        <v>3.4090909090909087</v>
      </c>
      <c r="F14" s="62">
        <v>2.0797227036395149</v>
      </c>
      <c r="J14" s="230"/>
      <c r="K14" s="230"/>
    </row>
    <row r="15" spans="2:11" x14ac:dyDescent="0.25">
      <c r="B15" s="152" t="s">
        <v>60</v>
      </c>
      <c r="C15" s="61">
        <v>2.3809523809523809</v>
      </c>
      <c r="D15" s="62">
        <v>1.639344262295082</v>
      </c>
      <c r="E15" s="61">
        <v>1.8181818181818181</v>
      </c>
      <c r="F15" s="62">
        <v>0.96153846153846156</v>
      </c>
      <c r="J15" s="230"/>
      <c r="K15" s="230"/>
    </row>
    <row r="16" spans="2:11" x14ac:dyDescent="0.25">
      <c r="B16" s="164" t="s">
        <v>61</v>
      </c>
      <c r="C16" s="167">
        <v>2.7210884353741496</v>
      </c>
      <c r="D16" s="168">
        <v>1.7391304347826086</v>
      </c>
      <c r="E16" s="167">
        <v>3.1941031941031941</v>
      </c>
      <c r="F16" s="168">
        <v>1.908957415565345</v>
      </c>
      <c r="J16" s="230"/>
      <c r="K16" s="230"/>
    </row>
    <row r="17" spans="2:11" x14ac:dyDescent="0.25">
      <c r="B17" s="65" t="s">
        <v>3</v>
      </c>
      <c r="C17" s="66">
        <v>2.8008752735229758</v>
      </c>
      <c r="D17" s="66">
        <v>1.8923713778829097</v>
      </c>
      <c r="E17" s="66">
        <v>2.0814880425155007</v>
      </c>
      <c r="F17" s="66">
        <v>1.4059228238109482</v>
      </c>
      <c r="J17" s="230"/>
      <c r="K17" s="230"/>
    </row>
    <row r="18" spans="2:11" ht="16.5" x14ac:dyDescent="0.3">
      <c r="B18" s="340" t="s">
        <v>280</v>
      </c>
      <c r="C18" s="341"/>
      <c r="D18" s="341"/>
      <c r="E18" s="341"/>
      <c r="F18" s="341"/>
      <c r="G18" s="341"/>
      <c r="H18" s="341"/>
      <c r="I18" s="341"/>
    </row>
    <row r="19" spans="2:11" ht="12" customHeight="1" x14ac:dyDescent="0.25">
      <c r="B19" s="49" t="s">
        <v>281</v>
      </c>
      <c r="C19" s="49"/>
      <c r="D19" s="49"/>
      <c r="E19" s="49"/>
      <c r="F19" s="49"/>
      <c r="G19" s="49"/>
      <c r="H19" s="49"/>
      <c r="I19" s="49"/>
    </row>
  </sheetData>
  <mergeCells count="6">
    <mergeCell ref="B3:F3"/>
    <mergeCell ref="B6:F6"/>
    <mergeCell ref="B7:B9"/>
    <mergeCell ref="C7:D8"/>
    <mergeCell ref="E7:F8"/>
    <mergeCell ref="B18:I18"/>
  </mergeCells>
  <pageMargins left="0.31496062992125984" right="0.31496062992125984" top="0.74803149606299213" bottom="0.74803149606299213"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K21"/>
  <sheetViews>
    <sheetView topLeftCell="A4" zoomScaleNormal="100" workbookViewId="0">
      <selection activeCell="J46" sqref="J44:K46"/>
    </sheetView>
  </sheetViews>
  <sheetFormatPr defaultColWidth="9.140625" defaultRowHeight="11.25" x14ac:dyDescent="0.2"/>
  <cols>
    <col min="1" max="1" width="9.140625" style="1"/>
    <col min="2" max="2" width="25" style="5" customWidth="1"/>
    <col min="3" max="3" width="9.140625" style="1" customWidth="1"/>
    <col min="4" max="8" width="9.140625" style="1"/>
    <col min="9" max="9" width="10.7109375" style="4" customWidth="1"/>
    <col min="10" max="16384" width="9.140625" style="1"/>
  </cols>
  <sheetData>
    <row r="3" spans="2:11" ht="15" x14ac:dyDescent="0.25">
      <c r="B3" s="13" t="s">
        <v>196</v>
      </c>
      <c r="C3"/>
      <c r="D3"/>
      <c r="E3"/>
      <c r="F3"/>
      <c r="G3"/>
      <c r="H3"/>
      <c r="I3"/>
    </row>
    <row r="4" spans="2:11" ht="12.75" x14ac:dyDescent="0.2">
      <c r="B4" s="342" t="s">
        <v>228</v>
      </c>
      <c r="C4" s="343"/>
      <c r="D4" s="343"/>
      <c r="E4" s="343"/>
      <c r="F4" s="343"/>
      <c r="G4" s="343"/>
      <c r="H4" s="343"/>
      <c r="I4" s="343"/>
    </row>
    <row r="5" spans="2:11" ht="13.5" x14ac:dyDescent="0.2">
      <c r="B5" s="344" t="s">
        <v>75</v>
      </c>
      <c r="C5" s="345" t="s">
        <v>24</v>
      </c>
      <c r="D5" s="345"/>
      <c r="E5" s="345"/>
      <c r="F5" s="346" t="s">
        <v>25</v>
      </c>
      <c r="G5" s="346"/>
      <c r="H5" s="346"/>
      <c r="I5" s="347" t="s">
        <v>197</v>
      </c>
    </row>
    <row r="6" spans="2:11" ht="13.5" x14ac:dyDescent="0.2">
      <c r="B6" s="344"/>
      <c r="C6" s="169" t="s">
        <v>0</v>
      </c>
      <c r="D6" s="169" t="s">
        <v>1</v>
      </c>
      <c r="E6" s="169" t="s">
        <v>2</v>
      </c>
      <c r="F6" s="169" t="s">
        <v>0</v>
      </c>
      <c r="G6" s="169" t="s">
        <v>1</v>
      </c>
      <c r="H6" s="169" t="s">
        <v>2</v>
      </c>
      <c r="I6" s="347"/>
    </row>
    <row r="7" spans="2:11" ht="13.5" x14ac:dyDescent="0.2">
      <c r="B7" s="95" t="s">
        <v>63</v>
      </c>
      <c r="C7" s="87">
        <v>197</v>
      </c>
      <c r="D7" s="88">
        <v>14</v>
      </c>
      <c r="E7" s="87">
        <v>379</v>
      </c>
      <c r="F7" s="170">
        <v>8.6199999999999992</v>
      </c>
      <c r="G7" s="74">
        <v>21.88</v>
      </c>
      <c r="H7" s="170">
        <v>11.42</v>
      </c>
      <c r="I7" s="74">
        <f>D7/C7*100</f>
        <v>7.1065989847715745</v>
      </c>
      <c r="K7" s="247"/>
    </row>
    <row r="8" spans="2:11" ht="13.5" x14ac:dyDescent="0.2">
      <c r="B8" s="95" t="s">
        <v>64</v>
      </c>
      <c r="C8" s="87">
        <v>682</v>
      </c>
      <c r="D8" s="88">
        <v>8</v>
      </c>
      <c r="E8" s="87">
        <v>1024</v>
      </c>
      <c r="F8" s="170">
        <v>29.85</v>
      </c>
      <c r="G8" s="74">
        <v>12.5</v>
      </c>
      <c r="H8" s="170">
        <v>30.86</v>
      </c>
      <c r="I8" s="74">
        <f t="shared" ref="I8:I20" si="0">D8/C8*100</f>
        <v>1.1730205278592376</v>
      </c>
      <c r="K8" s="247"/>
    </row>
    <row r="9" spans="2:11" ht="13.5" x14ac:dyDescent="0.2">
      <c r="B9" s="95" t="s">
        <v>65</v>
      </c>
      <c r="C9" s="87">
        <v>206</v>
      </c>
      <c r="D9" s="88">
        <v>3</v>
      </c>
      <c r="E9" s="87">
        <v>267</v>
      </c>
      <c r="F9" s="170">
        <v>9.02</v>
      </c>
      <c r="G9" s="74">
        <v>4.6900000000000004</v>
      </c>
      <c r="H9" s="170">
        <v>8.0500000000000007</v>
      </c>
      <c r="I9" s="74">
        <f t="shared" si="0"/>
        <v>1.4563106796116505</v>
      </c>
      <c r="K9" s="247"/>
    </row>
    <row r="10" spans="2:11" ht="13.5" x14ac:dyDescent="0.2">
      <c r="B10" s="95" t="s">
        <v>66</v>
      </c>
      <c r="C10" s="87">
        <v>434</v>
      </c>
      <c r="D10" s="88">
        <v>3</v>
      </c>
      <c r="E10" s="87">
        <v>726</v>
      </c>
      <c r="F10" s="170">
        <v>18.989999999999998</v>
      </c>
      <c r="G10" s="74">
        <v>4.6900000000000004</v>
      </c>
      <c r="H10" s="170">
        <v>21.88</v>
      </c>
      <c r="I10" s="74">
        <f t="shared" si="0"/>
        <v>0.69124423963133641</v>
      </c>
      <c r="K10" s="247"/>
    </row>
    <row r="11" spans="2:11" ht="13.5" x14ac:dyDescent="0.2">
      <c r="B11" s="95" t="s">
        <v>76</v>
      </c>
      <c r="C11" s="87">
        <v>53</v>
      </c>
      <c r="D11" s="88">
        <v>1</v>
      </c>
      <c r="E11" s="87">
        <v>82</v>
      </c>
      <c r="F11" s="170">
        <v>2.3199999999999998</v>
      </c>
      <c r="G11" s="74">
        <v>1.56</v>
      </c>
      <c r="H11" s="170">
        <v>2.4700000000000002</v>
      </c>
      <c r="I11" s="74">
        <f t="shared" si="0"/>
        <v>1.8867924528301887</v>
      </c>
      <c r="K11" s="247"/>
    </row>
    <row r="12" spans="2:11" ht="13.5" x14ac:dyDescent="0.2">
      <c r="B12" s="171" t="s">
        <v>67</v>
      </c>
      <c r="C12" s="172">
        <v>1572</v>
      </c>
      <c r="D12" s="173">
        <v>29</v>
      </c>
      <c r="E12" s="172">
        <v>2478</v>
      </c>
      <c r="F12" s="174">
        <v>68.8</v>
      </c>
      <c r="G12" s="175">
        <v>45.31</v>
      </c>
      <c r="H12" s="174">
        <v>74.680000000000007</v>
      </c>
      <c r="I12" s="74">
        <f t="shared" si="0"/>
        <v>1.8447837150127224</v>
      </c>
      <c r="K12" s="247"/>
    </row>
    <row r="13" spans="2:11" ht="13.5" x14ac:dyDescent="0.2">
      <c r="B13" s="95" t="s">
        <v>68</v>
      </c>
      <c r="C13" s="87">
        <v>270</v>
      </c>
      <c r="D13" s="88">
        <v>14</v>
      </c>
      <c r="E13" s="87">
        <v>282</v>
      </c>
      <c r="F13" s="170">
        <v>11.82</v>
      </c>
      <c r="G13" s="74">
        <v>21.88</v>
      </c>
      <c r="H13" s="170">
        <v>8.5</v>
      </c>
      <c r="I13" s="74">
        <f t="shared" si="0"/>
        <v>5.1851851851851851</v>
      </c>
      <c r="K13" s="247"/>
    </row>
    <row r="14" spans="2:11" ht="13.5" x14ac:dyDescent="0.2">
      <c r="B14" s="95" t="s">
        <v>69</v>
      </c>
      <c r="C14" s="87">
        <v>32</v>
      </c>
      <c r="D14" s="88">
        <v>1</v>
      </c>
      <c r="E14" s="87">
        <v>47</v>
      </c>
      <c r="F14" s="170">
        <v>1.4</v>
      </c>
      <c r="G14" s="74">
        <v>1.56</v>
      </c>
      <c r="H14" s="170">
        <v>1.42</v>
      </c>
      <c r="I14" s="74">
        <f t="shared" si="0"/>
        <v>3.125</v>
      </c>
      <c r="K14" s="247"/>
    </row>
    <row r="15" spans="2:11" ht="13.5" x14ac:dyDescent="0.2">
      <c r="B15" s="95" t="s">
        <v>70</v>
      </c>
      <c r="C15" s="87">
        <v>131</v>
      </c>
      <c r="D15" s="88">
        <v>8</v>
      </c>
      <c r="E15" s="87">
        <v>153</v>
      </c>
      <c r="F15" s="170">
        <v>5.73</v>
      </c>
      <c r="G15" s="74">
        <v>12.5</v>
      </c>
      <c r="H15" s="170">
        <v>4.6100000000000003</v>
      </c>
      <c r="I15" s="74">
        <f t="shared" si="0"/>
        <v>6.1068702290076331</v>
      </c>
      <c r="K15" s="247"/>
    </row>
    <row r="16" spans="2:11" ht="13.5" x14ac:dyDescent="0.2">
      <c r="B16" s="95" t="s">
        <v>71</v>
      </c>
      <c r="C16" s="87">
        <v>262</v>
      </c>
      <c r="D16" s="88">
        <v>12</v>
      </c>
      <c r="E16" s="87">
        <v>335</v>
      </c>
      <c r="F16" s="170">
        <v>11.47</v>
      </c>
      <c r="G16" s="74">
        <v>18.75</v>
      </c>
      <c r="H16" s="170">
        <v>10.1</v>
      </c>
      <c r="I16" s="74">
        <f t="shared" si="0"/>
        <v>4.5801526717557248</v>
      </c>
      <c r="K16" s="247"/>
    </row>
    <row r="17" spans="2:11" ht="13.5" x14ac:dyDescent="0.2">
      <c r="B17" s="95" t="s">
        <v>72</v>
      </c>
      <c r="C17" s="87">
        <v>3</v>
      </c>
      <c r="D17" s="88" t="s">
        <v>10</v>
      </c>
      <c r="E17" s="87">
        <v>3</v>
      </c>
      <c r="F17" s="170">
        <v>0.13</v>
      </c>
      <c r="G17" s="74" t="s">
        <v>10</v>
      </c>
      <c r="H17" s="170">
        <v>0.09</v>
      </c>
      <c r="I17" s="74" t="s">
        <v>10</v>
      </c>
      <c r="K17" s="247"/>
    </row>
    <row r="18" spans="2:11" ht="13.5" x14ac:dyDescent="0.2">
      <c r="B18" s="95" t="s">
        <v>73</v>
      </c>
      <c r="C18" s="87">
        <v>15</v>
      </c>
      <c r="D18" s="88" t="s">
        <v>10</v>
      </c>
      <c r="E18" s="87">
        <v>20</v>
      </c>
      <c r="F18" s="170">
        <v>0.66</v>
      </c>
      <c r="G18" s="74" t="s">
        <v>10</v>
      </c>
      <c r="H18" s="170">
        <v>0.6</v>
      </c>
      <c r="I18" s="74" t="s">
        <v>10</v>
      </c>
      <c r="K18" s="247"/>
    </row>
    <row r="19" spans="2:11" ht="13.5" x14ac:dyDescent="0.2">
      <c r="B19" s="171" t="s">
        <v>74</v>
      </c>
      <c r="C19" s="172">
        <v>713</v>
      </c>
      <c r="D19" s="173">
        <v>35</v>
      </c>
      <c r="E19" s="172">
        <v>840</v>
      </c>
      <c r="F19" s="174">
        <v>31.2</v>
      </c>
      <c r="G19" s="175">
        <v>54.69</v>
      </c>
      <c r="H19" s="174">
        <v>25.32</v>
      </c>
      <c r="I19" s="74">
        <f t="shared" si="0"/>
        <v>4.9088359046283312</v>
      </c>
      <c r="K19" s="247"/>
    </row>
    <row r="20" spans="2:11" ht="13.5" x14ac:dyDescent="0.2">
      <c r="B20" s="102" t="s">
        <v>201</v>
      </c>
      <c r="C20" s="176">
        <v>2285</v>
      </c>
      <c r="D20" s="176">
        <v>64</v>
      </c>
      <c r="E20" s="176">
        <v>3318</v>
      </c>
      <c r="F20" s="92">
        <v>100</v>
      </c>
      <c r="G20" s="104">
        <v>100</v>
      </c>
      <c r="H20" s="92">
        <v>100</v>
      </c>
      <c r="I20" s="92">
        <f t="shared" si="0"/>
        <v>2.8008752735229758</v>
      </c>
      <c r="K20" s="247"/>
    </row>
    <row r="21" spans="2:11" x14ac:dyDescent="0.2">
      <c r="B21" s="214" t="s">
        <v>268</v>
      </c>
      <c r="C21" s="214"/>
      <c r="D21" s="214"/>
      <c r="E21" s="214"/>
      <c r="F21" s="214"/>
      <c r="G21" s="214"/>
      <c r="H21" s="214"/>
      <c r="I21" s="214"/>
    </row>
  </sheetData>
  <mergeCells count="5">
    <mergeCell ref="B4:I4"/>
    <mergeCell ref="B5:B6"/>
    <mergeCell ref="C5:E5"/>
    <mergeCell ref="F5:H5"/>
    <mergeCell ref="I5:I6"/>
  </mergeCells>
  <pageMargins left="0.31496062992125984" right="0.31496062992125984" top="0.74803149606299213" bottom="0.7480314960629921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33"/>
  <sheetViews>
    <sheetView topLeftCell="A13" zoomScaleNormal="100" workbookViewId="0">
      <selection activeCell="L24" sqref="L24"/>
    </sheetView>
  </sheetViews>
  <sheetFormatPr defaultRowHeight="15" x14ac:dyDescent="0.25"/>
  <cols>
    <col min="1" max="1" width="10.42578125" customWidth="1"/>
    <col min="2" max="2" width="61.85546875" customWidth="1"/>
    <col min="3" max="8" width="9.5703125" customWidth="1"/>
  </cols>
  <sheetData>
    <row r="3" spans="2:8" x14ac:dyDescent="0.25">
      <c r="B3" s="13" t="s">
        <v>202</v>
      </c>
      <c r="C3" s="13"/>
    </row>
    <row r="4" spans="2:8" x14ac:dyDescent="0.25">
      <c r="B4" s="228" t="s">
        <v>229</v>
      </c>
      <c r="C4" s="21"/>
      <c r="D4" s="21"/>
      <c r="E4" s="21"/>
      <c r="F4" s="21"/>
      <c r="G4" s="21"/>
      <c r="H4" s="21"/>
    </row>
    <row r="5" spans="2:8" x14ac:dyDescent="0.25">
      <c r="B5" s="348" t="s">
        <v>209</v>
      </c>
      <c r="C5" s="349" t="s">
        <v>12</v>
      </c>
      <c r="D5" s="349"/>
      <c r="E5" s="321" t="s">
        <v>77</v>
      </c>
      <c r="F5" s="321"/>
      <c r="G5" s="349" t="s">
        <v>15</v>
      </c>
      <c r="H5" s="349"/>
    </row>
    <row r="6" spans="2:8" x14ac:dyDescent="0.25">
      <c r="B6" s="348"/>
      <c r="C6" s="177" t="s">
        <v>24</v>
      </c>
      <c r="D6" s="108" t="s">
        <v>23</v>
      </c>
      <c r="E6" s="177" t="s">
        <v>24</v>
      </c>
      <c r="F6" s="108" t="s">
        <v>23</v>
      </c>
      <c r="G6" s="177" t="s">
        <v>24</v>
      </c>
      <c r="H6" s="108" t="s">
        <v>23</v>
      </c>
    </row>
    <row r="7" spans="2:8" x14ac:dyDescent="0.25">
      <c r="B7" s="109" t="s">
        <v>78</v>
      </c>
      <c r="C7" s="178">
        <v>291</v>
      </c>
      <c r="D7" s="179">
        <v>16.515323496027243</v>
      </c>
      <c r="E7" s="178">
        <v>198</v>
      </c>
      <c r="F7" s="179">
        <v>20.496894409937887</v>
      </c>
      <c r="G7" s="178">
        <v>489</v>
      </c>
      <c r="H7" s="179">
        <v>17.925219941348974</v>
      </c>
    </row>
    <row r="8" spans="2:8" x14ac:dyDescent="0.25">
      <c r="B8" s="109" t="s">
        <v>79</v>
      </c>
      <c r="C8" s="178">
        <v>351</v>
      </c>
      <c r="D8" s="179">
        <v>19.920544835414304</v>
      </c>
      <c r="E8" s="178">
        <v>57</v>
      </c>
      <c r="F8" s="179">
        <v>5.9006211180124222</v>
      </c>
      <c r="G8" s="178">
        <v>408</v>
      </c>
      <c r="H8" s="179">
        <v>14.95601173020528</v>
      </c>
    </row>
    <row r="9" spans="2:8" x14ac:dyDescent="0.25">
      <c r="B9" s="109" t="s">
        <v>96</v>
      </c>
      <c r="C9" s="178">
        <v>129</v>
      </c>
      <c r="D9" s="179">
        <v>7.3212258796821787</v>
      </c>
      <c r="E9" s="178">
        <v>24</v>
      </c>
      <c r="F9" s="179">
        <v>2.4844720496894408</v>
      </c>
      <c r="G9" s="178">
        <v>153</v>
      </c>
      <c r="H9" s="179">
        <v>5.6085043988269794</v>
      </c>
    </row>
    <row r="10" spans="2:8" x14ac:dyDescent="0.25">
      <c r="B10" s="109" t="s">
        <v>97</v>
      </c>
      <c r="C10" s="178">
        <v>97</v>
      </c>
      <c r="D10" s="179">
        <v>5.50510783200908</v>
      </c>
      <c r="E10" s="178">
        <v>18</v>
      </c>
      <c r="F10" s="179">
        <v>1.8633540372670807</v>
      </c>
      <c r="G10" s="178">
        <v>115</v>
      </c>
      <c r="H10" s="179">
        <v>4.2155425219941343</v>
      </c>
    </row>
    <row r="11" spans="2:8" x14ac:dyDescent="0.25">
      <c r="B11" s="109" t="s">
        <v>98</v>
      </c>
      <c r="C11" s="178">
        <v>116</v>
      </c>
      <c r="D11" s="179">
        <v>6.583427922814983</v>
      </c>
      <c r="E11" s="178">
        <v>15</v>
      </c>
      <c r="F11" s="179">
        <v>1.5527950310559007</v>
      </c>
      <c r="G11" s="178">
        <v>131</v>
      </c>
      <c r="H11" s="179">
        <v>4.8020527859237534</v>
      </c>
    </row>
    <row r="12" spans="2:8" x14ac:dyDescent="0.25">
      <c r="B12" s="109" t="s">
        <v>99</v>
      </c>
      <c r="C12" s="178">
        <v>9</v>
      </c>
      <c r="D12" s="179">
        <v>0.51078320090805907</v>
      </c>
      <c r="E12" s="180" t="s">
        <v>10</v>
      </c>
      <c r="F12" s="181" t="s">
        <v>10</v>
      </c>
      <c r="G12" s="178">
        <v>9</v>
      </c>
      <c r="H12" s="179">
        <v>0.32991202346041054</v>
      </c>
    </row>
    <row r="13" spans="2:8" x14ac:dyDescent="0.25">
      <c r="B13" s="109" t="s">
        <v>80</v>
      </c>
      <c r="C13" s="178">
        <v>243</v>
      </c>
      <c r="D13" s="179">
        <v>13.791146424517594</v>
      </c>
      <c r="E13" s="178">
        <v>202</v>
      </c>
      <c r="F13" s="179">
        <v>20.910973084886127</v>
      </c>
      <c r="G13" s="178">
        <v>445</v>
      </c>
      <c r="H13" s="179">
        <v>16.312316715542522</v>
      </c>
    </row>
    <row r="14" spans="2:8" x14ac:dyDescent="0.25">
      <c r="B14" s="109" t="s">
        <v>100</v>
      </c>
      <c r="C14" s="178">
        <v>238</v>
      </c>
      <c r="D14" s="179">
        <v>13.507377979568671</v>
      </c>
      <c r="E14" s="178">
        <v>196</v>
      </c>
      <c r="F14" s="179">
        <v>20.289855072463769</v>
      </c>
      <c r="G14" s="178">
        <v>434</v>
      </c>
      <c r="H14" s="179">
        <v>15.909090909090908</v>
      </c>
    </row>
    <row r="15" spans="2:8" x14ac:dyDescent="0.25">
      <c r="B15" s="109" t="s">
        <v>101</v>
      </c>
      <c r="C15" s="178">
        <v>5</v>
      </c>
      <c r="D15" s="179">
        <v>0.28376844494892167</v>
      </c>
      <c r="E15" s="178">
        <v>6</v>
      </c>
      <c r="F15" s="179">
        <v>0.6211180124223602</v>
      </c>
      <c r="G15" s="178">
        <v>11</v>
      </c>
      <c r="H15" s="179">
        <v>0.40322580645161288</v>
      </c>
    </row>
    <row r="16" spans="2:8" x14ac:dyDescent="0.25">
      <c r="B16" s="109" t="s">
        <v>81</v>
      </c>
      <c r="C16" s="178">
        <v>125</v>
      </c>
      <c r="D16" s="179">
        <v>7.0942111237230421</v>
      </c>
      <c r="E16" s="178">
        <v>123</v>
      </c>
      <c r="F16" s="179">
        <v>12.732919254658384</v>
      </c>
      <c r="G16" s="178">
        <v>248</v>
      </c>
      <c r="H16" s="179">
        <v>9.0909090909090917</v>
      </c>
    </row>
    <row r="17" spans="2:8" x14ac:dyDescent="0.25">
      <c r="B17" s="109" t="s">
        <v>82</v>
      </c>
      <c r="C17" s="178">
        <v>159</v>
      </c>
      <c r="D17" s="179">
        <v>9.0238365493757087</v>
      </c>
      <c r="E17" s="178">
        <v>50</v>
      </c>
      <c r="F17" s="179">
        <v>5.1759834368530022</v>
      </c>
      <c r="G17" s="178">
        <v>209</v>
      </c>
      <c r="H17" s="179">
        <v>7.661290322580645</v>
      </c>
    </row>
    <row r="18" spans="2:8" x14ac:dyDescent="0.25">
      <c r="B18" s="109" t="s">
        <v>83</v>
      </c>
      <c r="C18" s="178">
        <v>37</v>
      </c>
      <c r="D18" s="179">
        <v>2.0998864926220202</v>
      </c>
      <c r="E18" s="178">
        <v>4</v>
      </c>
      <c r="F18" s="179">
        <v>0.41407867494824019</v>
      </c>
      <c r="G18" s="178">
        <v>41</v>
      </c>
      <c r="H18" s="179">
        <v>1.5029325513196481</v>
      </c>
    </row>
    <row r="19" spans="2:8" x14ac:dyDescent="0.25">
      <c r="B19" s="109" t="s">
        <v>84</v>
      </c>
      <c r="C19" s="178">
        <v>51</v>
      </c>
      <c r="D19" s="179">
        <v>2.8944381384790012</v>
      </c>
      <c r="E19" s="178">
        <v>42</v>
      </c>
      <c r="F19" s="179">
        <v>4.3478260869565215</v>
      </c>
      <c r="G19" s="178">
        <v>93</v>
      </c>
      <c r="H19" s="179">
        <v>3.4090909090909087</v>
      </c>
    </row>
    <row r="20" spans="2:8" x14ac:dyDescent="0.25">
      <c r="B20" s="109" t="s">
        <v>85</v>
      </c>
      <c r="C20" s="178">
        <v>31</v>
      </c>
      <c r="D20" s="179">
        <v>1.7593643586833143</v>
      </c>
      <c r="E20" s="178">
        <v>22</v>
      </c>
      <c r="F20" s="179">
        <v>2.2774327122153206</v>
      </c>
      <c r="G20" s="178">
        <v>53</v>
      </c>
      <c r="H20" s="179">
        <v>1.9428152492668622</v>
      </c>
    </row>
    <row r="21" spans="2:8" x14ac:dyDescent="0.25">
      <c r="B21" s="109" t="s">
        <v>86</v>
      </c>
      <c r="C21" s="178">
        <v>111</v>
      </c>
      <c r="D21" s="179">
        <v>6.2996594778660615</v>
      </c>
      <c r="E21" s="180">
        <v>1</v>
      </c>
      <c r="F21" s="280">
        <v>0.10351966873706005</v>
      </c>
      <c r="G21" s="178">
        <v>112</v>
      </c>
      <c r="H21" s="179">
        <v>4.1055718475073313</v>
      </c>
    </row>
    <row r="22" spans="2:8" x14ac:dyDescent="0.25">
      <c r="B22" s="109" t="s">
        <v>87</v>
      </c>
      <c r="C22" s="178">
        <v>45</v>
      </c>
      <c r="D22" s="179">
        <v>2.5539160045402949</v>
      </c>
      <c r="E22" s="178">
        <v>50</v>
      </c>
      <c r="F22" s="179">
        <v>5.1759834368530022</v>
      </c>
      <c r="G22" s="178">
        <v>95</v>
      </c>
      <c r="H22" s="179">
        <v>3.482404692082111</v>
      </c>
    </row>
    <row r="23" spans="2:8" x14ac:dyDescent="0.25">
      <c r="B23" s="109" t="s">
        <v>88</v>
      </c>
      <c r="C23" s="178">
        <v>16</v>
      </c>
      <c r="D23" s="179">
        <v>0.90805902383654935</v>
      </c>
      <c r="E23" s="178">
        <v>7</v>
      </c>
      <c r="F23" s="179">
        <v>0.72463768115942029</v>
      </c>
      <c r="G23" s="178">
        <v>23</v>
      </c>
      <c r="H23" s="179">
        <v>0.8431085043988269</v>
      </c>
    </row>
    <row r="24" spans="2:8" x14ac:dyDescent="0.25">
      <c r="B24" s="109" t="s">
        <v>89</v>
      </c>
      <c r="C24" s="178">
        <v>6</v>
      </c>
      <c r="D24" s="179">
        <v>0.34052213393870601</v>
      </c>
      <c r="E24" s="178">
        <v>26</v>
      </c>
      <c r="F24" s="179">
        <v>2.691511387163561</v>
      </c>
      <c r="G24" s="178">
        <v>32</v>
      </c>
      <c r="H24" s="179">
        <v>1.1730205278592376</v>
      </c>
    </row>
    <row r="25" spans="2:8" x14ac:dyDescent="0.25">
      <c r="B25" s="109" t="s">
        <v>90</v>
      </c>
      <c r="C25" s="178">
        <v>8</v>
      </c>
      <c r="D25" s="179">
        <v>0.45402951191827468</v>
      </c>
      <c r="E25" s="178">
        <v>10</v>
      </c>
      <c r="F25" s="179">
        <v>1.0351966873706004</v>
      </c>
      <c r="G25" s="178">
        <v>18</v>
      </c>
      <c r="H25" s="179">
        <v>0.65982404692082108</v>
      </c>
    </row>
    <row r="26" spans="2:8" x14ac:dyDescent="0.25">
      <c r="B26" s="109" t="s">
        <v>91</v>
      </c>
      <c r="C26" s="178">
        <v>44</v>
      </c>
      <c r="D26" s="179">
        <v>2.4971623155505105</v>
      </c>
      <c r="E26" s="178">
        <v>36</v>
      </c>
      <c r="F26" s="179">
        <v>3.7267080745341614</v>
      </c>
      <c r="G26" s="178">
        <v>80</v>
      </c>
      <c r="H26" s="179">
        <v>2.9325513196480939</v>
      </c>
    </row>
    <row r="27" spans="2:8" x14ac:dyDescent="0.25">
      <c r="B27" s="109" t="s">
        <v>92</v>
      </c>
      <c r="C27" s="178">
        <v>69</v>
      </c>
      <c r="D27" s="179">
        <v>3.9160045402951189</v>
      </c>
      <c r="E27" s="178">
        <v>40</v>
      </c>
      <c r="F27" s="179">
        <v>4.1407867494824018</v>
      </c>
      <c r="G27" s="178">
        <v>109</v>
      </c>
      <c r="H27" s="179">
        <v>3.9956011730205279</v>
      </c>
    </row>
    <row r="28" spans="2:8" x14ac:dyDescent="0.25">
      <c r="B28" s="109" t="s">
        <v>93</v>
      </c>
      <c r="C28" s="178">
        <v>79</v>
      </c>
      <c r="D28" s="179">
        <v>4.4835414301929628</v>
      </c>
      <c r="E28" s="178">
        <v>10</v>
      </c>
      <c r="F28" s="179">
        <v>1.0351966873706004</v>
      </c>
      <c r="G28" s="178">
        <v>89</v>
      </c>
      <c r="H28" s="179">
        <v>3.2624633431085042</v>
      </c>
    </row>
    <row r="29" spans="2:8" x14ac:dyDescent="0.25">
      <c r="B29" s="109" t="s">
        <v>94</v>
      </c>
      <c r="C29" s="178">
        <v>1666</v>
      </c>
      <c r="D29" s="179">
        <v>94.551645856980699</v>
      </c>
      <c r="E29" s="178">
        <v>878</v>
      </c>
      <c r="F29" s="179">
        <v>90.89026915113871</v>
      </c>
      <c r="G29" s="178">
        <v>2544</v>
      </c>
      <c r="H29" s="179">
        <v>93.255131964809379</v>
      </c>
    </row>
    <row r="30" spans="2:8" x14ac:dyDescent="0.25">
      <c r="B30" s="109" t="s">
        <v>102</v>
      </c>
      <c r="C30" s="178">
        <v>96</v>
      </c>
      <c r="D30" s="179">
        <v>5.4483541430192961</v>
      </c>
      <c r="E30" s="178">
        <v>88</v>
      </c>
      <c r="F30" s="179">
        <v>9.1097308488612825</v>
      </c>
      <c r="G30" s="178">
        <v>184</v>
      </c>
      <c r="H30" s="179">
        <v>6.7448680351906152</v>
      </c>
    </row>
    <row r="31" spans="2:8" x14ac:dyDescent="0.25">
      <c r="B31" s="118" t="s">
        <v>95</v>
      </c>
      <c r="C31" s="182">
        <v>1762</v>
      </c>
      <c r="D31" s="183">
        <v>100</v>
      </c>
      <c r="E31" s="182">
        <v>966</v>
      </c>
      <c r="F31" s="183">
        <v>100</v>
      </c>
      <c r="G31" s="182">
        <v>2728</v>
      </c>
      <c r="H31" s="183">
        <v>100</v>
      </c>
    </row>
    <row r="32" spans="2:8" ht="25.5" customHeight="1" x14ac:dyDescent="0.25">
      <c r="B32" s="326" t="s">
        <v>147</v>
      </c>
      <c r="C32" s="327"/>
      <c r="D32" s="327"/>
      <c r="E32" s="327"/>
      <c r="F32" s="327"/>
      <c r="G32" s="327"/>
      <c r="H32" s="327"/>
    </row>
    <row r="33" spans="2:8" ht="48" customHeight="1" x14ac:dyDescent="0.3">
      <c r="B33" s="340" t="s">
        <v>103</v>
      </c>
      <c r="C33" s="341"/>
      <c r="D33" s="341"/>
      <c r="E33" s="341"/>
      <c r="F33" s="341"/>
      <c r="G33" s="341"/>
      <c r="H33" s="341"/>
    </row>
  </sheetData>
  <mergeCells count="6">
    <mergeCell ref="B33:H33"/>
    <mergeCell ref="B5:B6"/>
    <mergeCell ref="C5:D5"/>
    <mergeCell ref="E5:F5"/>
    <mergeCell ref="G5:H5"/>
    <mergeCell ref="B32:H32"/>
  </mergeCells>
  <pageMargins left="0.7" right="0.7" top="0.75" bottom="0.75" header="0.3" footer="0.3"/>
  <pageSetup paperSize="9" scale="90" orientation="landscape" horizontalDpi="4294967293"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U22"/>
  <sheetViews>
    <sheetView topLeftCell="B1" workbookViewId="0">
      <selection activeCell="N28" sqref="N28"/>
    </sheetView>
  </sheetViews>
  <sheetFormatPr defaultRowHeight="15" x14ac:dyDescent="0.25"/>
  <cols>
    <col min="2" max="2" width="12.85546875" customWidth="1"/>
    <col min="12" max="12" width="9.7109375" bestFit="1" customWidth="1"/>
  </cols>
  <sheetData>
    <row r="3" spans="2:21" x14ac:dyDescent="0.25">
      <c r="B3" s="265" t="s">
        <v>203</v>
      </c>
    </row>
    <row r="4" spans="2:21" x14ac:dyDescent="0.25">
      <c r="B4" s="351" t="s">
        <v>230</v>
      </c>
      <c r="C4" s="351"/>
      <c r="D4" s="351"/>
      <c r="E4" s="351"/>
      <c r="F4" s="351"/>
      <c r="G4" s="351"/>
      <c r="H4" s="351"/>
      <c r="I4" s="351"/>
      <c r="J4" s="351"/>
    </row>
    <row r="5" spans="2:21" x14ac:dyDescent="0.25">
      <c r="B5" s="322" t="s">
        <v>104</v>
      </c>
      <c r="C5" s="325" t="s">
        <v>1</v>
      </c>
      <c r="D5" s="325"/>
      <c r="E5" s="325"/>
      <c r="F5" s="325"/>
      <c r="G5" s="324" t="s">
        <v>2</v>
      </c>
      <c r="H5" s="324"/>
      <c r="I5" s="324"/>
      <c r="J5" s="324"/>
    </row>
    <row r="6" spans="2:21" ht="27" x14ac:dyDescent="0.25">
      <c r="B6" s="352"/>
      <c r="C6" s="184" t="s">
        <v>105</v>
      </c>
      <c r="D6" s="184" t="s">
        <v>106</v>
      </c>
      <c r="E6" s="184" t="s">
        <v>107</v>
      </c>
      <c r="F6" s="242" t="s">
        <v>15</v>
      </c>
      <c r="G6" s="184" t="s">
        <v>105</v>
      </c>
      <c r="H6" s="184" t="s">
        <v>106</v>
      </c>
      <c r="I6" s="184" t="s">
        <v>107</v>
      </c>
      <c r="J6" s="259" t="s">
        <v>15</v>
      </c>
      <c r="S6" s="264"/>
    </row>
    <row r="7" spans="2:21" x14ac:dyDescent="0.25">
      <c r="B7" s="323"/>
      <c r="C7" s="350" t="s">
        <v>108</v>
      </c>
      <c r="D7" s="350"/>
      <c r="E7" s="350"/>
      <c r="F7" s="350"/>
      <c r="G7" s="350"/>
      <c r="H7" s="350"/>
      <c r="I7" s="350"/>
      <c r="J7" s="350"/>
    </row>
    <row r="8" spans="2:21" x14ac:dyDescent="0.25">
      <c r="B8" s="95" t="s">
        <v>109</v>
      </c>
      <c r="C8" s="255" t="s">
        <v>10</v>
      </c>
      <c r="D8" s="258" t="s">
        <v>10</v>
      </c>
      <c r="E8" s="255" t="s">
        <v>10</v>
      </c>
      <c r="F8" s="258" t="s">
        <v>10</v>
      </c>
      <c r="G8" s="255">
        <v>13</v>
      </c>
      <c r="H8" s="256">
        <v>120</v>
      </c>
      <c r="I8" s="255">
        <v>23</v>
      </c>
      <c r="J8" s="256">
        <f>SUM(G8:I8)</f>
        <v>156</v>
      </c>
      <c r="L8" s="230"/>
      <c r="M8" s="230"/>
      <c r="N8" s="230"/>
      <c r="O8" s="230"/>
      <c r="P8" s="230"/>
      <c r="Q8" s="262"/>
      <c r="R8" s="230"/>
      <c r="S8" s="230"/>
      <c r="T8" s="260"/>
      <c r="U8" s="260"/>
    </row>
    <row r="9" spans="2:21" x14ac:dyDescent="0.25">
      <c r="B9" s="95" t="s">
        <v>110</v>
      </c>
      <c r="C9" s="257">
        <v>6</v>
      </c>
      <c r="D9" s="256">
        <v>4</v>
      </c>
      <c r="E9" s="257">
        <v>1</v>
      </c>
      <c r="F9" s="248">
        <v>11</v>
      </c>
      <c r="G9" s="257">
        <v>561</v>
      </c>
      <c r="H9" s="256">
        <v>250</v>
      </c>
      <c r="I9" s="257">
        <v>49</v>
      </c>
      <c r="J9" s="256">
        <f t="shared" ref="J9:J13" si="0">SUM(G9:I9)</f>
        <v>860</v>
      </c>
      <c r="L9" s="263"/>
      <c r="M9" s="263"/>
      <c r="N9" s="263"/>
      <c r="O9" s="263"/>
      <c r="P9" s="263"/>
      <c r="Q9" s="263"/>
      <c r="R9" s="263"/>
      <c r="S9" s="230"/>
      <c r="T9" s="260"/>
      <c r="U9" s="260"/>
    </row>
    <row r="10" spans="2:21" x14ac:dyDescent="0.25">
      <c r="B10" s="95" t="s">
        <v>111</v>
      </c>
      <c r="C10" s="257">
        <v>8</v>
      </c>
      <c r="D10" s="256">
        <v>1</v>
      </c>
      <c r="E10" s="255" t="s">
        <v>10</v>
      </c>
      <c r="F10" s="248">
        <v>9</v>
      </c>
      <c r="G10" s="257">
        <v>628</v>
      </c>
      <c r="H10" s="256">
        <v>153</v>
      </c>
      <c r="I10" s="257">
        <v>30</v>
      </c>
      <c r="J10" s="256">
        <f t="shared" si="0"/>
        <v>811</v>
      </c>
      <c r="L10" s="263"/>
      <c r="M10" s="263"/>
      <c r="N10" s="263"/>
      <c r="O10" s="263"/>
      <c r="P10" s="263"/>
      <c r="Q10" s="263"/>
      <c r="R10" s="263"/>
      <c r="S10" s="230"/>
      <c r="T10" s="260"/>
      <c r="U10" s="260"/>
    </row>
    <row r="11" spans="2:21" x14ac:dyDescent="0.25">
      <c r="B11" s="95" t="s">
        <v>112</v>
      </c>
      <c r="C11" s="257">
        <v>14</v>
      </c>
      <c r="D11" s="256">
        <v>1</v>
      </c>
      <c r="E11" s="257">
        <v>1</v>
      </c>
      <c r="F11" s="248">
        <v>16</v>
      </c>
      <c r="G11" s="257">
        <v>664</v>
      </c>
      <c r="H11" s="256">
        <v>162</v>
      </c>
      <c r="I11" s="257">
        <v>75</v>
      </c>
      <c r="J11" s="256">
        <f t="shared" si="0"/>
        <v>901</v>
      </c>
      <c r="L11" s="263"/>
      <c r="M11" s="263"/>
      <c r="N11" s="263"/>
      <c r="O11" s="263"/>
      <c r="P11" s="263"/>
      <c r="Q11" s="263"/>
      <c r="R11" s="263"/>
      <c r="S11" s="230"/>
      <c r="T11" s="260"/>
      <c r="U11" s="260"/>
    </row>
    <row r="12" spans="2:21" x14ac:dyDescent="0.25">
      <c r="B12" s="95" t="s">
        <v>113</v>
      </c>
      <c r="C12" s="257">
        <v>14</v>
      </c>
      <c r="D12" s="256">
        <v>2</v>
      </c>
      <c r="E12" s="257">
        <v>12</v>
      </c>
      <c r="F12" s="248">
        <v>28</v>
      </c>
      <c r="G12" s="257">
        <v>328</v>
      </c>
      <c r="H12" s="256">
        <v>94</v>
      </c>
      <c r="I12" s="257">
        <v>101</v>
      </c>
      <c r="J12" s="256">
        <f t="shared" si="0"/>
        <v>523</v>
      </c>
      <c r="L12" s="263"/>
      <c r="M12" s="263"/>
      <c r="N12" s="263"/>
      <c r="O12" s="263"/>
      <c r="P12" s="263"/>
      <c r="Q12" s="263"/>
      <c r="R12" s="263"/>
      <c r="S12" s="230"/>
      <c r="T12" s="260"/>
      <c r="U12" s="260"/>
    </row>
    <row r="13" spans="2:21" x14ac:dyDescent="0.25">
      <c r="B13" s="95" t="s">
        <v>114</v>
      </c>
      <c r="C13" s="255" t="s">
        <v>10</v>
      </c>
      <c r="D13" s="258" t="s">
        <v>10</v>
      </c>
      <c r="E13" s="255" t="s">
        <v>10</v>
      </c>
      <c r="F13" s="258" t="s">
        <v>10</v>
      </c>
      <c r="G13" s="255">
        <v>15</v>
      </c>
      <c r="H13" s="256">
        <v>51</v>
      </c>
      <c r="I13" s="255">
        <v>1</v>
      </c>
      <c r="J13" s="256">
        <f t="shared" si="0"/>
        <v>67</v>
      </c>
      <c r="L13" s="263"/>
      <c r="M13" s="263"/>
      <c r="N13" s="263"/>
      <c r="O13" s="263"/>
      <c r="P13" s="263"/>
      <c r="Q13" s="263"/>
      <c r="R13" s="263"/>
      <c r="S13" s="230"/>
      <c r="T13" s="260"/>
      <c r="U13" s="260"/>
    </row>
    <row r="14" spans="2:21" x14ac:dyDescent="0.25">
      <c r="B14" s="102" t="s">
        <v>115</v>
      </c>
      <c r="C14" s="85">
        <v>42</v>
      </c>
      <c r="D14" s="85">
        <v>8</v>
      </c>
      <c r="E14" s="85">
        <v>14</v>
      </c>
      <c r="F14" s="85">
        <v>64</v>
      </c>
      <c r="G14" s="85">
        <v>2209</v>
      </c>
      <c r="H14" s="85">
        <v>830</v>
      </c>
      <c r="I14" s="85">
        <v>279</v>
      </c>
      <c r="J14" s="85">
        <f>SUM(G14:I14)</f>
        <v>3318</v>
      </c>
      <c r="L14" s="263"/>
      <c r="M14" s="263"/>
      <c r="N14" s="263"/>
      <c r="O14" s="263"/>
      <c r="P14" s="263"/>
      <c r="Q14" s="263"/>
      <c r="R14" s="263"/>
      <c r="S14" s="230"/>
      <c r="T14" s="260"/>
      <c r="U14" s="260"/>
    </row>
    <row r="15" spans="2:21" x14ac:dyDescent="0.25">
      <c r="B15" s="86"/>
      <c r="C15" s="350" t="s">
        <v>116</v>
      </c>
      <c r="D15" s="350"/>
      <c r="E15" s="350"/>
      <c r="F15" s="350"/>
      <c r="G15" s="350"/>
      <c r="H15" s="350"/>
      <c r="I15" s="350"/>
      <c r="J15" s="350"/>
      <c r="P15" s="249"/>
      <c r="Q15" s="250"/>
    </row>
    <row r="16" spans="2:21" x14ac:dyDescent="0.25">
      <c r="B16" s="95" t="s">
        <v>109</v>
      </c>
      <c r="C16" s="251">
        <v>0</v>
      </c>
      <c r="D16" s="252">
        <v>0</v>
      </c>
      <c r="E16" s="251">
        <v>0</v>
      </c>
      <c r="F16" s="252">
        <v>0</v>
      </c>
      <c r="G16" s="251">
        <v>0.58850158442734268</v>
      </c>
      <c r="H16" s="253">
        <v>14.457831325301203</v>
      </c>
      <c r="I16" s="251">
        <v>8.2437275985663092</v>
      </c>
      <c r="J16" s="253">
        <v>4.7</v>
      </c>
      <c r="L16" s="261"/>
      <c r="M16" s="261"/>
      <c r="N16" s="261"/>
      <c r="O16" s="261"/>
      <c r="P16" s="261"/>
      <c r="Q16" s="261"/>
      <c r="R16" s="261"/>
      <c r="S16" s="261"/>
    </row>
    <row r="17" spans="2:19" x14ac:dyDescent="0.25">
      <c r="B17" s="95" t="s">
        <v>110</v>
      </c>
      <c r="C17" s="254">
        <v>14.285714285714285</v>
      </c>
      <c r="D17" s="253">
        <v>50</v>
      </c>
      <c r="E17" s="254">
        <v>7.1428571428571423</v>
      </c>
      <c r="F17" s="253">
        <v>17.1875</v>
      </c>
      <c r="G17" s="254">
        <v>25.396106835672249</v>
      </c>
      <c r="H17" s="253">
        <v>30.120481927710845</v>
      </c>
      <c r="I17" s="254">
        <v>17.562724014336915</v>
      </c>
      <c r="J17" s="253">
        <v>25.9</v>
      </c>
      <c r="L17" s="261"/>
      <c r="M17" s="261"/>
      <c r="N17" s="261"/>
      <c r="O17" s="261"/>
      <c r="P17" s="261"/>
      <c r="Q17" s="261"/>
      <c r="R17" s="261"/>
      <c r="S17" s="261"/>
    </row>
    <row r="18" spans="2:19" x14ac:dyDescent="0.25">
      <c r="B18" s="95" t="s">
        <v>111</v>
      </c>
      <c r="C18" s="254">
        <v>19.047619047619047</v>
      </c>
      <c r="D18" s="253">
        <v>12.5</v>
      </c>
      <c r="E18" s="254">
        <v>0</v>
      </c>
      <c r="F18" s="253">
        <v>14.0625</v>
      </c>
      <c r="G18" s="254">
        <v>28.429153463105479</v>
      </c>
      <c r="H18" s="253">
        <v>18.433734939759034</v>
      </c>
      <c r="I18" s="254">
        <v>10.75268817204301</v>
      </c>
      <c r="J18" s="253">
        <v>24.4</v>
      </c>
      <c r="L18" s="261"/>
      <c r="M18" s="261"/>
      <c r="N18" s="261"/>
      <c r="O18" s="261"/>
      <c r="P18" s="261"/>
      <c r="Q18" s="261"/>
      <c r="R18" s="261"/>
      <c r="S18" s="261"/>
    </row>
    <row r="19" spans="2:19" x14ac:dyDescent="0.25">
      <c r="B19" s="95" t="s">
        <v>112</v>
      </c>
      <c r="C19" s="254">
        <v>33.333333333333329</v>
      </c>
      <c r="D19" s="253">
        <v>12.5</v>
      </c>
      <c r="E19" s="254">
        <v>7.1428571428571423</v>
      </c>
      <c r="F19" s="253">
        <v>25</v>
      </c>
      <c r="G19" s="254">
        <v>30.058850158442734</v>
      </c>
      <c r="H19" s="253">
        <v>19.518072289156628</v>
      </c>
      <c r="I19" s="254">
        <v>26.881720430107524</v>
      </c>
      <c r="J19" s="253">
        <v>27.2</v>
      </c>
      <c r="L19" s="261"/>
      <c r="M19" s="261"/>
      <c r="N19" s="261"/>
      <c r="O19" s="261"/>
      <c r="P19" s="261"/>
      <c r="Q19" s="261"/>
      <c r="R19" s="261"/>
      <c r="S19" s="261"/>
    </row>
    <row r="20" spans="2:19" x14ac:dyDescent="0.25">
      <c r="B20" s="95" t="s">
        <v>113</v>
      </c>
      <c r="C20" s="254">
        <v>33.333333333333329</v>
      </c>
      <c r="D20" s="253">
        <v>25</v>
      </c>
      <c r="E20" s="254">
        <v>85.714285714285708</v>
      </c>
      <c r="F20" s="253">
        <v>43.75</v>
      </c>
      <c r="G20" s="254">
        <v>14.848347668628339</v>
      </c>
      <c r="H20" s="253">
        <v>11.325301204819278</v>
      </c>
      <c r="I20" s="254">
        <v>36.200716845878134</v>
      </c>
      <c r="J20" s="253">
        <v>15.8</v>
      </c>
      <c r="L20" s="261"/>
      <c r="M20" s="261"/>
      <c r="N20" s="261"/>
      <c r="O20" s="261"/>
      <c r="P20" s="261"/>
      <c r="Q20" s="261"/>
      <c r="R20" s="261"/>
      <c r="S20" s="261"/>
    </row>
    <row r="21" spans="2:19" x14ac:dyDescent="0.25">
      <c r="B21" s="95" t="s">
        <v>114</v>
      </c>
      <c r="C21" s="251">
        <v>0</v>
      </c>
      <c r="D21" s="252">
        <v>0</v>
      </c>
      <c r="E21" s="251">
        <v>0</v>
      </c>
      <c r="F21" s="252">
        <v>0</v>
      </c>
      <c r="G21" s="251">
        <v>0.67904028972385688</v>
      </c>
      <c r="H21" s="253">
        <v>6.1445783132530121</v>
      </c>
      <c r="I21" s="251">
        <v>0.35842293906810035</v>
      </c>
      <c r="J21" s="253">
        <v>2</v>
      </c>
      <c r="L21" s="261"/>
      <c r="M21" s="261"/>
      <c r="N21" s="261"/>
      <c r="O21" s="261"/>
      <c r="P21" s="261"/>
      <c r="Q21" s="261"/>
      <c r="R21" s="261"/>
      <c r="S21" s="261"/>
    </row>
    <row r="22" spans="2:19" x14ac:dyDescent="0.25">
      <c r="B22" s="102" t="s">
        <v>115</v>
      </c>
      <c r="C22" s="104">
        <v>100</v>
      </c>
      <c r="D22" s="104">
        <v>100</v>
      </c>
      <c r="E22" s="104">
        <v>100</v>
      </c>
      <c r="F22" s="104">
        <v>100</v>
      </c>
      <c r="G22" s="104">
        <v>100</v>
      </c>
      <c r="H22" s="104">
        <v>100</v>
      </c>
      <c r="I22" s="104">
        <v>100</v>
      </c>
      <c r="J22" s="104">
        <v>100</v>
      </c>
      <c r="L22" s="261"/>
      <c r="M22" s="261"/>
      <c r="N22" s="261"/>
      <c r="O22" s="261"/>
      <c r="P22" s="261"/>
      <c r="Q22" s="261"/>
      <c r="R22" s="261"/>
      <c r="S22" s="261"/>
    </row>
  </sheetData>
  <mergeCells count="6">
    <mergeCell ref="C15:J15"/>
    <mergeCell ref="B4:J4"/>
    <mergeCell ref="B5:B7"/>
    <mergeCell ref="C5:F5"/>
    <mergeCell ref="G5:J5"/>
    <mergeCell ref="C7:J7"/>
  </mergeCells>
  <pageMargins left="0.7" right="0.7" top="0.75" bottom="0.75" header="0.3" footer="0.3"/>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N22"/>
  <sheetViews>
    <sheetView zoomScale="106" zoomScaleNormal="106" workbookViewId="0">
      <selection activeCell="M28" sqref="M28"/>
    </sheetView>
  </sheetViews>
  <sheetFormatPr defaultRowHeight="15" x14ac:dyDescent="0.25"/>
  <cols>
    <col min="2" max="2" width="21.140625" customWidth="1"/>
    <col min="4" max="4" width="13.140625" customWidth="1"/>
    <col min="6" max="6" width="13.28515625" customWidth="1"/>
  </cols>
  <sheetData>
    <row r="3" spans="2:14" x14ac:dyDescent="0.25">
      <c r="B3" s="13" t="s">
        <v>198</v>
      </c>
    </row>
    <row r="4" spans="2:14" x14ac:dyDescent="0.25">
      <c r="B4" s="292" t="s">
        <v>231</v>
      </c>
      <c r="C4" s="355"/>
      <c r="D4" s="355"/>
      <c r="E4" s="355"/>
      <c r="F4" s="355"/>
      <c r="G4" s="355"/>
    </row>
    <row r="5" spans="2:14" x14ac:dyDescent="0.25">
      <c r="B5" s="318" t="s">
        <v>125</v>
      </c>
      <c r="C5" s="346" t="s">
        <v>1</v>
      </c>
      <c r="D5" s="346"/>
      <c r="E5" s="357" t="s">
        <v>2</v>
      </c>
      <c r="F5" s="357"/>
      <c r="G5" s="347" t="s">
        <v>199</v>
      </c>
    </row>
    <row r="6" spans="2:14" ht="27" x14ac:dyDescent="0.25">
      <c r="B6" s="356"/>
      <c r="C6" s="185" t="s">
        <v>24</v>
      </c>
      <c r="D6" s="185" t="s">
        <v>117</v>
      </c>
      <c r="E6" s="185" t="s">
        <v>118</v>
      </c>
      <c r="F6" s="185" t="s">
        <v>119</v>
      </c>
      <c r="G6" s="347"/>
    </row>
    <row r="7" spans="2:14" x14ac:dyDescent="0.25">
      <c r="B7" s="186"/>
      <c r="C7" s="353" t="s">
        <v>120</v>
      </c>
      <c r="D7" s="353"/>
      <c r="E7" s="353"/>
      <c r="F7" s="353"/>
      <c r="G7" s="353"/>
    </row>
    <row r="8" spans="2:14" x14ac:dyDescent="0.25">
      <c r="B8" s="187" t="s">
        <v>105</v>
      </c>
      <c r="C8" s="188">
        <v>41</v>
      </c>
      <c r="D8" s="189">
        <v>77.358490566037744</v>
      </c>
      <c r="E8" s="195">
        <v>1495</v>
      </c>
      <c r="F8" s="189">
        <v>76.081424936386767</v>
      </c>
      <c r="G8" s="190">
        <v>2.669270833333333</v>
      </c>
      <c r="I8" s="263"/>
      <c r="J8" s="230"/>
      <c r="K8" s="230"/>
      <c r="L8" s="230"/>
      <c r="N8" s="230"/>
    </row>
    <row r="9" spans="2:14" x14ac:dyDescent="0.25">
      <c r="B9" s="187" t="s">
        <v>106</v>
      </c>
      <c r="C9" s="188">
        <v>2</v>
      </c>
      <c r="D9" s="189">
        <v>3.7735849056603774</v>
      </c>
      <c r="E9" s="195">
        <v>342</v>
      </c>
      <c r="F9" s="189">
        <v>17.404580152671755</v>
      </c>
      <c r="G9" s="190">
        <v>0.58139534883720934</v>
      </c>
      <c r="I9" s="263"/>
      <c r="J9" s="230"/>
      <c r="K9" s="230"/>
      <c r="L9" s="230"/>
      <c r="N9" s="230"/>
    </row>
    <row r="10" spans="2:14" x14ac:dyDescent="0.25">
      <c r="B10" s="187" t="s">
        <v>107</v>
      </c>
      <c r="C10" s="188">
        <v>10</v>
      </c>
      <c r="D10" s="189">
        <v>18.867924528301888</v>
      </c>
      <c r="E10" s="195">
        <v>128</v>
      </c>
      <c r="F10" s="189">
        <v>6.5139949109414754</v>
      </c>
      <c r="G10" s="190">
        <v>7.2463768115942031</v>
      </c>
      <c r="I10" s="263"/>
      <c r="J10" s="230"/>
      <c r="K10" s="230"/>
      <c r="L10" s="230"/>
      <c r="N10" s="230"/>
    </row>
    <row r="11" spans="2:14" x14ac:dyDescent="0.25">
      <c r="B11" s="191" t="s">
        <v>121</v>
      </c>
      <c r="C11" s="192">
        <v>53</v>
      </c>
      <c r="D11" s="193">
        <v>100</v>
      </c>
      <c r="E11" s="192">
        <v>1965</v>
      </c>
      <c r="F11" s="193">
        <v>100</v>
      </c>
      <c r="G11" s="194">
        <v>2.6263627353815657</v>
      </c>
      <c r="I11" s="263"/>
      <c r="J11" s="230"/>
      <c r="K11" s="230"/>
      <c r="L11" s="230"/>
      <c r="N11" s="230"/>
    </row>
    <row r="12" spans="2:14" x14ac:dyDescent="0.25">
      <c r="B12" s="187"/>
      <c r="C12" s="353" t="s">
        <v>122</v>
      </c>
      <c r="D12" s="353"/>
      <c r="E12" s="353"/>
      <c r="F12" s="353"/>
      <c r="G12" s="353"/>
      <c r="N12" s="230"/>
    </row>
    <row r="13" spans="2:14" x14ac:dyDescent="0.25">
      <c r="B13" s="187" t="s">
        <v>105</v>
      </c>
      <c r="C13" s="188">
        <v>1</v>
      </c>
      <c r="D13" s="189">
        <v>9.0909090909090917</v>
      </c>
      <c r="E13" s="188">
        <v>714</v>
      </c>
      <c r="F13" s="189">
        <v>52.771618625277164</v>
      </c>
      <c r="G13" s="190">
        <v>0.13986013986013987</v>
      </c>
      <c r="I13" s="263"/>
      <c r="J13" s="263"/>
      <c r="K13" s="230"/>
      <c r="L13" s="230"/>
      <c r="N13" s="230"/>
    </row>
    <row r="14" spans="2:14" x14ac:dyDescent="0.25">
      <c r="B14" s="187" t="s">
        <v>106</v>
      </c>
      <c r="C14" s="188">
        <v>6</v>
      </c>
      <c r="D14" s="189">
        <v>54.54545454545454</v>
      </c>
      <c r="E14" s="188">
        <v>488</v>
      </c>
      <c r="F14" s="189">
        <v>36.067997043606795</v>
      </c>
      <c r="G14" s="190">
        <v>1.214574898785425</v>
      </c>
      <c r="I14" s="263"/>
      <c r="J14" s="263"/>
      <c r="K14" s="230"/>
      <c r="L14" s="230"/>
      <c r="N14" s="230"/>
    </row>
    <row r="15" spans="2:14" x14ac:dyDescent="0.25">
      <c r="B15" s="187" t="s">
        <v>107</v>
      </c>
      <c r="C15" s="188">
        <v>4</v>
      </c>
      <c r="D15" s="189">
        <v>36.363636363636367</v>
      </c>
      <c r="E15" s="188">
        <v>151</v>
      </c>
      <c r="F15" s="189">
        <v>11.160384331116038</v>
      </c>
      <c r="G15" s="190">
        <v>2.5806451612903225</v>
      </c>
      <c r="I15" s="263"/>
      <c r="J15" s="263"/>
      <c r="K15" s="230"/>
      <c r="L15" s="230"/>
      <c r="N15" s="230"/>
    </row>
    <row r="16" spans="2:14" x14ac:dyDescent="0.25">
      <c r="B16" s="191" t="s">
        <v>123</v>
      </c>
      <c r="C16" s="192">
        <v>11</v>
      </c>
      <c r="D16" s="193">
        <v>100</v>
      </c>
      <c r="E16" s="192">
        <v>1353</v>
      </c>
      <c r="F16" s="193">
        <v>100</v>
      </c>
      <c r="G16" s="194">
        <v>0.80645161290322576</v>
      </c>
      <c r="I16" s="263"/>
      <c r="J16" s="263"/>
      <c r="K16" s="230"/>
      <c r="L16" s="230"/>
      <c r="N16" s="230"/>
    </row>
    <row r="17" spans="2:14" x14ac:dyDescent="0.25">
      <c r="B17" s="187"/>
      <c r="C17" s="353" t="s">
        <v>124</v>
      </c>
      <c r="D17" s="353"/>
      <c r="E17" s="353"/>
      <c r="F17" s="353"/>
      <c r="G17" s="353"/>
      <c r="N17" s="230"/>
    </row>
    <row r="18" spans="2:14" x14ac:dyDescent="0.25">
      <c r="B18" s="187" t="s">
        <v>105</v>
      </c>
      <c r="C18" s="195">
        <v>42</v>
      </c>
      <c r="D18" s="189">
        <v>65.625</v>
      </c>
      <c r="E18" s="195">
        <v>2209</v>
      </c>
      <c r="F18" s="189">
        <v>66.576250753465942</v>
      </c>
      <c r="G18" s="190">
        <v>1.8658374055975122</v>
      </c>
      <c r="I18" s="263"/>
      <c r="J18" s="263"/>
      <c r="K18" s="230"/>
      <c r="L18" s="230"/>
      <c r="N18" s="230"/>
    </row>
    <row r="19" spans="2:14" x14ac:dyDescent="0.25">
      <c r="B19" s="187" t="s">
        <v>106</v>
      </c>
      <c r="C19" s="195">
        <v>8</v>
      </c>
      <c r="D19" s="189">
        <v>12.5</v>
      </c>
      <c r="E19" s="195">
        <v>830</v>
      </c>
      <c r="F19" s="189">
        <v>25.015069318866789</v>
      </c>
      <c r="G19" s="190">
        <v>0.95465393794749409</v>
      </c>
      <c r="I19" s="263"/>
      <c r="J19" s="263"/>
      <c r="K19" s="230"/>
      <c r="L19" s="230"/>
      <c r="N19" s="230"/>
    </row>
    <row r="20" spans="2:14" x14ac:dyDescent="0.25">
      <c r="B20" s="187" t="s">
        <v>107</v>
      </c>
      <c r="C20" s="195">
        <v>14</v>
      </c>
      <c r="D20" s="189">
        <v>21.875</v>
      </c>
      <c r="E20" s="195">
        <v>279</v>
      </c>
      <c r="F20" s="189">
        <v>8.4086799276672686</v>
      </c>
      <c r="G20" s="190">
        <v>4.7781569965870307</v>
      </c>
      <c r="I20" s="263"/>
      <c r="J20" s="263"/>
      <c r="K20" s="230"/>
      <c r="L20" s="230"/>
      <c r="N20" s="230"/>
    </row>
    <row r="21" spans="2:14" x14ac:dyDescent="0.25">
      <c r="B21" s="118" t="s">
        <v>15</v>
      </c>
      <c r="C21" s="196">
        <v>64</v>
      </c>
      <c r="D21" s="197">
        <v>100</v>
      </c>
      <c r="E21" s="196">
        <v>3318</v>
      </c>
      <c r="F21" s="197">
        <v>100</v>
      </c>
      <c r="G21" s="198">
        <v>1.8923713778829097</v>
      </c>
      <c r="I21" s="263"/>
      <c r="J21" s="263"/>
      <c r="K21" s="230"/>
      <c r="L21" s="230"/>
      <c r="N21" s="230"/>
    </row>
    <row r="22" spans="2:14" ht="25.5" customHeight="1" x14ac:dyDescent="0.25">
      <c r="B22" s="326" t="s">
        <v>263</v>
      </c>
      <c r="C22" s="354"/>
      <c r="D22" s="354"/>
      <c r="E22" s="354"/>
      <c r="F22" s="354"/>
      <c r="G22" s="354"/>
    </row>
  </sheetData>
  <mergeCells count="9">
    <mergeCell ref="C7:G7"/>
    <mergeCell ref="C12:G12"/>
    <mergeCell ref="C17:G17"/>
    <mergeCell ref="B22:G22"/>
    <mergeCell ref="B4:G4"/>
    <mergeCell ref="B5:B6"/>
    <mergeCell ref="C5:D5"/>
    <mergeCell ref="E5:F5"/>
    <mergeCell ref="G5:G6"/>
  </mergeCells>
  <pageMargins left="0.7" right="0.7" top="0.75" bottom="0.75" header="0.3" footer="0.3"/>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55"/>
  <sheetViews>
    <sheetView topLeftCell="A31" zoomScaleNormal="100" workbookViewId="0">
      <selection activeCell="G60" sqref="G60"/>
    </sheetView>
  </sheetViews>
  <sheetFormatPr defaultRowHeight="15" x14ac:dyDescent="0.25"/>
  <cols>
    <col min="2" max="2" width="22.42578125" customWidth="1"/>
    <col min="3" max="9" width="10.28515625" customWidth="1"/>
    <col min="10" max="10" width="10.140625" customWidth="1"/>
  </cols>
  <sheetData>
    <row r="2" spans="2:10" x14ac:dyDescent="0.25">
      <c r="B2" s="13" t="s">
        <v>200</v>
      </c>
    </row>
    <row r="3" spans="2:10" x14ac:dyDescent="0.25">
      <c r="B3" s="292" t="s">
        <v>130</v>
      </c>
      <c r="C3" s="355"/>
      <c r="D3" s="355"/>
      <c r="E3" s="355"/>
      <c r="F3" s="355"/>
      <c r="G3" s="355"/>
    </row>
    <row r="4" spans="2:10" ht="15" customHeight="1" x14ac:dyDescent="0.25">
      <c r="B4" s="322" t="s">
        <v>264</v>
      </c>
      <c r="C4" s="310" t="s">
        <v>0</v>
      </c>
      <c r="D4" s="310" t="s">
        <v>1</v>
      </c>
      <c r="E4" s="310" t="s">
        <v>2</v>
      </c>
      <c r="F4" s="310" t="s">
        <v>126</v>
      </c>
      <c r="G4" s="310" t="s">
        <v>127</v>
      </c>
      <c r="H4" s="310" t="s">
        <v>128</v>
      </c>
      <c r="I4" s="310" t="s">
        <v>49</v>
      </c>
      <c r="J4" s="310" t="s">
        <v>50</v>
      </c>
    </row>
    <row r="5" spans="2:10" x14ac:dyDescent="0.25">
      <c r="B5" s="323"/>
      <c r="C5" s="310"/>
      <c r="D5" s="310"/>
      <c r="E5" s="310"/>
      <c r="F5" s="310"/>
      <c r="G5" s="310"/>
      <c r="H5" s="310"/>
      <c r="I5" s="310"/>
      <c r="J5" s="310"/>
    </row>
    <row r="6" spans="2:10" s="20" customFormat="1" ht="13.5" x14ac:dyDescent="0.25">
      <c r="B6" s="199" t="s">
        <v>5</v>
      </c>
      <c r="C6" s="200">
        <v>524</v>
      </c>
      <c r="D6" s="201">
        <v>6</v>
      </c>
      <c r="E6" s="200">
        <v>695</v>
      </c>
      <c r="F6" s="202">
        <v>3.15950050949961</v>
      </c>
      <c r="G6" s="203">
        <v>3.6177486749995502</v>
      </c>
      <c r="H6" s="202">
        <v>419.05588818744758</v>
      </c>
      <c r="I6" s="203">
        <v>1.1450381679389301</v>
      </c>
      <c r="J6" s="202">
        <v>132.63358778625999</v>
      </c>
    </row>
    <row r="7" spans="2:10" s="20" customFormat="1" ht="13.5" x14ac:dyDescent="0.25">
      <c r="B7" s="204" t="s">
        <v>131</v>
      </c>
      <c r="C7" s="84">
        <v>57</v>
      </c>
      <c r="D7" s="205" t="s">
        <v>10</v>
      </c>
      <c r="E7" s="84">
        <v>90</v>
      </c>
      <c r="F7" s="206">
        <v>2.0213482747615199</v>
      </c>
      <c r="G7" s="76" t="s">
        <v>10</v>
      </c>
      <c r="H7" s="206">
        <v>319.16025390971311</v>
      </c>
      <c r="I7" s="76" t="s">
        <v>10</v>
      </c>
      <c r="J7" s="206">
        <v>157.894736842105</v>
      </c>
    </row>
    <row r="8" spans="2:10" s="20" customFormat="1" ht="13.5" x14ac:dyDescent="0.25">
      <c r="B8" s="204" t="s">
        <v>132</v>
      </c>
      <c r="C8" s="84">
        <v>44</v>
      </c>
      <c r="D8" s="83">
        <v>1</v>
      </c>
      <c r="E8" s="84">
        <v>62</v>
      </c>
      <c r="F8" s="206">
        <v>2.0046928036084499</v>
      </c>
      <c r="G8" s="207">
        <v>4.5561200082010203</v>
      </c>
      <c r="H8" s="206">
        <v>282.47944050846297</v>
      </c>
      <c r="I8" s="207">
        <v>2.2727272727272698</v>
      </c>
      <c r="J8" s="206">
        <v>140.90909090909099</v>
      </c>
    </row>
    <row r="9" spans="2:10" s="20" customFormat="1" ht="13.5" x14ac:dyDescent="0.25">
      <c r="B9" s="204" t="s">
        <v>133</v>
      </c>
      <c r="C9" s="84">
        <v>39</v>
      </c>
      <c r="D9" s="83">
        <v>2</v>
      </c>
      <c r="E9" s="84">
        <v>59</v>
      </c>
      <c r="F9" s="206">
        <v>2.4920923991181798</v>
      </c>
      <c r="G9" s="207">
        <v>12.779961021118901</v>
      </c>
      <c r="H9" s="206">
        <v>377.00885012300711</v>
      </c>
      <c r="I9" s="207">
        <v>5.1282051282051304</v>
      </c>
      <c r="J9" s="206">
        <v>151.28205128205099</v>
      </c>
    </row>
    <row r="10" spans="2:10" s="20" customFormat="1" ht="13.5" x14ac:dyDescent="0.25">
      <c r="B10" s="204" t="s">
        <v>134</v>
      </c>
      <c r="C10" s="84">
        <v>117</v>
      </c>
      <c r="D10" s="83">
        <v>3</v>
      </c>
      <c r="E10" s="84">
        <v>174</v>
      </c>
      <c r="F10" s="206">
        <v>2.9154155713093202</v>
      </c>
      <c r="G10" s="207">
        <v>7.4754245418187697</v>
      </c>
      <c r="H10" s="206">
        <v>433.57462342548871</v>
      </c>
      <c r="I10" s="207">
        <v>2.5641025641025599</v>
      </c>
      <c r="J10" s="206">
        <v>148.71794871794901</v>
      </c>
    </row>
    <row r="11" spans="2:10" s="20" customFormat="1" ht="13.5" x14ac:dyDescent="0.25">
      <c r="B11" s="204" t="s">
        <v>135</v>
      </c>
      <c r="C11" s="84">
        <v>46</v>
      </c>
      <c r="D11" s="205" t="s">
        <v>10</v>
      </c>
      <c r="E11" s="84">
        <v>67</v>
      </c>
      <c r="F11" s="206">
        <v>2.1638912409445901</v>
      </c>
      <c r="G11" s="76" t="s">
        <v>10</v>
      </c>
      <c r="H11" s="206">
        <v>315.17546335497224</v>
      </c>
      <c r="I11" s="76" t="s">
        <v>10</v>
      </c>
      <c r="J11" s="206">
        <v>145.65217391304299</v>
      </c>
    </row>
    <row r="12" spans="2:10" s="20" customFormat="1" ht="13.5" x14ac:dyDescent="0.25">
      <c r="B12" s="204" t="s">
        <v>136</v>
      </c>
      <c r="C12" s="84">
        <v>166</v>
      </c>
      <c r="D12" s="83">
        <v>3</v>
      </c>
      <c r="E12" s="84">
        <v>234</v>
      </c>
      <c r="F12" s="206">
        <v>2.9023262319588099</v>
      </c>
      <c r="G12" s="207">
        <v>5.2451678890821798</v>
      </c>
      <c r="H12" s="206">
        <v>409.12309534841029</v>
      </c>
      <c r="I12" s="207">
        <v>1.80722891566265</v>
      </c>
      <c r="J12" s="206">
        <v>140.96385542168699</v>
      </c>
    </row>
    <row r="13" spans="2:10" s="20" customFormat="1" ht="13.5" x14ac:dyDescent="0.25">
      <c r="B13" s="204" t="s">
        <v>137</v>
      </c>
      <c r="C13" s="84">
        <v>34</v>
      </c>
      <c r="D13" s="83">
        <v>1</v>
      </c>
      <c r="E13" s="84">
        <v>48</v>
      </c>
      <c r="F13" s="206">
        <v>2.2046427181947901</v>
      </c>
      <c r="G13" s="207">
        <v>6.4842432888081998</v>
      </c>
      <c r="H13" s="206">
        <v>311.24367786279339</v>
      </c>
      <c r="I13" s="207">
        <v>2.9411764705882399</v>
      </c>
      <c r="J13" s="206">
        <v>141.17647058823499</v>
      </c>
    </row>
    <row r="14" spans="2:10" s="20" customFormat="1" ht="13.5" x14ac:dyDescent="0.25">
      <c r="B14" s="204" t="s">
        <v>138</v>
      </c>
      <c r="C14" s="84">
        <v>60</v>
      </c>
      <c r="D14" s="83">
        <v>1</v>
      </c>
      <c r="E14" s="84">
        <v>95</v>
      </c>
      <c r="F14" s="206">
        <v>1.84269524891742</v>
      </c>
      <c r="G14" s="207">
        <v>3.0711587481956899</v>
      </c>
      <c r="H14" s="206">
        <v>291.76008107859093</v>
      </c>
      <c r="I14" s="207">
        <v>1.6666666666666701</v>
      </c>
      <c r="J14" s="206">
        <v>158.333333333333</v>
      </c>
    </row>
    <row r="15" spans="2:10" s="20" customFormat="1" ht="13.5" x14ac:dyDescent="0.25">
      <c r="B15" s="204" t="s">
        <v>139</v>
      </c>
      <c r="C15" s="84">
        <v>21</v>
      </c>
      <c r="D15" s="83">
        <v>2</v>
      </c>
      <c r="E15" s="84">
        <v>34</v>
      </c>
      <c r="F15" s="206">
        <v>1.1115816218505199</v>
      </c>
      <c r="G15" s="207">
        <v>10.5864916366716</v>
      </c>
      <c r="H15" s="206">
        <v>179.97035782341732</v>
      </c>
      <c r="I15" s="207">
        <v>9.5238095238095202</v>
      </c>
      <c r="J15" s="206">
        <v>161.90476190476201</v>
      </c>
    </row>
    <row r="16" spans="2:10" s="20" customFormat="1" ht="13.5" x14ac:dyDescent="0.25">
      <c r="B16" s="204" t="s">
        <v>140</v>
      </c>
      <c r="C16" s="84">
        <v>115</v>
      </c>
      <c r="D16" s="205" t="s">
        <v>10</v>
      </c>
      <c r="E16" s="84">
        <v>169</v>
      </c>
      <c r="F16" s="206">
        <v>2.97461233041476</v>
      </c>
      <c r="G16" s="76" t="s">
        <v>10</v>
      </c>
      <c r="H16" s="206">
        <v>437.13868160008275</v>
      </c>
      <c r="I16" s="76" t="s">
        <v>10</v>
      </c>
      <c r="J16" s="206">
        <v>146.95652173913001</v>
      </c>
    </row>
    <row r="17" spans="2:10" s="20" customFormat="1" ht="13.5" x14ac:dyDescent="0.25">
      <c r="B17" s="204" t="s">
        <v>141</v>
      </c>
      <c r="C17" s="84">
        <v>34</v>
      </c>
      <c r="D17" s="205" t="s">
        <v>10</v>
      </c>
      <c r="E17" s="84">
        <v>58</v>
      </c>
      <c r="F17" s="206">
        <v>2.0000588252595701</v>
      </c>
      <c r="G17" s="76" t="s">
        <v>10</v>
      </c>
      <c r="H17" s="206">
        <v>341.18650548545543</v>
      </c>
      <c r="I17" s="76" t="s">
        <v>10</v>
      </c>
      <c r="J17" s="206">
        <v>170.58823529411799</v>
      </c>
    </row>
    <row r="18" spans="2:10" s="20" customFormat="1" ht="13.5" x14ac:dyDescent="0.25">
      <c r="B18" s="204" t="s">
        <v>142</v>
      </c>
      <c r="C18" s="84">
        <v>27</v>
      </c>
      <c r="D18" s="205" t="s">
        <v>10</v>
      </c>
      <c r="E18" s="84">
        <v>38</v>
      </c>
      <c r="F18" s="206">
        <v>1.61662126156333</v>
      </c>
      <c r="G18" s="76" t="s">
        <v>10</v>
      </c>
      <c r="H18" s="206">
        <v>227.52447384965421</v>
      </c>
      <c r="I18" s="76" t="s">
        <v>10</v>
      </c>
      <c r="J18" s="206">
        <v>140.74074074074099</v>
      </c>
    </row>
    <row r="19" spans="2:10" s="20" customFormat="1" ht="13.5" x14ac:dyDescent="0.25">
      <c r="B19" s="199" t="s">
        <v>6</v>
      </c>
      <c r="C19" s="200">
        <v>416</v>
      </c>
      <c r="D19" s="201">
        <v>9</v>
      </c>
      <c r="E19" s="200">
        <v>614</v>
      </c>
      <c r="F19" s="202">
        <v>3.7083259047958599</v>
      </c>
      <c r="G19" s="203">
        <v>8.02282046710644</v>
      </c>
      <c r="H19" s="202">
        <v>547.33464075592792</v>
      </c>
      <c r="I19" s="203">
        <v>2.1634615384615401</v>
      </c>
      <c r="J19" s="202">
        <v>147.59615384615401</v>
      </c>
    </row>
    <row r="20" spans="2:10" s="20" customFormat="1" ht="13.5" x14ac:dyDescent="0.25">
      <c r="B20" s="204" t="s">
        <v>143</v>
      </c>
      <c r="C20" s="84">
        <v>67</v>
      </c>
      <c r="D20" s="83">
        <v>2</v>
      </c>
      <c r="E20" s="84">
        <v>99</v>
      </c>
      <c r="F20" s="206">
        <v>3.3481585128179501</v>
      </c>
      <c r="G20" s="207">
        <v>9.9945030233371703</v>
      </c>
      <c r="H20" s="206">
        <v>494.72789965518967</v>
      </c>
      <c r="I20" s="207">
        <v>2.98507462686567</v>
      </c>
      <c r="J20" s="206">
        <v>147.761194029851</v>
      </c>
    </row>
    <row r="21" spans="2:10" s="20" customFormat="1" ht="13.5" x14ac:dyDescent="0.25">
      <c r="B21" s="204" t="s">
        <v>144</v>
      </c>
      <c r="C21" s="84">
        <v>71</v>
      </c>
      <c r="D21" s="83">
        <v>2</v>
      </c>
      <c r="E21" s="84">
        <v>105</v>
      </c>
      <c r="F21" s="206">
        <v>3.40511246462999</v>
      </c>
      <c r="G21" s="207">
        <v>9.5918660975492802</v>
      </c>
      <c r="H21" s="206">
        <v>503.57297012133711</v>
      </c>
      <c r="I21" s="207">
        <v>2.8169014084507</v>
      </c>
      <c r="J21" s="206">
        <v>147.88732394366201</v>
      </c>
    </row>
    <row r="22" spans="2:10" s="20" customFormat="1" ht="13.5" x14ac:dyDescent="0.25">
      <c r="B22" s="208" t="s">
        <v>204</v>
      </c>
      <c r="C22" s="200">
        <v>1838</v>
      </c>
      <c r="D22" s="209">
        <v>32</v>
      </c>
      <c r="E22" s="200">
        <v>2641</v>
      </c>
      <c r="F22" s="202">
        <v>2.8606580914367803</v>
      </c>
      <c r="G22" s="203">
        <v>4.9804711058746989</v>
      </c>
      <c r="H22" s="202">
        <v>411.04450595672131</v>
      </c>
      <c r="I22" s="203">
        <v>1.7410228509249184</v>
      </c>
      <c r="J22" s="202">
        <v>143.68879216539716</v>
      </c>
    </row>
    <row r="23" spans="2:10" s="19" customFormat="1" ht="13.5" x14ac:dyDescent="0.25">
      <c r="B23" s="199" t="s">
        <v>129</v>
      </c>
      <c r="C23" s="200">
        <v>420</v>
      </c>
      <c r="D23" s="201">
        <v>15</v>
      </c>
      <c r="E23" s="200">
        <v>655</v>
      </c>
      <c r="F23" s="202">
        <v>1.65848939257826</v>
      </c>
      <c r="G23" s="203">
        <v>5.9231764020652138</v>
      </c>
      <c r="H23" s="202">
        <v>258.6453695568477</v>
      </c>
      <c r="I23" s="203">
        <v>3.5714285714285712</v>
      </c>
      <c r="J23" s="202">
        <v>155.95238095238096</v>
      </c>
    </row>
    <row r="24" spans="2:10" s="19" customFormat="1" ht="13.5" x14ac:dyDescent="0.25">
      <c r="B24" s="210" t="s">
        <v>3</v>
      </c>
      <c r="C24" s="211">
        <v>2258</v>
      </c>
      <c r="D24" s="211">
        <v>47</v>
      </c>
      <c r="E24" s="211">
        <v>3296</v>
      </c>
      <c r="F24" s="212">
        <v>2.5207870035456241</v>
      </c>
      <c r="G24" s="212">
        <v>5.2469880056086957</v>
      </c>
      <c r="H24" s="212">
        <v>367.95898864864381</v>
      </c>
      <c r="I24" s="212">
        <v>2.0814880425155007</v>
      </c>
      <c r="J24" s="212">
        <v>145.96988485385296</v>
      </c>
    </row>
    <row r="25" spans="2:10" ht="12" customHeight="1" x14ac:dyDescent="0.25">
      <c r="B25" s="308" t="s">
        <v>257</v>
      </c>
      <c r="C25" s="309"/>
      <c r="D25" s="309"/>
      <c r="E25" s="309"/>
      <c r="F25" s="309"/>
      <c r="G25" s="309"/>
      <c r="H25" s="309"/>
      <c r="I25" s="309"/>
      <c r="J25" s="309"/>
    </row>
    <row r="26" spans="2:10" ht="12" customHeight="1" x14ac:dyDescent="0.25">
      <c r="B26" s="308" t="s">
        <v>260</v>
      </c>
      <c r="C26" s="309"/>
      <c r="D26" s="309"/>
      <c r="E26" s="309"/>
      <c r="F26" s="309"/>
      <c r="G26" s="309"/>
      <c r="H26" s="309"/>
      <c r="I26" s="309"/>
      <c r="J26" s="309"/>
    </row>
    <row r="31" spans="2:10" x14ac:dyDescent="0.25">
      <c r="B31" s="265" t="s">
        <v>200</v>
      </c>
    </row>
    <row r="32" spans="2:10" x14ac:dyDescent="0.25">
      <c r="B32" s="292" t="s">
        <v>221</v>
      </c>
      <c r="C32" s="355"/>
      <c r="D32" s="355"/>
      <c r="E32" s="355"/>
      <c r="F32" s="355"/>
      <c r="G32" s="355"/>
    </row>
    <row r="33" spans="2:10" x14ac:dyDescent="0.25">
      <c r="B33" s="322" t="s">
        <v>265</v>
      </c>
      <c r="C33" s="310" t="s">
        <v>0</v>
      </c>
      <c r="D33" s="310" t="s">
        <v>1</v>
      </c>
      <c r="E33" s="310" t="s">
        <v>2</v>
      </c>
      <c r="F33" s="310" t="s">
        <v>126</v>
      </c>
      <c r="G33" s="310" t="s">
        <v>127</v>
      </c>
      <c r="H33" s="310" t="s">
        <v>128</v>
      </c>
      <c r="I33" s="310" t="s">
        <v>49</v>
      </c>
      <c r="J33" s="310" t="s">
        <v>50</v>
      </c>
    </row>
    <row r="34" spans="2:10" x14ac:dyDescent="0.25">
      <c r="B34" s="323"/>
      <c r="C34" s="310"/>
      <c r="D34" s="310"/>
      <c r="E34" s="310"/>
      <c r="F34" s="310"/>
      <c r="G34" s="310"/>
      <c r="H34" s="310"/>
      <c r="I34" s="310"/>
      <c r="J34" s="310"/>
    </row>
    <row r="35" spans="2:10" x14ac:dyDescent="0.25">
      <c r="B35" s="199" t="s">
        <v>5</v>
      </c>
      <c r="C35" s="200">
        <v>488</v>
      </c>
      <c r="D35" s="201">
        <v>15</v>
      </c>
      <c r="E35" s="200">
        <v>645</v>
      </c>
      <c r="F35" s="202">
        <v>2.9415133121560402</v>
      </c>
      <c r="G35" s="203">
        <v>9.0415368201517801</v>
      </c>
      <c r="H35" s="202">
        <v>388.78608326652602</v>
      </c>
      <c r="I35" s="203">
        <v>3.07377049180328</v>
      </c>
      <c r="J35" s="202">
        <v>132.17213114754099</v>
      </c>
    </row>
    <row r="36" spans="2:10" x14ac:dyDescent="0.25">
      <c r="B36" s="204" t="s">
        <v>131</v>
      </c>
      <c r="C36" s="84">
        <v>75</v>
      </c>
      <c r="D36" s="205">
        <v>1</v>
      </c>
      <c r="E36" s="84">
        <v>132</v>
      </c>
      <c r="F36" s="206">
        <v>2.6518164942985898</v>
      </c>
      <c r="G36" s="105">
        <v>3.53575532573146</v>
      </c>
      <c r="H36" s="206">
        <v>466.71970299655197</v>
      </c>
      <c r="I36" s="105">
        <v>1.3333333333333299</v>
      </c>
      <c r="J36" s="206">
        <v>176</v>
      </c>
    </row>
    <row r="37" spans="2:10" x14ac:dyDescent="0.25">
      <c r="B37" s="204" t="s">
        <v>132</v>
      </c>
      <c r="C37" s="84">
        <v>40</v>
      </c>
      <c r="D37" s="83">
        <v>1</v>
      </c>
      <c r="E37" s="84">
        <v>56</v>
      </c>
      <c r="F37" s="206">
        <v>1.8260254274040799</v>
      </c>
      <c r="G37" s="207">
        <v>4.5650635685101904</v>
      </c>
      <c r="H37" s="206">
        <v>255.64355983657001</v>
      </c>
      <c r="I37" s="207">
        <v>2.5</v>
      </c>
      <c r="J37" s="206">
        <v>140</v>
      </c>
    </row>
    <row r="38" spans="2:10" x14ac:dyDescent="0.25">
      <c r="B38" s="204" t="s">
        <v>133</v>
      </c>
      <c r="C38" s="84">
        <v>42</v>
      </c>
      <c r="D38" s="83">
        <v>1</v>
      </c>
      <c r="E38" s="84">
        <v>67</v>
      </c>
      <c r="F38" s="206">
        <v>2.6917037844073399</v>
      </c>
      <c r="G38" s="207">
        <v>6.4088185343032</v>
      </c>
      <c r="H38" s="206">
        <v>429.390841798314</v>
      </c>
      <c r="I38" s="207">
        <v>2.38095238095238</v>
      </c>
      <c r="J38" s="206">
        <v>159.52380952381</v>
      </c>
    </row>
    <row r="39" spans="2:10" x14ac:dyDescent="0.25">
      <c r="B39" s="204" t="s">
        <v>134</v>
      </c>
      <c r="C39" s="84">
        <v>118</v>
      </c>
      <c r="D39" s="83">
        <v>3</v>
      </c>
      <c r="E39" s="84">
        <v>165</v>
      </c>
      <c r="F39" s="206">
        <v>2.9505532287303899</v>
      </c>
      <c r="G39" s="207">
        <v>7.5014065137213199</v>
      </c>
      <c r="H39" s="206">
        <v>412.57735825467199</v>
      </c>
      <c r="I39" s="207">
        <v>2.5423728813559299</v>
      </c>
      <c r="J39" s="206">
        <v>139.83050847457599</v>
      </c>
    </row>
    <row r="40" spans="2:10" x14ac:dyDescent="0.25">
      <c r="B40" s="204" t="s">
        <v>135</v>
      </c>
      <c r="C40" s="84">
        <v>56</v>
      </c>
      <c r="D40" s="205">
        <v>2</v>
      </c>
      <c r="E40" s="84">
        <v>75</v>
      </c>
      <c r="F40" s="206">
        <v>2.6251640727545502</v>
      </c>
      <c r="G40" s="105">
        <v>9.3755859741233802</v>
      </c>
      <c r="H40" s="206">
        <v>351.58447402962599</v>
      </c>
      <c r="I40" s="105">
        <v>3.5714285714285698</v>
      </c>
      <c r="J40" s="206">
        <v>133.92857142857099</v>
      </c>
    </row>
    <row r="41" spans="2:10" x14ac:dyDescent="0.25">
      <c r="B41" s="204" t="s">
        <v>136</v>
      </c>
      <c r="C41" s="84">
        <v>214</v>
      </c>
      <c r="D41" s="83">
        <v>2</v>
      </c>
      <c r="E41" s="84">
        <v>313</v>
      </c>
      <c r="F41" s="206">
        <v>3.7412587412587399</v>
      </c>
      <c r="G41" s="207">
        <v>3.4965034965034998</v>
      </c>
      <c r="H41" s="206">
        <v>547.202797202797</v>
      </c>
      <c r="I41" s="207">
        <v>0.934579439252336</v>
      </c>
      <c r="J41" s="206">
        <v>146.26168224299099</v>
      </c>
    </row>
    <row r="42" spans="2:10" x14ac:dyDescent="0.25">
      <c r="B42" s="204" t="s">
        <v>137</v>
      </c>
      <c r="C42" s="84">
        <v>22</v>
      </c>
      <c r="D42" s="83">
        <v>2</v>
      </c>
      <c r="E42" s="84">
        <v>28</v>
      </c>
      <c r="F42" s="206">
        <v>1.43908421913328</v>
      </c>
      <c r="G42" s="207">
        <v>13.0825838103025</v>
      </c>
      <c r="H42" s="206">
        <v>183.15617334423499</v>
      </c>
      <c r="I42" s="207">
        <v>9.0909090909090899</v>
      </c>
      <c r="J42" s="206">
        <v>127.272727272727</v>
      </c>
    </row>
    <row r="43" spans="2:10" x14ac:dyDescent="0.25">
      <c r="B43" s="204" t="s">
        <v>138</v>
      </c>
      <c r="C43" s="84">
        <v>79</v>
      </c>
      <c r="D43" s="83">
        <v>3</v>
      </c>
      <c r="E43" s="84">
        <v>132</v>
      </c>
      <c r="F43" s="206">
        <v>2.44181374215683</v>
      </c>
      <c r="G43" s="207">
        <v>9.2727104132537903</v>
      </c>
      <c r="H43" s="206">
        <v>407.999258183167</v>
      </c>
      <c r="I43" s="207">
        <v>3.79746835443038</v>
      </c>
      <c r="J43" s="206">
        <v>167.088607594937</v>
      </c>
    </row>
    <row r="44" spans="2:10" x14ac:dyDescent="0.25">
      <c r="B44" s="204" t="s">
        <v>139</v>
      </c>
      <c r="C44" s="84">
        <v>24</v>
      </c>
      <c r="D44" s="83">
        <v>1</v>
      </c>
      <c r="E44" s="84">
        <v>34</v>
      </c>
      <c r="F44" s="206">
        <v>1.2687336452303499</v>
      </c>
      <c r="G44" s="207">
        <v>5.2863901884598103</v>
      </c>
      <c r="H44" s="206">
        <v>179.737266407633</v>
      </c>
      <c r="I44" s="207">
        <v>4.1666666666666696</v>
      </c>
      <c r="J44" s="206">
        <v>141.666666666667</v>
      </c>
    </row>
    <row r="45" spans="2:10" x14ac:dyDescent="0.25">
      <c r="B45" s="204" t="s">
        <v>140</v>
      </c>
      <c r="C45" s="84">
        <v>94</v>
      </c>
      <c r="D45" s="205">
        <v>2</v>
      </c>
      <c r="E45" s="84">
        <v>131</v>
      </c>
      <c r="F45" s="206">
        <v>2.4441613146467698</v>
      </c>
      <c r="G45" s="105">
        <v>5.2003432226527</v>
      </c>
      <c r="H45" s="206">
        <v>340.62248108375098</v>
      </c>
      <c r="I45" s="105">
        <v>2.12765957446809</v>
      </c>
      <c r="J45" s="206">
        <v>139.36170212766001</v>
      </c>
    </row>
    <row r="46" spans="2:10" x14ac:dyDescent="0.25">
      <c r="B46" s="204" t="s">
        <v>141</v>
      </c>
      <c r="C46" s="84">
        <v>28</v>
      </c>
      <c r="D46" s="205" t="s">
        <v>10</v>
      </c>
      <c r="E46" s="84">
        <v>43</v>
      </c>
      <c r="F46" s="206">
        <v>1.6552376448332899</v>
      </c>
      <c r="G46" s="105" t="s">
        <v>10</v>
      </c>
      <c r="H46" s="206">
        <v>254.19720974225501</v>
      </c>
      <c r="I46" s="105" t="s">
        <v>10</v>
      </c>
      <c r="J46" s="206">
        <v>153.57142857142901</v>
      </c>
    </row>
    <row r="47" spans="2:10" x14ac:dyDescent="0.25">
      <c r="B47" s="204" t="s">
        <v>142</v>
      </c>
      <c r="C47" s="84">
        <v>38</v>
      </c>
      <c r="D47" s="205">
        <v>1</v>
      </c>
      <c r="E47" s="84">
        <v>64</v>
      </c>
      <c r="F47" s="206">
        <v>2.2797492275849698</v>
      </c>
      <c r="G47" s="105">
        <v>5.9993400725920196</v>
      </c>
      <c r="H47" s="206">
        <v>383.95776464588897</v>
      </c>
      <c r="I47" s="105">
        <v>2.6315789473684199</v>
      </c>
      <c r="J47" s="206">
        <v>168.42105263157899</v>
      </c>
    </row>
    <row r="48" spans="2:10" x14ac:dyDescent="0.25">
      <c r="B48" s="199" t="s">
        <v>6</v>
      </c>
      <c r="C48" s="200">
        <v>400</v>
      </c>
      <c r="D48" s="201">
        <v>8</v>
      </c>
      <c r="E48" s="200">
        <v>566</v>
      </c>
      <c r="F48" s="202">
        <v>3.57727358094029</v>
      </c>
      <c r="G48" s="203">
        <v>7.1545471618805703</v>
      </c>
      <c r="H48" s="202">
        <v>506.18421170304998</v>
      </c>
      <c r="I48" s="203">
        <v>2</v>
      </c>
      <c r="J48" s="202">
        <v>141.5</v>
      </c>
    </row>
    <row r="49" spans="2:10" x14ac:dyDescent="0.25">
      <c r="B49" s="204" t="s">
        <v>143</v>
      </c>
      <c r="C49" s="84">
        <v>63</v>
      </c>
      <c r="D49" s="83">
        <v>4</v>
      </c>
      <c r="E49" s="84">
        <v>108</v>
      </c>
      <c r="F49" s="206">
        <v>3.1725249269815698</v>
      </c>
      <c r="G49" s="207">
        <v>20.1430154094068</v>
      </c>
      <c r="H49" s="206">
        <v>543.86141605398302</v>
      </c>
      <c r="I49" s="207">
        <v>6.3492063492063497</v>
      </c>
      <c r="J49" s="206">
        <v>171.42857142857099</v>
      </c>
    </row>
    <row r="50" spans="2:10" x14ac:dyDescent="0.25">
      <c r="B50" s="204" t="s">
        <v>144</v>
      </c>
      <c r="C50" s="84">
        <v>73</v>
      </c>
      <c r="D50" s="205" t="s">
        <v>10</v>
      </c>
      <c r="E50" s="84">
        <v>101</v>
      </c>
      <c r="F50" s="206">
        <v>3.52955397074822</v>
      </c>
      <c r="G50" s="105" t="s">
        <v>10</v>
      </c>
      <c r="H50" s="206">
        <v>488.33554937749301</v>
      </c>
      <c r="I50" s="105" t="s">
        <v>10</v>
      </c>
      <c r="J50" s="206">
        <v>138.356164383562</v>
      </c>
    </row>
    <row r="51" spans="2:10" x14ac:dyDescent="0.25">
      <c r="B51" s="208" t="s">
        <v>204</v>
      </c>
      <c r="C51" s="200">
        <v>1854</v>
      </c>
      <c r="D51" s="209">
        <v>46</v>
      </c>
      <c r="E51" s="200">
        <v>2660</v>
      </c>
      <c r="F51" s="202">
        <v>2.8915662650602409</v>
      </c>
      <c r="G51" s="203">
        <v>7.174328381487113</v>
      </c>
      <c r="H51" s="202">
        <v>414.86333684251571</v>
      </c>
      <c r="I51" s="203">
        <v>2.4811218985976269</v>
      </c>
      <c r="J51" s="202">
        <v>143.47357065803666</v>
      </c>
    </row>
    <row r="52" spans="2:10" x14ac:dyDescent="0.25">
      <c r="B52" s="199" t="s">
        <v>129</v>
      </c>
      <c r="C52" s="200">
        <v>431</v>
      </c>
      <c r="D52" s="201">
        <v>18</v>
      </c>
      <c r="E52" s="200">
        <v>658</v>
      </c>
      <c r="F52" s="202">
        <v>1.7116997257706124</v>
      </c>
      <c r="G52" s="203">
        <v>7.1486299452136945</v>
      </c>
      <c r="H52" s="202">
        <v>261.32213910836725</v>
      </c>
      <c r="I52" s="203">
        <v>4.1763341067285378</v>
      </c>
      <c r="J52" s="202">
        <v>152.66821345707658</v>
      </c>
    </row>
    <row r="53" spans="2:10" x14ac:dyDescent="0.25">
      <c r="B53" s="210" t="s">
        <v>3</v>
      </c>
      <c r="C53" s="211">
        <v>2285</v>
      </c>
      <c r="D53" s="211">
        <v>64</v>
      </c>
      <c r="E53" s="211">
        <v>3318</v>
      </c>
      <c r="F53" s="212">
        <v>2.5588722596409852</v>
      </c>
      <c r="G53" s="212">
        <v>7.1670820401323008</v>
      </c>
      <c r="H53" s="212">
        <v>371.56840951810892</v>
      </c>
      <c r="I53" s="212">
        <v>2.8008752735229758</v>
      </c>
      <c r="J53" s="212">
        <v>145.20787746170677</v>
      </c>
    </row>
    <row r="54" spans="2:10" ht="16.5" x14ac:dyDescent="0.25">
      <c r="B54" s="308" t="s">
        <v>267</v>
      </c>
      <c r="C54" s="309"/>
      <c r="D54" s="309"/>
      <c r="E54" s="309"/>
      <c r="F54" s="309"/>
      <c r="G54" s="309"/>
      <c r="H54" s="309"/>
      <c r="I54" s="309"/>
      <c r="J54" s="309"/>
    </row>
    <row r="55" spans="2:10" ht="16.5" x14ac:dyDescent="0.25">
      <c r="B55" s="308" t="s">
        <v>282</v>
      </c>
      <c r="C55" s="309"/>
      <c r="D55" s="309"/>
      <c r="E55" s="309"/>
      <c r="F55" s="309"/>
      <c r="G55" s="309"/>
      <c r="H55" s="309"/>
      <c r="I55" s="309"/>
      <c r="J55" s="309"/>
    </row>
  </sheetData>
  <mergeCells count="24">
    <mergeCell ref="B3:G3"/>
    <mergeCell ref="C4:C5"/>
    <mergeCell ref="D4:D5"/>
    <mergeCell ref="E4:E5"/>
    <mergeCell ref="F4:F5"/>
    <mergeCell ref="G4:G5"/>
    <mergeCell ref="B4:B5"/>
    <mergeCell ref="B25:J25"/>
    <mergeCell ref="B26:J26"/>
    <mergeCell ref="H4:H5"/>
    <mergeCell ref="I4:I5"/>
    <mergeCell ref="J4:J5"/>
    <mergeCell ref="B32:G32"/>
    <mergeCell ref="B33:B34"/>
    <mergeCell ref="C33:C34"/>
    <mergeCell ref="D33:D34"/>
    <mergeCell ref="E33:E34"/>
    <mergeCell ref="F33:F34"/>
    <mergeCell ref="G33:G34"/>
    <mergeCell ref="H33:H34"/>
    <mergeCell ref="I33:I34"/>
    <mergeCell ref="J33:J34"/>
    <mergeCell ref="B54:J54"/>
    <mergeCell ref="B55:J55"/>
  </mergeCells>
  <pageMargins left="0.7" right="0.7" top="0.75" bottom="0.75" header="0.3" footer="0.3"/>
  <pageSetup paperSize="9" orientation="landscape" r:id="rId1"/>
  <rowBreaks count="1" manualBreakCount="1">
    <brk id="28"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25"/>
  <sheetViews>
    <sheetView zoomScaleNormal="100" workbookViewId="0">
      <selection activeCell="K34" sqref="K34"/>
    </sheetView>
  </sheetViews>
  <sheetFormatPr defaultRowHeight="15" x14ac:dyDescent="0.25"/>
  <cols>
    <col min="2" max="2" width="22.85546875" customWidth="1"/>
  </cols>
  <sheetData>
    <row r="3" spans="2:8" x14ac:dyDescent="0.25">
      <c r="B3" s="13" t="s">
        <v>205</v>
      </c>
    </row>
    <row r="4" spans="2:8" x14ac:dyDescent="0.25">
      <c r="B4" s="358" t="s">
        <v>222</v>
      </c>
      <c r="C4" s="359"/>
      <c r="D4" s="359"/>
      <c r="E4" s="359"/>
      <c r="F4" s="359"/>
      <c r="G4" s="359"/>
    </row>
    <row r="5" spans="2:8" x14ac:dyDescent="0.25">
      <c r="B5" s="322" t="s">
        <v>265</v>
      </c>
      <c r="C5" s="360" t="s">
        <v>12</v>
      </c>
      <c r="D5" s="360"/>
      <c r="E5" s="360"/>
      <c r="F5" s="361" t="s">
        <v>145</v>
      </c>
      <c r="G5" s="361"/>
      <c r="H5" s="361"/>
    </row>
    <row r="6" spans="2:8" x14ac:dyDescent="0.25">
      <c r="B6" s="323"/>
      <c r="C6" s="226" t="s">
        <v>0</v>
      </c>
      <c r="D6" s="226" t="s">
        <v>1</v>
      </c>
      <c r="E6" s="226" t="s">
        <v>2</v>
      </c>
      <c r="F6" s="226" t="s">
        <v>0</v>
      </c>
      <c r="G6" s="226" t="s">
        <v>1</v>
      </c>
      <c r="H6" s="226" t="s">
        <v>2</v>
      </c>
    </row>
    <row r="7" spans="2:8" x14ac:dyDescent="0.25">
      <c r="B7" s="199" t="s">
        <v>5</v>
      </c>
      <c r="C7" s="200">
        <v>329</v>
      </c>
      <c r="D7" s="201">
        <v>9</v>
      </c>
      <c r="E7" s="200">
        <v>415</v>
      </c>
      <c r="F7" s="201">
        <v>159</v>
      </c>
      <c r="G7" s="200">
        <v>6</v>
      </c>
      <c r="H7" s="201">
        <v>230</v>
      </c>
    </row>
    <row r="8" spans="2:8" x14ac:dyDescent="0.25">
      <c r="B8" s="204" t="s">
        <v>131</v>
      </c>
      <c r="C8" s="84">
        <v>51</v>
      </c>
      <c r="D8" s="205">
        <v>1</v>
      </c>
      <c r="E8" s="84">
        <v>79</v>
      </c>
      <c r="F8" s="83">
        <v>24</v>
      </c>
      <c r="G8" s="76" t="s">
        <v>10</v>
      </c>
      <c r="H8" s="83">
        <v>53</v>
      </c>
    </row>
    <row r="9" spans="2:8" x14ac:dyDescent="0.25">
      <c r="B9" s="204" t="s">
        <v>132</v>
      </c>
      <c r="C9" s="84">
        <v>27</v>
      </c>
      <c r="D9" s="83">
        <v>1</v>
      </c>
      <c r="E9" s="84">
        <v>38</v>
      </c>
      <c r="F9" s="83">
        <v>13</v>
      </c>
      <c r="G9" s="76" t="s">
        <v>10</v>
      </c>
      <c r="H9" s="83">
        <v>18</v>
      </c>
    </row>
    <row r="10" spans="2:8" x14ac:dyDescent="0.25">
      <c r="B10" s="204" t="s">
        <v>133</v>
      </c>
      <c r="C10" s="84">
        <v>18</v>
      </c>
      <c r="D10" s="83">
        <v>1</v>
      </c>
      <c r="E10" s="84">
        <v>25</v>
      </c>
      <c r="F10" s="83">
        <v>24</v>
      </c>
      <c r="G10" s="76" t="s">
        <v>10</v>
      </c>
      <c r="H10" s="83">
        <v>42</v>
      </c>
    </row>
    <row r="11" spans="2:8" x14ac:dyDescent="0.25">
      <c r="B11" s="204" t="s">
        <v>134</v>
      </c>
      <c r="C11" s="84">
        <v>92</v>
      </c>
      <c r="D11" s="83">
        <v>1</v>
      </c>
      <c r="E11" s="84">
        <v>133</v>
      </c>
      <c r="F11" s="83">
        <v>26</v>
      </c>
      <c r="G11" s="84">
        <v>2</v>
      </c>
      <c r="H11" s="83">
        <v>32</v>
      </c>
    </row>
    <row r="12" spans="2:8" x14ac:dyDescent="0.25">
      <c r="B12" s="204" t="s">
        <v>135</v>
      </c>
      <c r="C12" s="84">
        <v>42</v>
      </c>
      <c r="D12" s="205">
        <v>1</v>
      </c>
      <c r="E12" s="84">
        <v>54</v>
      </c>
      <c r="F12" s="83">
        <v>14</v>
      </c>
      <c r="G12" s="76">
        <v>1</v>
      </c>
      <c r="H12" s="83">
        <v>21</v>
      </c>
    </row>
    <row r="13" spans="2:8" x14ac:dyDescent="0.25">
      <c r="B13" s="204" t="s">
        <v>136</v>
      </c>
      <c r="C13" s="84">
        <v>184</v>
      </c>
      <c r="D13" s="83">
        <v>1</v>
      </c>
      <c r="E13" s="84">
        <v>245</v>
      </c>
      <c r="F13" s="83">
        <v>30</v>
      </c>
      <c r="G13" s="84">
        <v>1</v>
      </c>
      <c r="H13" s="83">
        <v>68</v>
      </c>
    </row>
    <row r="14" spans="2:8" x14ac:dyDescent="0.25">
      <c r="B14" s="204" t="s">
        <v>137</v>
      </c>
      <c r="C14" s="84">
        <v>19</v>
      </c>
      <c r="D14" s="205">
        <v>2</v>
      </c>
      <c r="E14" s="84">
        <v>22</v>
      </c>
      <c r="F14" s="83">
        <v>3</v>
      </c>
      <c r="G14" s="76" t="s">
        <v>10</v>
      </c>
      <c r="H14" s="83">
        <v>6</v>
      </c>
    </row>
    <row r="15" spans="2:8" x14ac:dyDescent="0.25">
      <c r="B15" s="204" t="s">
        <v>138</v>
      </c>
      <c r="C15" s="84">
        <v>49</v>
      </c>
      <c r="D15" s="205" t="s">
        <v>10</v>
      </c>
      <c r="E15" s="84">
        <v>66</v>
      </c>
      <c r="F15" s="83">
        <v>30</v>
      </c>
      <c r="G15" s="76">
        <v>3</v>
      </c>
      <c r="H15" s="83">
        <v>66</v>
      </c>
    </row>
    <row r="16" spans="2:8" x14ac:dyDescent="0.25">
      <c r="B16" s="204" t="s">
        <v>139</v>
      </c>
      <c r="C16" s="84">
        <v>13</v>
      </c>
      <c r="D16" s="205" t="s">
        <v>10</v>
      </c>
      <c r="E16" s="84">
        <v>18</v>
      </c>
      <c r="F16" s="83">
        <v>11</v>
      </c>
      <c r="G16" s="84">
        <v>1</v>
      </c>
      <c r="H16" s="83">
        <v>16</v>
      </c>
    </row>
    <row r="17" spans="2:8" x14ac:dyDescent="0.25">
      <c r="B17" s="204" t="s">
        <v>140</v>
      </c>
      <c r="C17" s="84">
        <v>65</v>
      </c>
      <c r="D17" s="205" t="s">
        <v>10</v>
      </c>
      <c r="E17" s="84">
        <v>84</v>
      </c>
      <c r="F17" s="83">
        <v>29</v>
      </c>
      <c r="G17" s="76">
        <v>2</v>
      </c>
      <c r="H17" s="83">
        <v>47</v>
      </c>
    </row>
    <row r="18" spans="2:8" x14ac:dyDescent="0.25">
      <c r="B18" s="204" t="s">
        <v>141</v>
      </c>
      <c r="C18" s="84">
        <v>18</v>
      </c>
      <c r="D18" s="205" t="s">
        <v>10</v>
      </c>
      <c r="E18" s="84">
        <v>28</v>
      </c>
      <c r="F18" s="83">
        <v>10</v>
      </c>
      <c r="G18" s="76" t="s">
        <v>10</v>
      </c>
      <c r="H18" s="83">
        <v>15</v>
      </c>
    </row>
    <row r="19" spans="2:8" x14ac:dyDescent="0.25">
      <c r="B19" s="204" t="s">
        <v>142</v>
      </c>
      <c r="C19" s="84">
        <v>24</v>
      </c>
      <c r="D19" s="205" t="s">
        <v>10</v>
      </c>
      <c r="E19" s="84">
        <v>44</v>
      </c>
      <c r="F19" s="83">
        <v>14</v>
      </c>
      <c r="G19" s="76">
        <v>1</v>
      </c>
      <c r="H19" s="83">
        <v>20</v>
      </c>
    </row>
    <row r="20" spans="2:8" x14ac:dyDescent="0.25">
      <c r="B20" s="199" t="s">
        <v>6</v>
      </c>
      <c r="C20" s="200">
        <v>357</v>
      </c>
      <c r="D20" s="201">
        <v>4</v>
      </c>
      <c r="E20" s="200">
        <v>501</v>
      </c>
      <c r="F20" s="201">
        <v>43</v>
      </c>
      <c r="G20" s="200">
        <v>4</v>
      </c>
      <c r="H20" s="201">
        <v>65</v>
      </c>
    </row>
    <row r="21" spans="2:8" x14ac:dyDescent="0.25">
      <c r="B21" s="204" t="s">
        <v>143</v>
      </c>
      <c r="C21" s="84">
        <v>22</v>
      </c>
      <c r="D21" s="205" t="s">
        <v>10</v>
      </c>
      <c r="E21" s="84">
        <v>28</v>
      </c>
      <c r="F21" s="83">
        <v>41</v>
      </c>
      <c r="G21" s="84">
        <v>4</v>
      </c>
      <c r="H21" s="83">
        <v>80</v>
      </c>
    </row>
    <row r="22" spans="2:8" x14ac:dyDescent="0.25">
      <c r="B22" s="204" t="s">
        <v>144</v>
      </c>
      <c r="C22" s="84">
        <v>31</v>
      </c>
      <c r="D22" s="205" t="s">
        <v>10</v>
      </c>
      <c r="E22" s="84">
        <v>41</v>
      </c>
      <c r="F22" s="83">
        <v>42</v>
      </c>
      <c r="G22" s="76" t="s">
        <v>10</v>
      </c>
      <c r="H22" s="83">
        <v>60</v>
      </c>
    </row>
    <row r="23" spans="2:8" x14ac:dyDescent="0.25">
      <c r="B23" s="208" t="s">
        <v>204</v>
      </c>
      <c r="C23" s="200">
        <v>1341</v>
      </c>
      <c r="D23" s="201">
        <v>21</v>
      </c>
      <c r="E23" s="200">
        <v>1821</v>
      </c>
      <c r="F23" s="201">
        <v>513</v>
      </c>
      <c r="G23" s="200">
        <v>25</v>
      </c>
      <c r="H23" s="201">
        <v>839</v>
      </c>
    </row>
    <row r="24" spans="2:8" x14ac:dyDescent="0.25">
      <c r="B24" s="199" t="s">
        <v>129</v>
      </c>
      <c r="C24" s="200">
        <v>170</v>
      </c>
      <c r="D24" s="201">
        <v>3</v>
      </c>
      <c r="E24" s="200">
        <v>249</v>
      </c>
      <c r="F24" s="201">
        <v>261</v>
      </c>
      <c r="G24" s="200">
        <v>15</v>
      </c>
      <c r="H24" s="201">
        <v>409</v>
      </c>
    </row>
    <row r="25" spans="2:8" x14ac:dyDescent="0.25">
      <c r="B25" s="210" t="s">
        <v>3</v>
      </c>
      <c r="C25" s="211">
        <v>1511</v>
      </c>
      <c r="D25" s="211">
        <v>24</v>
      </c>
      <c r="E25" s="211">
        <v>2070</v>
      </c>
      <c r="F25" s="211">
        <v>774</v>
      </c>
      <c r="G25" s="211">
        <v>40</v>
      </c>
      <c r="H25" s="211">
        <v>1248</v>
      </c>
    </row>
  </sheetData>
  <mergeCells count="4">
    <mergeCell ref="B4:G4"/>
    <mergeCell ref="B5:B6"/>
    <mergeCell ref="C5:E5"/>
    <mergeCell ref="F5:H5"/>
  </mergeCells>
  <pageMargins left="0.11811023622047245" right="0.11811023622047245" top="0.74803149606299213" bottom="0.74803149606299213"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zoomScaleNormal="100" workbookViewId="0">
      <selection activeCell="H12" sqref="H12"/>
    </sheetView>
  </sheetViews>
  <sheetFormatPr defaultRowHeight="15" x14ac:dyDescent="0.25"/>
  <cols>
    <col min="2" max="2" width="13.85546875" customWidth="1"/>
    <col min="3" max="3" width="20.28515625" customWidth="1"/>
    <col min="4" max="4" width="31"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362"/>
      <c r="D2" s="362"/>
      <c r="E2" s="362"/>
      <c r="F2" s="362"/>
      <c r="G2" s="362"/>
      <c r="H2" s="362"/>
      <c r="I2" s="362"/>
      <c r="J2" s="362"/>
      <c r="K2" s="362"/>
      <c r="L2" s="362"/>
    </row>
    <row r="3" spans="3:12" x14ac:dyDescent="0.25">
      <c r="C3" s="6" t="s">
        <v>232</v>
      </c>
      <c r="D3" s="225"/>
      <c r="E3" s="225"/>
    </row>
    <row r="4" spans="3:12" ht="15.75" thickBot="1" x14ac:dyDescent="0.3"/>
    <row r="5" spans="3:12" ht="15.75" thickBot="1" x14ac:dyDescent="0.3">
      <c r="C5" s="363" t="s">
        <v>233</v>
      </c>
      <c r="D5" s="365" t="s">
        <v>234</v>
      </c>
      <c r="E5" s="365"/>
    </row>
    <row r="6" spans="3:12" ht="15.75" thickBot="1" x14ac:dyDescent="0.3">
      <c r="C6" s="364"/>
      <c r="D6" s="231" t="s">
        <v>235</v>
      </c>
      <c r="E6" s="231" t="s">
        <v>236</v>
      </c>
      <c r="H6" s="230"/>
      <c r="I6" s="230"/>
      <c r="J6" s="230"/>
    </row>
    <row r="7" spans="3:12" ht="15.75" thickBot="1" x14ac:dyDescent="0.3">
      <c r="C7" s="232" t="s">
        <v>237</v>
      </c>
      <c r="D7" s="233">
        <v>176.6086020611184</v>
      </c>
      <c r="E7" s="234">
        <v>1034253441</v>
      </c>
      <c r="H7" s="230"/>
      <c r="I7" s="230"/>
      <c r="J7" s="230"/>
    </row>
    <row r="8" spans="3:12" ht="15.75" thickBot="1" x14ac:dyDescent="0.3">
      <c r="C8" s="235" t="s">
        <v>238</v>
      </c>
      <c r="D8" s="236">
        <v>187.3903503082729</v>
      </c>
      <c r="E8" s="237">
        <v>369829098</v>
      </c>
      <c r="H8" s="230"/>
      <c r="I8" s="230"/>
      <c r="J8" s="230"/>
    </row>
    <row r="9" spans="3:12" ht="15.75" thickBot="1" x14ac:dyDescent="0.3">
      <c r="C9" s="235" t="s">
        <v>239</v>
      </c>
      <c r="D9" s="236">
        <v>219.4985216869878</v>
      </c>
      <c r="E9" s="237">
        <v>68634444</v>
      </c>
      <c r="H9" s="230"/>
      <c r="I9" s="230"/>
      <c r="J9" s="230"/>
    </row>
    <row r="10" spans="3:12" ht="15.75" thickBot="1" x14ac:dyDescent="0.3">
      <c r="C10" s="235" t="s">
        <v>240</v>
      </c>
      <c r="D10" s="236">
        <v>224.80275056679685</v>
      </c>
      <c r="E10" s="237">
        <v>1142710710</v>
      </c>
      <c r="H10" s="230"/>
      <c r="I10" s="230"/>
      <c r="J10" s="230"/>
    </row>
    <row r="11" spans="3:12" ht="15.75" thickBot="1" x14ac:dyDescent="0.3">
      <c r="C11" s="235" t="s">
        <v>241</v>
      </c>
      <c r="D11" s="236">
        <v>241.4636951495734</v>
      </c>
      <c r="E11" s="237">
        <v>30862320</v>
      </c>
      <c r="H11" s="230"/>
      <c r="I11" s="230"/>
      <c r="J11" s="230"/>
    </row>
    <row r="12" spans="3:12" ht="15.75" thickBot="1" x14ac:dyDescent="0.3">
      <c r="C12" s="235" t="s">
        <v>242</v>
      </c>
      <c r="D12" s="236">
        <v>244.97774779559998</v>
      </c>
      <c r="E12" s="237">
        <v>140900544</v>
      </c>
      <c r="H12" s="230"/>
      <c r="I12" s="230"/>
      <c r="J12" s="230"/>
    </row>
    <row r="13" spans="3:12" ht="15.75" thickBot="1" x14ac:dyDescent="0.3">
      <c r="C13" s="235" t="s">
        <v>243</v>
      </c>
      <c r="D13" s="236">
        <v>256.86537882546764</v>
      </c>
      <c r="E13" s="237">
        <v>426579417</v>
      </c>
      <c r="H13" s="230"/>
      <c r="I13" s="230"/>
      <c r="J13" s="230"/>
    </row>
    <row r="14" spans="3:12" ht="15.75" thickBot="1" x14ac:dyDescent="0.3">
      <c r="C14" s="235" t="s">
        <v>244</v>
      </c>
      <c r="D14" s="236">
        <v>267.20554762625085</v>
      </c>
      <c r="E14" s="237">
        <v>1179540546</v>
      </c>
      <c r="H14" s="230"/>
      <c r="I14" s="230"/>
      <c r="J14" s="230"/>
    </row>
    <row r="15" spans="3:12" ht="15.75" thickBot="1" x14ac:dyDescent="0.3">
      <c r="C15" s="235" t="s">
        <v>156</v>
      </c>
      <c r="D15" s="236">
        <v>272.82425622952883</v>
      </c>
      <c r="E15" s="237">
        <v>1114114818</v>
      </c>
      <c r="H15" s="230"/>
      <c r="I15" s="230"/>
      <c r="J15" s="230"/>
    </row>
    <row r="16" spans="3:12" ht="15.75" thickBot="1" x14ac:dyDescent="0.3">
      <c r="C16" s="235" t="s">
        <v>245</v>
      </c>
      <c r="D16" s="236">
        <v>274.98590903909468</v>
      </c>
      <c r="E16" s="237">
        <v>365468235</v>
      </c>
      <c r="H16" s="230"/>
      <c r="I16" s="230"/>
      <c r="J16" s="230"/>
    </row>
    <row r="17" spans="3:10" ht="15.75" thickBot="1" x14ac:dyDescent="0.3">
      <c r="C17" s="235" t="s">
        <v>246</v>
      </c>
      <c r="D17" s="236">
        <v>280.77553035934551</v>
      </c>
      <c r="E17" s="237">
        <v>343716981</v>
      </c>
      <c r="H17" s="230"/>
      <c r="I17" s="230"/>
      <c r="J17" s="230"/>
    </row>
    <row r="18" spans="3:10" ht="15.75" thickBot="1" x14ac:dyDescent="0.3">
      <c r="C18" s="235" t="s">
        <v>247</v>
      </c>
      <c r="D18" s="236">
        <v>291.55498109821076</v>
      </c>
      <c r="E18" s="237">
        <v>1434846876</v>
      </c>
      <c r="H18" s="230"/>
      <c r="I18" s="230"/>
      <c r="J18" s="230"/>
    </row>
    <row r="19" spans="3:10" ht="15.75" thickBot="1" x14ac:dyDescent="0.3">
      <c r="C19" s="235" t="s">
        <v>3</v>
      </c>
      <c r="D19" s="236">
        <v>292.77643463425204</v>
      </c>
      <c r="E19" s="237">
        <v>261441012</v>
      </c>
      <c r="H19" s="230"/>
      <c r="I19" s="230"/>
      <c r="J19" s="230"/>
    </row>
    <row r="20" spans="3:10" ht="15.75" thickBot="1" x14ac:dyDescent="0.3">
      <c r="C20" s="235" t="s">
        <v>248</v>
      </c>
      <c r="D20" s="236">
        <v>298.5751052273144</v>
      </c>
      <c r="E20" s="237">
        <v>2987387841</v>
      </c>
      <c r="H20" s="230"/>
      <c r="I20" s="230"/>
      <c r="J20" s="230"/>
    </row>
    <row r="21" spans="3:10" ht="15.75" thickBot="1" x14ac:dyDescent="0.3">
      <c r="C21" s="235" t="s">
        <v>249</v>
      </c>
      <c r="D21" s="236">
        <v>303.44334880343143</v>
      </c>
      <c r="E21" s="237">
        <v>320898624</v>
      </c>
      <c r="H21" s="230"/>
      <c r="I21" s="230"/>
      <c r="J21" s="230"/>
    </row>
    <row r="22" spans="3:10" ht="15.75" thickBot="1" x14ac:dyDescent="0.3">
      <c r="C22" s="235" t="s">
        <v>250</v>
      </c>
      <c r="D22" s="236">
        <v>333.72021587150789</v>
      </c>
      <c r="E22" s="237">
        <v>1965761745</v>
      </c>
      <c r="H22" s="230"/>
      <c r="I22" s="230"/>
      <c r="J22" s="230"/>
    </row>
    <row r="23" spans="3:10" ht="15.75" thickBot="1" x14ac:dyDescent="0.3">
      <c r="C23" s="235" t="s">
        <v>251</v>
      </c>
      <c r="D23" s="236">
        <v>335.80162401746554</v>
      </c>
      <c r="E23" s="237">
        <v>519577122</v>
      </c>
      <c r="H23" s="230"/>
      <c r="I23" s="230"/>
      <c r="J23" s="230"/>
    </row>
    <row r="24" spans="3:10" ht="15.75" thickBot="1" x14ac:dyDescent="0.3">
      <c r="C24" s="235" t="s">
        <v>252</v>
      </c>
      <c r="D24" s="236">
        <v>378.84334462268112</v>
      </c>
      <c r="E24" s="237">
        <v>1685597922</v>
      </c>
      <c r="H24" s="230"/>
      <c r="I24" s="230"/>
      <c r="J24" s="230"/>
    </row>
    <row r="25" spans="3:10" ht="15.75" thickBot="1" x14ac:dyDescent="0.3">
      <c r="C25" s="235" t="s">
        <v>253</v>
      </c>
      <c r="D25" s="236">
        <v>381.62734658903258</v>
      </c>
      <c r="E25" s="237">
        <v>1430540031</v>
      </c>
      <c r="H25" s="230"/>
      <c r="I25" s="230"/>
      <c r="J25" s="230"/>
    </row>
    <row r="26" spans="3:10" ht="15.75" thickBot="1" x14ac:dyDescent="0.3">
      <c r="C26" s="235" t="s">
        <v>254</v>
      </c>
      <c r="D26" s="236">
        <v>428.12256413117774</v>
      </c>
      <c r="E26" s="237">
        <v>675216927</v>
      </c>
    </row>
    <row r="27" spans="3:10" ht="15.75" thickBot="1" x14ac:dyDescent="0.3">
      <c r="C27" s="238" t="s">
        <v>255</v>
      </c>
      <c r="D27" s="239">
        <v>288.11345995956668</v>
      </c>
      <c r="E27" s="240">
        <v>17497878654</v>
      </c>
    </row>
    <row r="29" spans="3:10" x14ac:dyDescent="0.25">
      <c r="C29" s="366" t="s">
        <v>256</v>
      </c>
      <c r="D29" s="284"/>
      <c r="E29" s="284"/>
      <c r="F29" s="284"/>
      <c r="G29" s="284"/>
      <c r="H29" s="284"/>
    </row>
  </sheetData>
  <mergeCells count="5">
    <mergeCell ref="C2:G2"/>
    <mergeCell ref="H2:L2"/>
    <mergeCell ref="C5:C6"/>
    <mergeCell ref="D5:E5"/>
    <mergeCell ref="C29:H29"/>
  </mergeCells>
  <conditionalFormatting sqref="D7:D26">
    <cfRule type="dataBar" priority="1">
      <dataBar>
        <cfvo type="min"/>
        <cfvo type="max"/>
        <color rgb="FF638EC6"/>
      </dataBar>
      <extLst>
        <ext xmlns:x14="http://schemas.microsoft.com/office/spreadsheetml/2009/9/main" uri="{B025F937-C7B1-47D3-B67F-A62EFF666E3E}">
          <x14:id>{59A561DE-6617-42C2-A5DA-94A5C1F2AFA0}</x14:id>
        </ext>
      </extLst>
    </cfRule>
  </conditionalFormatting>
  <conditionalFormatting sqref="E7:E26">
    <cfRule type="dataBar" priority="2">
      <dataBar>
        <cfvo type="min"/>
        <cfvo type="max"/>
        <color rgb="FFFF555A"/>
      </dataBar>
      <extLst>
        <ext xmlns:x14="http://schemas.microsoft.com/office/spreadsheetml/2009/9/main" uri="{B025F937-C7B1-47D3-B67F-A62EFF666E3E}">
          <x14:id>{B5149FD7-B325-4853-B60E-32516C653F1D}</x14:id>
        </ext>
      </extLst>
    </cfRule>
  </conditionalFormatting>
  <pageMargins left="0.7" right="0.7" top="0.75" bottom="0.75" header="0.3" footer="0.3"/>
  <pageSetup paperSize="9" scale="70" orientation="portrait" r:id="rId1"/>
  <colBreaks count="1" manualBreakCount="1">
    <brk id="7" max="1048575" man="1"/>
  </colBreaks>
  <extLst>
    <ext xmlns:x14="http://schemas.microsoft.com/office/spreadsheetml/2009/9/main" uri="{78C0D931-6437-407d-A8EE-F0AAD7539E65}">
      <x14:conditionalFormattings>
        <x14:conditionalFormatting xmlns:xm="http://schemas.microsoft.com/office/excel/2006/main">
          <x14:cfRule type="dataBar" id="{59A561DE-6617-42C2-A5DA-94A5C1F2AFA0}">
            <x14:dataBar minLength="0" maxLength="100" gradient="0">
              <x14:cfvo type="autoMin"/>
              <x14:cfvo type="autoMax"/>
              <x14:negativeFillColor rgb="FFFF0000"/>
              <x14:axisColor rgb="FF000000"/>
            </x14:dataBar>
          </x14:cfRule>
          <xm:sqref>D7:D26</xm:sqref>
        </x14:conditionalFormatting>
        <x14:conditionalFormatting xmlns:xm="http://schemas.microsoft.com/office/excel/2006/main">
          <x14:cfRule type="dataBar" id="{B5149FD7-B325-4853-B60E-32516C653F1D}">
            <x14:dataBar minLength="0" maxLength="100" gradient="0">
              <x14:cfvo type="autoMin"/>
              <x14:cfvo type="autoMax"/>
              <x14:negativeFillColor rgb="FFFF0000"/>
              <x14:axisColor rgb="FF000000"/>
            </x14:dataBar>
          </x14:cfRule>
          <xm:sqref>E7:E26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27"/>
  <sheetViews>
    <sheetView zoomScaleNormal="100" workbookViewId="0">
      <selection activeCell="M22" sqref="M22"/>
    </sheetView>
  </sheetViews>
  <sheetFormatPr defaultRowHeight="15" x14ac:dyDescent="0.25"/>
  <cols>
    <col min="2" max="2" width="10.140625" customWidth="1"/>
  </cols>
  <sheetData>
    <row r="2" spans="2:9" x14ac:dyDescent="0.25">
      <c r="B2" s="281" t="s">
        <v>160</v>
      </c>
      <c r="C2" s="282"/>
      <c r="D2" s="282"/>
      <c r="E2" s="282"/>
      <c r="F2" s="282"/>
      <c r="G2" s="282"/>
      <c r="H2" s="282"/>
      <c r="I2" s="282"/>
    </row>
    <row r="3" spans="2:9" x14ac:dyDescent="0.25">
      <c r="B3" s="292" t="s">
        <v>219</v>
      </c>
      <c r="C3" s="293"/>
      <c r="D3" s="293"/>
      <c r="E3" s="293"/>
      <c r="F3" s="293"/>
    </row>
    <row r="4" spans="2:9" x14ac:dyDescent="0.25">
      <c r="B4" s="285" t="s">
        <v>4</v>
      </c>
      <c r="C4" s="288">
        <v>2015</v>
      </c>
      <c r="D4" s="288"/>
      <c r="E4" s="289">
        <v>2010</v>
      </c>
      <c r="F4" s="289"/>
    </row>
    <row r="5" spans="2:9" x14ac:dyDescent="0.25">
      <c r="B5" s="286"/>
      <c r="C5" s="288"/>
      <c r="D5" s="288"/>
      <c r="E5" s="289"/>
      <c r="F5" s="289"/>
    </row>
    <row r="6" spans="2:9" ht="27" x14ac:dyDescent="0.25">
      <c r="B6" s="287"/>
      <c r="C6" s="59" t="s">
        <v>62</v>
      </c>
      <c r="D6" s="59" t="s">
        <v>8</v>
      </c>
      <c r="E6" s="59" t="s">
        <v>62</v>
      </c>
      <c r="F6" s="59" t="s">
        <v>8</v>
      </c>
    </row>
    <row r="7" spans="2:9" ht="16.5" customHeight="1" x14ac:dyDescent="0.25">
      <c r="B7" s="60" t="s">
        <v>5</v>
      </c>
      <c r="C7" s="61">
        <v>2.79</v>
      </c>
      <c r="D7" s="62">
        <v>1.89</v>
      </c>
      <c r="E7" s="63">
        <v>2.4451097804391217</v>
      </c>
      <c r="F7" s="64">
        <v>1.7002081887578073</v>
      </c>
    </row>
    <row r="8" spans="2:9" ht="16.5" customHeight="1" x14ac:dyDescent="0.25">
      <c r="B8" s="60" t="s">
        <v>6</v>
      </c>
      <c r="C8" s="61">
        <v>2.83</v>
      </c>
      <c r="D8" s="62">
        <v>1.9</v>
      </c>
      <c r="E8" s="63">
        <v>3.3003300330032999</v>
      </c>
      <c r="F8" s="64">
        <v>2.3603461841070024</v>
      </c>
    </row>
    <row r="9" spans="2:9" x14ac:dyDescent="0.25">
      <c r="B9" s="65" t="s">
        <v>3</v>
      </c>
      <c r="C9" s="66">
        <v>2.8</v>
      </c>
      <c r="D9" s="66">
        <v>1.89</v>
      </c>
      <c r="E9" s="66">
        <v>2.7119807758324748</v>
      </c>
      <c r="F9" s="66">
        <v>1.9022393450517698</v>
      </c>
    </row>
    <row r="10" spans="2:9" x14ac:dyDescent="0.25">
      <c r="B10" s="65" t="s">
        <v>7</v>
      </c>
      <c r="C10" s="66">
        <v>1.96</v>
      </c>
      <c r="D10" s="66">
        <v>1.37</v>
      </c>
      <c r="E10" s="66">
        <v>1.87</v>
      </c>
      <c r="F10" s="66">
        <v>1.3</v>
      </c>
    </row>
    <row r="11" spans="2:9" ht="21.75" customHeight="1" x14ac:dyDescent="0.25">
      <c r="B11" s="49" t="s">
        <v>268</v>
      </c>
      <c r="C11" s="48"/>
      <c r="D11" s="48"/>
      <c r="E11" s="48"/>
      <c r="F11" s="48"/>
      <c r="G11" s="48"/>
      <c r="H11" s="48"/>
      <c r="I11" s="48"/>
    </row>
    <row r="12" spans="2:9" ht="21.75" customHeight="1" x14ac:dyDescent="0.25">
      <c r="B12" s="49" t="s">
        <v>266</v>
      </c>
      <c r="C12" s="48"/>
      <c r="D12" s="48"/>
      <c r="E12" s="48"/>
      <c r="F12" s="48"/>
      <c r="G12" s="48"/>
      <c r="H12" s="48"/>
      <c r="I12" s="48"/>
    </row>
    <row r="26" ht="15" customHeight="1" x14ac:dyDescent="0.25"/>
    <row r="27" ht="15.75" customHeight="1" x14ac:dyDescent="0.25"/>
    <row r="42" ht="15" customHeight="1" x14ac:dyDescent="0.25"/>
    <row r="43" ht="15" customHeight="1" x14ac:dyDescent="0.25"/>
    <row r="46" ht="15" customHeight="1" x14ac:dyDescent="0.25"/>
    <row r="47" ht="15.75" customHeight="1" x14ac:dyDescent="0.25"/>
    <row r="62" ht="15" customHeight="1" x14ac:dyDescent="0.25"/>
    <row r="63" ht="15" customHeight="1" x14ac:dyDescent="0.25"/>
    <row r="67" ht="15" customHeight="1" x14ac:dyDescent="0.25"/>
    <row r="83" ht="15" customHeight="1" x14ac:dyDescent="0.25"/>
    <row r="84" ht="15.75" customHeight="1" x14ac:dyDescent="0.25"/>
    <row r="85" ht="15" customHeight="1" x14ac:dyDescent="0.25"/>
    <row r="96" ht="15" customHeight="1" x14ac:dyDescent="0.25"/>
    <row r="97" ht="15.75" customHeight="1" x14ac:dyDescent="0.25"/>
    <row r="107" ht="15" customHeight="1" x14ac:dyDescent="0.25"/>
    <row r="108" ht="15" customHeight="1" x14ac:dyDescent="0.25"/>
    <row r="111" ht="15" customHeight="1" x14ac:dyDescent="0.25"/>
    <row r="112" ht="15.75" customHeight="1" x14ac:dyDescent="0.25"/>
    <row r="122" ht="15" customHeight="1" x14ac:dyDescent="0.25"/>
    <row r="123" ht="15" customHeight="1" x14ac:dyDescent="0.25"/>
    <row r="127" ht="15" customHeight="1" x14ac:dyDescent="0.25"/>
  </sheetData>
  <mergeCells count="5">
    <mergeCell ref="B2:I2"/>
    <mergeCell ref="B3:F3"/>
    <mergeCell ref="B4:B6"/>
    <mergeCell ref="C4:D5"/>
    <mergeCell ref="E4:F5"/>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J26"/>
  <sheetViews>
    <sheetView zoomScaleNormal="100" workbookViewId="0">
      <selection activeCell="N27" sqref="N27"/>
    </sheetView>
  </sheetViews>
  <sheetFormatPr defaultColWidth="9.140625" defaultRowHeight="15" x14ac:dyDescent="0.25"/>
  <cols>
    <col min="1" max="2" width="8.85546875" customWidth="1"/>
    <col min="3" max="3" width="9.85546875" style="1" customWidth="1"/>
    <col min="4" max="4" width="9.85546875" style="3" customWidth="1"/>
    <col min="5" max="5" width="9.85546875" style="1" customWidth="1"/>
    <col min="6" max="6" width="9.28515625" style="1" customWidth="1"/>
    <col min="7" max="7" width="9" style="1" customWidth="1"/>
    <col min="8" max="9" width="9.85546875" style="1" customWidth="1"/>
    <col min="10" max="16384" width="9.140625" style="1"/>
  </cols>
  <sheetData>
    <row r="2" spans="2:10" x14ac:dyDescent="0.25">
      <c r="B2" s="281" t="s">
        <v>206</v>
      </c>
      <c r="C2" s="282"/>
      <c r="D2" s="282"/>
      <c r="E2" s="282"/>
      <c r="F2" s="282"/>
      <c r="G2" s="282"/>
      <c r="H2" s="282"/>
      <c r="I2" s="282"/>
      <c r="J2" s="282"/>
    </row>
    <row r="3" spans="2:10" x14ac:dyDescent="0.25">
      <c r="B3" s="295" t="s">
        <v>269</v>
      </c>
      <c r="C3" s="296"/>
      <c r="D3" s="296"/>
      <c r="E3" s="296"/>
      <c r="F3" s="296"/>
      <c r="G3" s="225"/>
      <c r="H3" s="225"/>
      <c r="I3" s="225"/>
      <c r="J3" s="225"/>
    </row>
    <row r="4" spans="2:10" ht="81" x14ac:dyDescent="0.25">
      <c r="B4" s="67" t="s">
        <v>9</v>
      </c>
      <c r="C4" s="68" t="s">
        <v>0</v>
      </c>
      <c r="D4" s="68" t="s">
        <v>1</v>
      </c>
      <c r="E4" s="68" t="s">
        <v>2</v>
      </c>
      <c r="F4" s="69" t="s">
        <v>163</v>
      </c>
      <c r="G4" s="69" t="s">
        <v>48</v>
      </c>
      <c r="H4" s="69" t="s">
        <v>162</v>
      </c>
      <c r="I4" s="69" t="s">
        <v>164</v>
      </c>
      <c r="J4"/>
    </row>
    <row r="5" spans="2:10" x14ac:dyDescent="0.25">
      <c r="B5" s="70">
        <v>2001</v>
      </c>
      <c r="C5" s="71">
        <v>4181</v>
      </c>
      <c r="D5" s="72">
        <v>117</v>
      </c>
      <c r="E5" s="71">
        <v>6050</v>
      </c>
      <c r="F5" s="73">
        <v>14.1793</v>
      </c>
      <c r="G5" s="74">
        <v>2.7983699999999998</v>
      </c>
      <c r="H5" s="75" t="s">
        <v>10</v>
      </c>
      <c r="I5" s="76" t="s">
        <v>10</v>
      </c>
      <c r="J5" s="27"/>
    </row>
    <row r="6" spans="2:10" x14ac:dyDescent="0.25">
      <c r="B6" s="70">
        <v>2002</v>
      </c>
      <c r="C6" s="71">
        <v>4116</v>
      </c>
      <c r="D6" s="72">
        <v>112</v>
      </c>
      <c r="E6" s="71">
        <v>5954</v>
      </c>
      <c r="F6" s="73">
        <v>13.523300000000001</v>
      </c>
      <c r="G6" s="74">
        <v>2.7210899999999998</v>
      </c>
      <c r="H6" s="77">
        <v>-4.2735000000000003</v>
      </c>
      <c r="I6" s="74">
        <v>-4.2735000000000003</v>
      </c>
      <c r="J6" s="27"/>
    </row>
    <row r="7" spans="2:10" x14ac:dyDescent="0.25">
      <c r="B7" s="70">
        <v>2003</v>
      </c>
      <c r="C7" s="71">
        <v>3861</v>
      </c>
      <c r="D7" s="72">
        <v>127</v>
      </c>
      <c r="E7" s="71">
        <v>5493</v>
      </c>
      <c r="F7" s="73">
        <v>15.201700000000001</v>
      </c>
      <c r="G7" s="74">
        <v>3.2892999999999999</v>
      </c>
      <c r="H7" s="77">
        <v>13.392899999999999</v>
      </c>
      <c r="I7" s="74">
        <v>8.5470000000000006</v>
      </c>
      <c r="J7" s="27"/>
    </row>
    <row r="8" spans="2:10" x14ac:dyDescent="0.25">
      <c r="B8" s="70">
        <v>2004</v>
      </c>
      <c r="C8" s="71">
        <v>3721</v>
      </c>
      <c r="D8" s="72">
        <v>104</v>
      </c>
      <c r="E8" s="71">
        <v>5242</v>
      </c>
      <c r="F8" s="73">
        <v>12.317600000000001</v>
      </c>
      <c r="G8" s="74">
        <v>2.79495</v>
      </c>
      <c r="H8" s="77">
        <v>-18.110199999999999</v>
      </c>
      <c r="I8" s="74">
        <v>-11.1111</v>
      </c>
      <c r="J8" s="27"/>
    </row>
    <row r="9" spans="2:10" x14ac:dyDescent="0.25">
      <c r="B9" s="70">
        <v>2005</v>
      </c>
      <c r="C9" s="71">
        <v>3464</v>
      </c>
      <c r="D9" s="72">
        <v>96</v>
      </c>
      <c r="E9" s="71">
        <v>4853</v>
      </c>
      <c r="F9" s="73">
        <v>11.285299999999999</v>
      </c>
      <c r="G9" s="74">
        <v>2.77136</v>
      </c>
      <c r="H9" s="77">
        <v>-7.6923000000000004</v>
      </c>
      <c r="I9" s="74">
        <v>-17.948699999999999</v>
      </c>
      <c r="J9" s="27"/>
    </row>
    <row r="10" spans="2:10" x14ac:dyDescent="0.25">
      <c r="B10" s="70">
        <v>2006</v>
      </c>
      <c r="C10" s="71">
        <v>3581</v>
      </c>
      <c r="D10" s="72">
        <v>100</v>
      </c>
      <c r="E10" s="71">
        <v>5089</v>
      </c>
      <c r="F10" s="73">
        <v>11.6999</v>
      </c>
      <c r="G10" s="74">
        <v>2.7925200000000001</v>
      </c>
      <c r="H10" s="77">
        <v>4.1666999999999996</v>
      </c>
      <c r="I10" s="74">
        <v>-14.5299</v>
      </c>
      <c r="J10" s="27"/>
    </row>
    <row r="11" spans="2:10" x14ac:dyDescent="0.25">
      <c r="B11" s="70">
        <v>2007</v>
      </c>
      <c r="C11" s="71">
        <v>3573</v>
      </c>
      <c r="D11" s="72">
        <v>92</v>
      </c>
      <c r="E11" s="71">
        <v>5076</v>
      </c>
      <c r="F11" s="73">
        <v>10.6785</v>
      </c>
      <c r="G11" s="74">
        <v>2.5748700000000002</v>
      </c>
      <c r="H11" s="77">
        <v>-8</v>
      </c>
      <c r="I11" s="74">
        <v>-21.3675</v>
      </c>
      <c r="J11" s="27"/>
    </row>
    <row r="12" spans="2:10" x14ac:dyDescent="0.25">
      <c r="B12" s="70">
        <v>2008</v>
      </c>
      <c r="C12" s="71">
        <v>3312</v>
      </c>
      <c r="D12" s="72">
        <v>82</v>
      </c>
      <c r="E12" s="71">
        <v>4694</v>
      </c>
      <c r="F12" s="73">
        <v>9.4133999999999993</v>
      </c>
      <c r="G12" s="74">
        <v>2.4758499999999999</v>
      </c>
      <c r="H12" s="77">
        <v>-10.8696</v>
      </c>
      <c r="I12" s="74">
        <v>-29.9145</v>
      </c>
      <c r="J12" s="27"/>
    </row>
    <row r="13" spans="2:10" x14ac:dyDescent="0.25">
      <c r="B13" s="70">
        <v>2009</v>
      </c>
      <c r="C13" s="71">
        <v>3074</v>
      </c>
      <c r="D13" s="72">
        <v>75</v>
      </c>
      <c r="E13" s="71">
        <v>4475</v>
      </c>
      <c r="F13" s="73">
        <v>8.5448000000000004</v>
      </c>
      <c r="G13" s="74">
        <v>2.4398200000000001</v>
      </c>
      <c r="H13" s="77">
        <v>-8.5366</v>
      </c>
      <c r="I13" s="74">
        <v>-35.897399999999998</v>
      </c>
      <c r="J13" s="27"/>
    </row>
    <row r="14" spans="2:10" x14ac:dyDescent="0.25">
      <c r="B14" s="70">
        <v>2010</v>
      </c>
      <c r="C14" s="71">
        <v>2913</v>
      </c>
      <c r="D14" s="72">
        <v>79</v>
      </c>
      <c r="E14" s="71">
        <v>4074</v>
      </c>
      <c r="F14" s="73">
        <v>8.9558</v>
      </c>
      <c r="G14" s="74">
        <v>2.7119800000000001</v>
      </c>
      <c r="H14" s="77">
        <v>5.3333000000000004</v>
      </c>
      <c r="I14" s="74">
        <v>-32.4786</v>
      </c>
      <c r="J14" s="27"/>
    </row>
    <row r="15" spans="2:10" x14ac:dyDescent="0.25">
      <c r="B15" s="70">
        <v>2011</v>
      </c>
      <c r="C15" s="71">
        <v>2856</v>
      </c>
      <c r="D15" s="72">
        <v>61</v>
      </c>
      <c r="E15" s="71">
        <v>4079</v>
      </c>
      <c r="F15" s="73">
        <v>6.9035000000000002</v>
      </c>
      <c r="G15" s="74">
        <v>2.13585</v>
      </c>
      <c r="H15" s="77">
        <v>-22.784800000000001</v>
      </c>
      <c r="I15" s="74">
        <v>-47.863199999999999</v>
      </c>
      <c r="J15" s="27"/>
    </row>
    <row r="16" spans="2:10" x14ac:dyDescent="0.25">
      <c r="B16" s="70">
        <v>2012</v>
      </c>
      <c r="C16" s="71">
        <v>2363</v>
      </c>
      <c r="D16" s="72">
        <v>50</v>
      </c>
      <c r="E16" s="71">
        <v>3412</v>
      </c>
      <c r="F16" s="73">
        <v>5.6515000000000004</v>
      </c>
      <c r="G16" s="74">
        <v>2.1159500000000002</v>
      </c>
      <c r="H16" s="77">
        <v>-18.032800000000002</v>
      </c>
      <c r="I16" s="74">
        <v>-57.265000000000001</v>
      </c>
      <c r="J16" s="27"/>
    </row>
    <row r="17" spans="2:10" x14ac:dyDescent="0.25">
      <c r="B17" s="70">
        <v>2013</v>
      </c>
      <c r="C17" s="71">
        <v>2402</v>
      </c>
      <c r="D17" s="72">
        <v>61</v>
      </c>
      <c r="E17" s="71">
        <v>3447</v>
      </c>
      <c r="F17" s="73">
        <v>6.8425000000000002</v>
      </c>
      <c r="G17" s="74">
        <v>2.5395500000000002</v>
      </c>
      <c r="H17" s="77">
        <v>22</v>
      </c>
      <c r="I17" s="74">
        <v>-47.863199999999999</v>
      </c>
      <c r="J17" s="27"/>
    </row>
    <row r="18" spans="2:10" x14ac:dyDescent="0.25">
      <c r="B18" s="70">
        <v>2014</v>
      </c>
      <c r="C18" s="71">
        <v>2258</v>
      </c>
      <c r="D18" s="72">
        <v>47</v>
      </c>
      <c r="E18" s="71">
        <v>3296</v>
      </c>
      <c r="F18" s="73">
        <v>5.2469999999999999</v>
      </c>
      <c r="G18" s="74">
        <v>2.0814900000000001</v>
      </c>
      <c r="H18" s="77">
        <v>-22.950800000000001</v>
      </c>
      <c r="I18" s="74">
        <v>-59.829099999999997</v>
      </c>
      <c r="J18" s="27"/>
    </row>
    <row r="19" spans="2:10" x14ac:dyDescent="0.25">
      <c r="B19" s="70">
        <v>2015</v>
      </c>
      <c r="C19" s="71">
        <v>2285</v>
      </c>
      <c r="D19" s="72">
        <v>64</v>
      </c>
      <c r="E19" s="71">
        <v>3318</v>
      </c>
      <c r="F19" s="73">
        <v>7.1670999999999996</v>
      </c>
      <c r="G19" s="74">
        <v>2.8008799999999998</v>
      </c>
      <c r="H19" s="77">
        <v>36.170200000000001</v>
      </c>
      <c r="I19" s="74">
        <v>-45.299100000000003</v>
      </c>
      <c r="J19" s="27"/>
    </row>
    <row r="20" spans="2:10" ht="16.5" x14ac:dyDescent="0.25">
      <c r="B20" s="294" t="s">
        <v>157</v>
      </c>
      <c r="C20" s="294"/>
      <c r="D20" s="294"/>
      <c r="E20" s="294"/>
      <c r="F20" s="294"/>
      <c r="G20" s="294"/>
      <c r="H20" s="294"/>
      <c r="I20" s="229"/>
      <c r="J20" s="229"/>
    </row>
    <row r="21" spans="2:10" ht="16.5" x14ac:dyDescent="0.25">
      <c r="B21" s="50" t="s">
        <v>270</v>
      </c>
      <c r="C21" s="51"/>
      <c r="D21" s="51"/>
      <c r="E21" s="51"/>
      <c r="F21" s="51"/>
      <c r="G21" s="51"/>
      <c r="H21" s="51"/>
      <c r="I21" s="229"/>
      <c r="J21" s="229"/>
    </row>
    <row r="22" spans="2:10" ht="16.5" x14ac:dyDescent="0.25">
      <c r="B22" s="50" t="s">
        <v>161</v>
      </c>
      <c r="C22" s="51"/>
      <c r="D22" s="51"/>
      <c r="E22" s="51"/>
      <c r="F22" s="51"/>
      <c r="G22" s="51"/>
      <c r="H22" s="51"/>
      <c r="I22" s="229"/>
      <c r="J22" s="229"/>
    </row>
    <row r="24" spans="2:10" ht="16.5" x14ac:dyDescent="0.25">
      <c r="B24" s="244"/>
      <c r="C24" s="241"/>
      <c r="D24" s="241"/>
      <c r="E24" s="241"/>
      <c r="F24" s="241"/>
      <c r="G24" s="241"/>
      <c r="H24" s="241"/>
    </row>
    <row r="25" spans="2:10" ht="16.5" x14ac:dyDescent="0.25">
      <c r="B25" s="244"/>
      <c r="C25" s="241"/>
      <c r="D25" s="241"/>
      <c r="E25" s="241"/>
      <c r="F25" s="241"/>
      <c r="G25" s="241"/>
      <c r="H25" s="241"/>
    </row>
    <row r="26" spans="2:10" ht="16.5" x14ac:dyDescent="0.25">
      <c r="B26" s="244"/>
      <c r="C26" s="241"/>
      <c r="D26" s="241"/>
      <c r="E26" s="241"/>
      <c r="F26" s="241"/>
      <c r="G26" s="241"/>
      <c r="H26" s="241"/>
    </row>
  </sheetData>
  <mergeCells count="3">
    <mergeCell ref="B20:H20"/>
    <mergeCell ref="B2:J2"/>
    <mergeCell ref="B3:F3"/>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R12"/>
  <sheetViews>
    <sheetView zoomScaleNormal="100" workbookViewId="0">
      <selection activeCell="P30" sqref="P30"/>
    </sheetView>
  </sheetViews>
  <sheetFormatPr defaultRowHeight="15" x14ac:dyDescent="0.25"/>
  <cols>
    <col min="2" max="2" width="13.5703125" bestFit="1" customWidth="1"/>
    <col min="3" max="4" width="9.7109375" bestFit="1" customWidth="1"/>
    <col min="5" max="5" width="8.85546875" customWidth="1"/>
  </cols>
  <sheetData>
    <row r="3" spans="2:18" x14ac:dyDescent="0.25">
      <c r="B3" s="6" t="s">
        <v>165</v>
      </c>
      <c r="C3" s="225"/>
      <c r="D3" s="225"/>
      <c r="E3" s="225"/>
      <c r="F3" s="225"/>
      <c r="G3" s="225"/>
      <c r="H3" s="225"/>
      <c r="I3" s="225"/>
    </row>
    <row r="4" spans="2:18" x14ac:dyDescent="0.25">
      <c r="B4" s="266" t="s">
        <v>271</v>
      </c>
      <c r="C4" s="267"/>
      <c r="D4" s="267"/>
      <c r="E4" s="267"/>
    </row>
    <row r="5" spans="2:18" x14ac:dyDescent="0.25">
      <c r="B5" s="297"/>
      <c r="C5" s="288" t="s">
        <v>3</v>
      </c>
      <c r="D5" s="288" t="s">
        <v>156</v>
      </c>
      <c r="E5" s="289" t="s">
        <v>7</v>
      </c>
      <c r="F5" s="289"/>
      <c r="G5" s="288" t="s">
        <v>3</v>
      </c>
      <c r="H5" s="288" t="s">
        <v>156</v>
      </c>
      <c r="I5" s="289" t="s">
        <v>7</v>
      </c>
      <c r="J5" s="289" t="s">
        <v>7</v>
      </c>
    </row>
    <row r="6" spans="2:18" x14ac:dyDescent="0.25">
      <c r="B6" s="298"/>
      <c r="C6" s="300" t="s">
        <v>24</v>
      </c>
      <c r="D6" s="300"/>
      <c r="E6" s="300"/>
      <c r="F6" s="300"/>
      <c r="G6" s="300" t="s">
        <v>213</v>
      </c>
      <c r="H6" s="300"/>
      <c r="I6" s="300"/>
      <c r="J6" s="300"/>
    </row>
    <row r="7" spans="2:18" x14ac:dyDescent="0.25">
      <c r="B7" s="299"/>
      <c r="C7" s="216">
        <v>2010</v>
      </c>
      <c r="D7" s="216">
        <v>2015</v>
      </c>
      <c r="E7" s="216">
        <v>2010</v>
      </c>
      <c r="F7" s="216">
        <v>2015</v>
      </c>
      <c r="G7" s="217">
        <v>2010</v>
      </c>
      <c r="H7" s="217">
        <v>2015</v>
      </c>
      <c r="I7" s="217">
        <v>2010</v>
      </c>
      <c r="J7" s="217">
        <v>2015</v>
      </c>
    </row>
    <row r="8" spans="2:18" x14ac:dyDescent="0.25">
      <c r="B8" s="37" t="s">
        <v>155</v>
      </c>
      <c r="C8" s="38">
        <v>2</v>
      </c>
      <c r="D8" s="218" t="s">
        <v>10</v>
      </c>
      <c r="E8" s="219">
        <v>70</v>
      </c>
      <c r="F8" s="218">
        <v>39</v>
      </c>
      <c r="G8" s="220">
        <v>2.5316455696202533</v>
      </c>
      <c r="H8" s="221" t="s">
        <v>10</v>
      </c>
      <c r="I8" s="222">
        <v>1.7015070491006319</v>
      </c>
      <c r="J8" s="221">
        <v>1.1376896149358227</v>
      </c>
      <c r="O8" s="243"/>
      <c r="P8" s="243"/>
      <c r="Q8" s="243"/>
      <c r="R8" s="243"/>
    </row>
    <row r="9" spans="2:18" x14ac:dyDescent="0.25">
      <c r="B9" s="37" t="s">
        <v>154</v>
      </c>
      <c r="C9" s="38">
        <v>13</v>
      </c>
      <c r="D9" s="218">
        <v>7</v>
      </c>
      <c r="E9" s="219">
        <v>668</v>
      </c>
      <c r="F9" s="218">
        <v>436</v>
      </c>
      <c r="G9" s="220">
        <v>16.455696202531644</v>
      </c>
      <c r="H9" s="221">
        <v>10.9375</v>
      </c>
      <c r="I9" s="222">
        <v>16.237238697131744</v>
      </c>
      <c r="J9" s="221">
        <v>12.718786464410737</v>
      </c>
      <c r="O9" s="243"/>
      <c r="P9" s="243"/>
      <c r="Q9" s="243"/>
      <c r="R9" s="243"/>
    </row>
    <row r="10" spans="2:18" x14ac:dyDescent="0.25">
      <c r="B10" s="37" t="s">
        <v>153</v>
      </c>
      <c r="C10" s="38">
        <v>20</v>
      </c>
      <c r="D10" s="218">
        <v>28</v>
      </c>
      <c r="E10" s="219">
        <v>1064</v>
      </c>
      <c r="F10" s="218">
        <v>1088</v>
      </c>
      <c r="G10" s="220">
        <v>25.316455696202532</v>
      </c>
      <c r="H10" s="221">
        <v>43.75</v>
      </c>
      <c r="I10" s="222">
        <v>25.862907146329604</v>
      </c>
      <c r="J10" s="221">
        <v>31.738623103850642</v>
      </c>
      <c r="O10" s="243"/>
      <c r="P10" s="243"/>
      <c r="Q10" s="243"/>
      <c r="R10" s="243"/>
    </row>
    <row r="11" spans="2:18" x14ac:dyDescent="0.25">
      <c r="B11" s="37" t="s">
        <v>152</v>
      </c>
      <c r="C11" s="38">
        <v>44</v>
      </c>
      <c r="D11" s="218">
        <v>29</v>
      </c>
      <c r="E11" s="219">
        <v>2312</v>
      </c>
      <c r="F11" s="218">
        <v>1865</v>
      </c>
      <c r="G11" s="220">
        <v>55.696202531645568</v>
      </c>
      <c r="H11" s="221">
        <v>45.3125</v>
      </c>
      <c r="I11" s="222">
        <v>56.198347107438018</v>
      </c>
      <c r="J11" s="221">
        <v>54.404900816802801</v>
      </c>
      <c r="O11" s="243"/>
      <c r="P11" s="243"/>
      <c r="Q11" s="243"/>
      <c r="R11" s="243"/>
    </row>
    <row r="12" spans="2:18" x14ac:dyDescent="0.25">
      <c r="B12" s="44" t="s">
        <v>38</v>
      </c>
      <c r="C12" s="45">
        <v>79</v>
      </c>
      <c r="D12" s="45">
        <v>64</v>
      </c>
      <c r="E12" s="45">
        <v>4114</v>
      </c>
      <c r="F12" s="45">
        <v>3428</v>
      </c>
      <c r="G12" s="223">
        <v>100</v>
      </c>
      <c r="H12" s="223">
        <v>100</v>
      </c>
      <c r="I12" s="223">
        <v>100</v>
      </c>
      <c r="J12" s="223">
        <v>100</v>
      </c>
      <c r="O12" s="243"/>
      <c r="P12" s="243"/>
      <c r="Q12" s="243"/>
      <c r="R12" s="243"/>
    </row>
  </sheetData>
  <mergeCells count="7">
    <mergeCell ref="B5:B7"/>
    <mergeCell ref="C5:D5"/>
    <mergeCell ref="E5:F5"/>
    <mergeCell ref="G5:H5"/>
    <mergeCell ref="I5:J5"/>
    <mergeCell ref="C6:F6"/>
    <mergeCell ref="G6:J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W13"/>
  <sheetViews>
    <sheetView zoomScaleNormal="100" workbookViewId="0">
      <selection activeCell="L27" sqref="L27"/>
    </sheetView>
  </sheetViews>
  <sheetFormatPr defaultRowHeight="15" x14ac:dyDescent="0.25"/>
  <cols>
    <col min="2" max="2" width="13.5703125" bestFit="1" customWidth="1"/>
    <col min="3" max="4" width="9.7109375" bestFit="1" customWidth="1"/>
    <col min="5" max="5" width="8.85546875" customWidth="1"/>
  </cols>
  <sheetData>
    <row r="2" spans="2:23" x14ac:dyDescent="0.25">
      <c r="B2" s="6" t="s">
        <v>166</v>
      </c>
      <c r="C2" s="225"/>
      <c r="D2" s="225"/>
      <c r="E2" s="225"/>
      <c r="F2" s="225"/>
      <c r="G2" s="225"/>
      <c r="H2" s="225"/>
      <c r="I2" s="225"/>
    </row>
    <row r="3" spans="2:23" x14ac:dyDescent="0.25">
      <c r="B3" s="266" t="s">
        <v>271</v>
      </c>
      <c r="C3" s="267"/>
      <c r="D3" s="267"/>
      <c r="E3" s="267"/>
    </row>
    <row r="4" spans="2:23" x14ac:dyDescent="0.25">
      <c r="B4" s="297"/>
      <c r="C4" s="288" t="s">
        <v>3</v>
      </c>
      <c r="D4" s="288" t="s">
        <v>156</v>
      </c>
      <c r="E4" s="289" t="s">
        <v>7</v>
      </c>
      <c r="F4" s="289" t="s">
        <v>7</v>
      </c>
      <c r="G4" s="288" t="s">
        <v>3</v>
      </c>
      <c r="H4" s="288" t="s">
        <v>156</v>
      </c>
      <c r="I4" s="289" t="s">
        <v>7</v>
      </c>
      <c r="J4" s="289" t="s">
        <v>7</v>
      </c>
    </row>
    <row r="5" spans="2:23" x14ac:dyDescent="0.25">
      <c r="B5" s="298"/>
      <c r="C5" s="300" t="s">
        <v>24</v>
      </c>
      <c r="D5" s="300"/>
      <c r="E5" s="300"/>
      <c r="F5" s="300"/>
      <c r="G5" s="300" t="s">
        <v>213</v>
      </c>
      <c r="H5" s="300"/>
      <c r="I5" s="300"/>
      <c r="J5" s="300"/>
    </row>
    <row r="6" spans="2:23" x14ac:dyDescent="0.25">
      <c r="B6" s="299"/>
      <c r="C6" s="224">
        <v>2010</v>
      </c>
      <c r="D6" s="217">
        <v>2015</v>
      </c>
      <c r="E6" s="217">
        <v>2010</v>
      </c>
      <c r="F6" s="217">
        <v>2015</v>
      </c>
      <c r="G6" s="216">
        <v>2010</v>
      </c>
      <c r="H6" s="216">
        <v>2015</v>
      </c>
      <c r="I6" s="216">
        <v>2010</v>
      </c>
      <c r="J6" s="216">
        <v>2015</v>
      </c>
    </row>
    <row r="7" spans="2:23" x14ac:dyDescent="0.25">
      <c r="B7" s="37" t="s">
        <v>151</v>
      </c>
      <c r="C7" s="38">
        <v>4</v>
      </c>
      <c r="D7" s="218">
        <v>3</v>
      </c>
      <c r="E7" s="219">
        <v>206</v>
      </c>
      <c r="F7" s="218">
        <v>105</v>
      </c>
      <c r="G7" s="220">
        <v>5.0632911392405067</v>
      </c>
      <c r="H7" s="221">
        <v>4.6875</v>
      </c>
      <c r="I7" s="222">
        <v>5.0072921730675741</v>
      </c>
      <c r="J7" s="221">
        <v>3.0630105017502918</v>
      </c>
      <c r="O7" s="230"/>
      <c r="P7" s="230"/>
      <c r="Q7" s="230"/>
      <c r="R7" s="230"/>
      <c r="T7" s="243"/>
      <c r="U7" s="243"/>
      <c r="V7" s="243"/>
      <c r="W7" s="243"/>
    </row>
    <row r="8" spans="2:23" x14ac:dyDescent="0.25">
      <c r="B8" s="37" t="s">
        <v>150</v>
      </c>
      <c r="C8" s="38">
        <v>12</v>
      </c>
      <c r="D8" s="218">
        <v>10</v>
      </c>
      <c r="E8" s="219">
        <v>950</v>
      </c>
      <c r="F8" s="218">
        <v>773</v>
      </c>
      <c r="G8" s="220">
        <v>15.18987341772152</v>
      </c>
      <c r="H8" s="221">
        <v>15.625</v>
      </c>
      <c r="I8" s="222">
        <v>23.091881380651433</v>
      </c>
      <c r="J8" s="221">
        <v>22.549591598599765</v>
      </c>
      <c r="O8" s="230"/>
      <c r="P8" s="230"/>
      <c r="Q8" s="230"/>
      <c r="R8" s="230"/>
      <c r="T8" s="243"/>
      <c r="U8" s="243"/>
      <c r="V8" s="243"/>
      <c r="W8" s="243"/>
    </row>
    <row r="9" spans="2:23" x14ac:dyDescent="0.25">
      <c r="B9" s="37" t="s">
        <v>149</v>
      </c>
      <c r="C9" s="38">
        <v>2</v>
      </c>
      <c r="D9" s="218">
        <v>3</v>
      </c>
      <c r="E9" s="219">
        <v>265</v>
      </c>
      <c r="F9" s="218">
        <v>251</v>
      </c>
      <c r="G9" s="220">
        <v>2.5316455696202533</v>
      </c>
      <c r="H9" s="221">
        <v>4.6875</v>
      </c>
      <c r="I9" s="222">
        <v>6.4414195430238212</v>
      </c>
      <c r="J9" s="221">
        <v>7.3220536756126027</v>
      </c>
      <c r="O9" s="230"/>
      <c r="P9" s="230"/>
      <c r="Q9" s="230"/>
      <c r="R9" s="230"/>
      <c r="T9" s="243"/>
      <c r="U9" s="243"/>
      <c r="V9" s="243"/>
      <c r="W9" s="243"/>
    </row>
    <row r="10" spans="2:23" x14ac:dyDescent="0.25">
      <c r="B10" s="37" t="s">
        <v>148</v>
      </c>
      <c r="C10" s="38">
        <v>12</v>
      </c>
      <c r="D10" s="218">
        <v>14</v>
      </c>
      <c r="E10" s="219">
        <v>621</v>
      </c>
      <c r="F10" s="218">
        <v>602</v>
      </c>
      <c r="G10" s="220">
        <v>15.18987341772152</v>
      </c>
      <c r="H10" s="221">
        <v>21.875</v>
      </c>
      <c r="I10" s="222">
        <v>15.094798249878464</v>
      </c>
      <c r="J10" s="221">
        <v>17.561260210035005</v>
      </c>
      <c r="O10" s="230"/>
      <c r="P10" s="230"/>
      <c r="Q10" s="230"/>
      <c r="R10" s="230"/>
      <c r="T10" s="243"/>
      <c r="U10" s="243"/>
      <c r="V10" s="243"/>
      <c r="W10" s="243"/>
    </row>
    <row r="11" spans="2:23" x14ac:dyDescent="0.25">
      <c r="B11" s="37" t="s">
        <v>214</v>
      </c>
      <c r="C11" s="38">
        <v>49</v>
      </c>
      <c r="D11" s="218">
        <v>34</v>
      </c>
      <c r="E11" s="219">
        <v>2072</v>
      </c>
      <c r="F11" s="218">
        <v>1697</v>
      </c>
      <c r="G11" s="220">
        <v>62.025316455696199</v>
      </c>
      <c r="H11" s="221">
        <v>53.125</v>
      </c>
      <c r="I11" s="222">
        <v>50.36460865337871</v>
      </c>
      <c r="J11" s="221">
        <v>49.504084014002338</v>
      </c>
      <c r="O11" s="230"/>
      <c r="P11" s="230"/>
      <c r="Q11" s="230"/>
      <c r="R11" s="230"/>
      <c r="T11" s="243"/>
      <c r="U11" s="243"/>
      <c r="V11" s="243"/>
      <c r="W11" s="243"/>
    </row>
    <row r="12" spans="2:23" x14ac:dyDescent="0.25">
      <c r="B12" s="44" t="s">
        <v>38</v>
      </c>
      <c r="C12" s="45">
        <v>79</v>
      </c>
      <c r="D12" s="45">
        <v>64</v>
      </c>
      <c r="E12" s="45">
        <v>4114</v>
      </c>
      <c r="F12" s="45">
        <v>3428</v>
      </c>
      <c r="G12" s="223">
        <v>100</v>
      </c>
      <c r="H12" s="223">
        <v>100</v>
      </c>
      <c r="I12" s="223">
        <v>100</v>
      </c>
      <c r="J12" s="223">
        <v>100</v>
      </c>
      <c r="T12" s="243"/>
      <c r="U12" s="243"/>
      <c r="V12" s="243"/>
      <c r="W12" s="243"/>
    </row>
    <row r="13" spans="2:23" x14ac:dyDescent="0.25">
      <c r="B13" s="26" t="s">
        <v>215</v>
      </c>
    </row>
  </sheetData>
  <mergeCells count="7">
    <mergeCell ref="B4:B6"/>
    <mergeCell ref="C4:D4"/>
    <mergeCell ref="E4:F4"/>
    <mergeCell ref="G4:H4"/>
    <mergeCell ref="I4:J4"/>
    <mergeCell ref="C5:F5"/>
    <mergeCell ref="G5:J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0"/>
  <sheetViews>
    <sheetView zoomScaleNormal="100" workbookViewId="0">
      <selection activeCell="M30" sqref="M30"/>
    </sheetView>
  </sheetViews>
  <sheetFormatPr defaultRowHeight="15" x14ac:dyDescent="0.25"/>
  <cols>
    <col min="2" max="2" width="11.85546875" customWidth="1"/>
  </cols>
  <sheetData>
    <row r="2" spans="2:10" x14ac:dyDescent="0.25">
      <c r="B2" s="6" t="s">
        <v>181</v>
      </c>
    </row>
    <row r="3" spans="2:10" x14ac:dyDescent="0.25">
      <c r="B3" s="29" t="s">
        <v>220</v>
      </c>
    </row>
    <row r="4" spans="2:10" x14ac:dyDescent="0.25">
      <c r="B4" s="301" t="s">
        <v>104</v>
      </c>
      <c r="C4" s="304" t="s">
        <v>3</v>
      </c>
      <c r="D4" s="304"/>
      <c r="E4" s="304"/>
      <c r="F4" s="304"/>
      <c r="G4" s="305" t="s">
        <v>7</v>
      </c>
      <c r="H4" s="305"/>
      <c r="I4" s="305"/>
      <c r="J4" s="305"/>
    </row>
    <row r="5" spans="2:10" x14ac:dyDescent="0.25">
      <c r="B5" s="302"/>
      <c r="C5" s="306">
        <v>2010</v>
      </c>
      <c r="D5" s="306"/>
      <c r="E5" s="307">
        <v>2015</v>
      </c>
      <c r="F5" s="307"/>
      <c r="G5" s="306">
        <v>2010</v>
      </c>
      <c r="H5" s="306"/>
      <c r="I5" s="307">
        <v>2015</v>
      </c>
      <c r="J5" s="307"/>
    </row>
    <row r="6" spans="2:10" x14ac:dyDescent="0.25">
      <c r="B6" s="303"/>
      <c r="C6" s="79" t="s">
        <v>167</v>
      </c>
      <c r="D6" s="79" t="s">
        <v>2</v>
      </c>
      <c r="E6" s="79" t="s">
        <v>167</v>
      </c>
      <c r="F6" s="79" t="s">
        <v>2</v>
      </c>
      <c r="G6" s="79" t="s">
        <v>167</v>
      </c>
      <c r="H6" s="79" t="s">
        <v>2</v>
      </c>
      <c r="I6" s="79" t="s">
        <v>167</v>
      </c>
      <c r="J6" s="79" t="s">
        <v>2</v>
      </c>
    </row>
    <row r="7" spans="2:10" x14ac:dyDescent="0.25">
      <c r="B7" s="213" t="s">
        <v>168</v>
      </c>
      <c r="C7" s="81" t="s">
        <v>10</v>
      </c>
      <c r="D7" s="82">
        <v>42</v>
      </c>
      <c r="E7" s="76" t="s">
        <v>10</v>
      </c>
      <c r="F7" s="83">
        <v>51</v>
      </c>
      <c r="G7" s="81">
        <v>27</v>
      </c>
      <c r="H7" s="82">
        <v>3381</v>
      </c>
      <c r="I7" s="84">
        <v>19</v>
      </c>
      <c r="J7" s="83">
        <v>3485</v>
      </c>
    </row>
    <row r="8" spans="2:10" x14ac:dyDescent="0.25">
      <c r="B8" s="80" t="s">
        <v>169</v>
      </c>
      <c r="C8" s="81">
        <v>1</v>
      </c>
      <c r="D8" s="82">
        <v>47</v>
      </c>
      <c r="E8" s="81" t="s">
        <v>10</v>
      </c>
      <c r="F8" s="83">
        <v>37</v>
      </c>
      <c r="G8" s="81">
        <v>14</v>
      </c>
      <c r="H8" s="82">
        <v>3137</v>
      </c>
      <c r="I8" s="84">
        <v>8</v>
      </c>
      <c r="J8" s="83">
        <v>2892</v>
      </c>
    </row>
    <row r="9" spans="2:10" x14ac:dyDescent="0.25">
      <c r="B9" s="80" t="s">
        <v>170</v>
      </c>
      <c r="C9" s="81">
        <v>1</v>
      </c>
      <c r="D9" s="82">
        <v>86</v>
      </c>
      <c r="E9" s="76" t="s">
        <v>10</v>
      </c>
      <c r="F9" s="83">
        <v>68</v>
      </c>
      <c r="G9" s="81">
        <v>29</v>
      </c>
      <c r="H9" s="82">
        <v>6314</v>
      </c>
      <c r="I9" s="84">
        <v>12</v>
      </c>
      <c r="J9" s="83">
        <v>5063</v>
      </c>
    </row>
    <row r="10" spans="2:10" x14ac:dyDescent="0.25">
      <c r="B10" s="80" t="s">
        <v>171</v>
      </c>
      <c r="C10" s="81">
        <v>3</v>
      </c>
      <c r="D10" s="82">
        <v>226</v>
      </c>
      <c r="E10" s="84">
        <v>1</v>
      </c>
      <c r="F10" s="83">
        <v>145</v>
      </c>
      <c r="G10" s="81">
        <v>121</v>
      </c>
      <c r="H10" s="82">
        <v>14678</v>
      </c>
      <c r="I10" s="84">
        <v>57</v>
      </c>
      <c r="J10" s="83">
        <v>8911</v>
      </c>
    </row>
    <row r="11" spans="2:10" x14ac:dyDescent="0.25">
      <c r="B11" s="80" t="s">
        <v>172</v>
      </c>
      <c r="C11" s="81">
        <v>7</v>
      </c>
      <c r="D11" s="82">
        <v>296</v>
      </c>
      <c r="E11" s="84">
        <v>2</v>
      </c>
      <c r="F11" s="83">
        <v>175</v>
      </c>
      <c r="G11" s="81">
        <v>253</v>
      </c>
      <c r="H11" s="82">
        <v>23858</v>
      </c>
      <c r="I11" s="84">
        <v>146</v>
      </c>
      <c r="J11" s="83">
        <v>15337</v>
      </c>
    </row>
    <row r="12" spans="2:10" x14ac:dyDescent="0.25">
      <c r="B12" s="80" t="s">
        <v>173</v>
      </c>
      <c r="C12" s="81">
        <v>3</v>
      </c>
      <c r="D12" s="82">
        <v>377</v>
      </c>
      <c r="E12" s="84">
        <v>4</v>
      </c>
      <c r="F12" s="83">
        <v>255</v>
      </c>
      <c r="G12" s="81">
        <v>294</v>
      </c>
      <c r="H12" s="82">
        <v>28690</v>
      </c>
      <c r="I12" s="84">
        <v>233</v>
      </c>
      <c r="J12" s="83">
        <v>21501</v>
      </c>
    </row>
    <row r="13" spans="2:10" x14ac:dyDescent="0.25">
      <c r="B13" s="80" t="s">
        <v>174</v>
      </c>
      <c r="C13" s="81">
        <v>8</v>
      </c>
      <c r="D13" s="82">
        <v>428</v>
      </c>
      <c r="E13" s="84">
        <v>4</v>
      </c>
      <c r="F13" s="83">
        <v>285</v>
      </c>
      <c r="G13" s="81">
        <v>351</v>
      </c>
      <c r="H13" s="82">
        <v>32620</v>
      </c>
      <c r="I13" s="84">
        <v>226</v>
      </c>
      <c r="J13" s="83">
        <v>24346</v>
      </c>
    </row>
    <row r="14" spans="2:10" x14ac:dyDescent="0.25">
      <c r="B14" s="80" t="s">
        <v>175</v>
      </c>
      <c r="C14" s="81">
        <v>15</v>
      </c>
      <c r="D14" s="82">
        <v>1084</v>
      </c>
      <c r="E14" s="84">
        <v>9</v>
      </c>
      <c r="F14" s="83">
        <v>811</v>
      </c>
      <c r="G14" s="81">
        <v>948</v>
      </c>
      <c r="H14" s="82">
        <v>86891</v>
      </c>
      <c r="I14" s="84">
        <v>669</v>
      </c>
      <c r="J14" s="83">
        <v>65450</v>
      </c>
    </row>
    <row r="15" spans="2:10" x14ac:dyDescent="0.25">
      <c r="B15" s="80" t="s">
        <v>176</v>
      </c>
      <c r="C15" s="81">
        <v>17</v>
      </c>
      <c r="D15" s="82">
        <v>573</v>
      </c>
      <c r="E15" s="84">
        <v>9</v>
      </c>
      <c r="F15" s="83">
        <v>514</v>
      </c>
      <c r="G15" s="81">
        <v>522</v>
      </c>
      <c r="H15" s="82">
        <v>40907</v>
      </c>
      <c r="I15" s="84">
        <v>512</v>
      </c>
      <c r="J15" s="83">
        <v>40364</v>
      </c>
    </row>
    <row r="16" spans="2:10" x14ac:dyDescent="0.25">
      <c r="B16" s="80" t="s">
        <v>177</v>
      </c>
      <c r="C16" s="81">
        <v>1</v>
      </c>
      <c r="D16" s="82">
        <v>193</v>
      </c>
      <c r="E16" s="84">
        <v>4</v>
      </c>
      <c r="F16" s="83">
        <v>216</v>
      </c>
      <c r="G16" s="81">
        <v>195</v>
      </c>
      <c r="H16" s="82">
        <v>13488</v>
      </c>
      <c r="I16" s="84">
        <v>210</v>
      </c>
      <c r="J16" s="83">
        <v>14274</v>
      </c>
    </row>
    <row r="17" spans="2:10" x14ac:dyDescent="0.25">
      <c r="B17" s="80" t="s">
        <v>178</v>
      </c>
      <c r="C17" s="81">
        <v>2</v>
      </c>
      <c r="D17" s="82">
        <v>191</v>
      </c>
      <c r="E17" s="84">
        <v>3</v>
      </c>
      <c r="F17" s="83">
        <v>171</v>
      </c>
      <c r="G17" s="81">
        <v>202</v>
      </c>
      <c r="H17" s="82">
        <v>11264</v>
      </c>
      <c r="I17" s="84">
        <v>197</v>
      </c>
      <c r="J17" s="83">
        <v>10526</v>
      </c>
    </row>
    <row r="18" spans="2:10" x14ac:dyDescent="0.25">
      <c r="B18" s="80" t="s">
        <v>179</v>
      </c>
      <c r="C18" s="81">
        <v>20</v>
      </c>
      <c r="D18" s="82">
        <v>478</v>
      </c>
      <c r="E18" s="84">
        <v>28</v>
      </c>
      <c r="F18" s="83">
        <v>523</v>
      </c>
      <c r="G18" s="81">
        <v>1064</v>
      </c>
      <c r="H18" s="82">
        <v>28223</v>
      </c>
      <c r="I18" s="84">
        <v>1088</v>
      </c>
      <c r="J18" s="83">
        <v>29568</v>
      </c>
    </row>
    <row r="19" spans="2:10" x14ac:dyDescent="0.25">
      <c r="B19" s="80" t="s">
        <v>180</v>
      </c>
      <c r="C19" s="81">
        <v>1</v>
      </c>
      <c r="D19" s="82">
        <v>53</v>
      </c>
      <c r="E19" s="81" t="s">
        <v>10</v>
      </c>
      <c r="F19" s="83">
        <v>67</v>
      </c>
      <c r="G19" s="81">
        <v>94</v>
      </c>
      <c r="H19" s="82">
        <v>11269</v>
      </c>
      <c r="I19" s="84">
        <v>51</v>
      </c>
      <c r="J19" s="83">
        <v>5203</v>
      </c>
    </row>
    <row r="20" spans="2:10" x14ac:dyDescent="0.25">
      <c r="B20" s="44" t="s">
        <v>15</v>
      </c>
      <c r="C20" s="45">
        <v>79</v>
      </c>
      <c r="D20" s="85">
        <v>4074</v>
      </c>
      <c r="E20" s="45">
        <v>64</v>
      </c>
      <c r="F20" s="85">
        <v>3318</v>
      </c>
      <c r="G20" s="45">
        <v>4114</v>
      </c>
      <c r="H20" s="85">
        <v>304720</v>
      </c>
      <c r="I20" s="45">
        <v>3428</v>
      </c>
      <c r="J20" s="85">
        <v>246920</v>
      </c>
    </row>
  </sheetData>
  <mergeCells count="7">
    <mergeCell ref="B4:B6"/>
    <mergeCell ref="C4:F4"/>
    <mergeCell ref="G4:J4"/>
    <mergeCell ref="C5:D5"/>
    <mergeCell ref="E5:F5"/>
    <mergeCell ref="G5:H5"/>
    <mergeCell ref="I5:J5"/>
  </mergeCells>
  <pageMargins left="0.7" right="0.7" top="0.75" bottom="0.75" header="0.3" footer="0.3"/>
  <pageSetup paperSize="9" scale="8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H21"/>
  <sheetViews>
    <sheetView zoomScaleNormal="100" workbookViewId="0">
      <selection activeCell="B14" sqref="B14"/>
    </sheetView>
  </sheetViews>
  <sheetFormatPr defaultColWidth="9.140625" defaultRowHeight="11.25" x14ac:dyDescent="0.2"/>
  <cols>
    <col min="1" max="1" width="9.140625" style="1"/>
    <col min="2" max="2" width="18.7109375" style="5" customWidth="1"/>
    <col min="3" max="5" width="10" style="1" customWidth="1"/>
    <col min="6" max="7" width="10" style="4" customWidth="1"/>
    <col min="8" max="16384" width="9.140625" style="1"/>
  </cols>
  <sheetData>
    <row r="1" spans="2:8" x14ac:dyDescent="0.2">
      <c r="B1" s="2"/>
    </row>
    <row r="5" spans="2:8" ht="15" x14ac:dyDescent="0.25">
      <c r="B5" s="6" t="s">
        <v>182</v>
      </c>
      <c r="C5" s="6"/>
      <c r="D5" s="6"/>
      <c r="E5" s="6"/>
      <c r="F5" s="6"/>
      <c r="G5" s="6"/>
      <c r="H5" s="225"/>
    </row>
    <row r="6" spans="2:8" ht="12.75" x14ac:dyDescent="0.2">
      <c r="B6" s="30" t="s">
        <v>221</v>
      </c>
    </row>
    <row r="7" spans="2:8" ht="15" x14ac:dyDescent="0.25">
      <c r="B7" s="311" t="s">
        <v>11</v>
      </c>
      <c r="C7" s="310" t="s">
        <v>0</v>
      </c>
      <c r="D7" s="310" t="s">
        <v>1</v>
      </c>
      <c r="E7" s="310" t="s">
        <v>2</v>
      </c>
      <c r="F7" s="310" t="s">
        <v>184</v>
      </c>
      <c r="G7" s="310" t="s">
        <v>185</v>
      </c>
      <c r="H7" s="8"/>
    </row>
    <row r="8" spans="2:8" ht="15" x14ac:dyDescent="0.25">
      <c r="B8" s="312"/>
      <c r="C8" s="310"/>
      <c r="D8" s="310"/>
      <c r="E8" s="310"/>
      <c r="F8" s="310"/>
      <c r="G8" s="310"/>
      <c r="H8" s="9"/>
    </row>
    <row r="9" spans="2:8" ht="15" x14ac:dyDescent="0.25">
      <c r="B9" s="86" t="s">
        <v>12</v>
      </c>
      <c r="C9" s="87">
        <v>1511</v>
      </c>
      <c r="D9" s="88">
        <v>24</v>
      </c>
      <c r="E9" s="87">
        <v>2070</v>
      </c>
      <c r="F9" s="89">
        <v>1.59</v>
      </c>
      <c r="G9" s="74">
        <v>137</v>
      </c>
      <c r="H9" s="9"/>
    </row>
    <row r="10" spans="2:8" ht="15" x14ac:dyDescent="0.25">
      <c r="B10" s="86" t="s">
        <v>13</v>
      </c>
      <c r="C10" s="87">
        <v>93</v>
      </c>
      <c r="D10" s="88">
        <v>4</v>
      </c>
      <c r="E10" s="87">
        <v>148</v>
      </c>
      <c r="F10" s="89">
        <v>4.3</v>
      </c>
      <c r="G10" s="74">
        <v>159.13999999999999</v>
      </c>
      <c r="H10" s="9"/>
    </row>
    <row r="11" spans="2:8" ht="15" x14ac:dyDescent="0.25">
      <c r="B11" s="86" t="s">
        <v>14</v>
      </c>
      <c r="C11" s="87">
        <v>681</v>
      </c>
      <c r="D11" s="88">
        <v>36</v>
      </c>
      <c r="E11" s="87">
        <v>1100</v>
      </c>
      <c r="F11" s="89">
        <v>5.29</v>
      </c>
      <c r="G11" s="74">
        <v>161.53</v>
      </c>
      <c r="H11" s="9"/>
    </row>
    <row r="12" spans="2:8" ht="15" x14ac:dyDescent="0.25">
      <c r="B12" s="90" t="s">
        <v>15</v>
      </c>
      <c r="C12" s="91">
        <v>2285</v>
      </c>
      <c r="D12" s="91">
        <v>64</v>
      </c>
      <c r="E12" s="91">
        <v>3318</v>
      </c>
      <c r="F12" s="92">
        <v>2.8</v>
      </c>
      <c r="G12" s="92">
        <v>145.21</v>
      </c>
      <c r="H12" s="9"/>
    </row>
    <row r="13" spans="2:8" x14ac:dyDescent="0.2">
      <c r="B13" s="53" t="s">
        <v>268</v>
      </c>
    </row>
    <row r="14" spans="2:8" x14ac:dyDescent="0.2">
      <c r="B14" s="268" t="s">
        <v>272</v>
      </c>
      <c r="C14" s="269"/>
      <c r="D14" s="269"/>
      <c r="E14" s="269"/>
      <c r="F14" s="270"/>
      <c r="G14" s="270"/>
      <c r="H14" s="269"/>
    </row>
    <row r="15" spans="2:8" x14ac:dyDescent="0.2">
      <c r="B15" s="53" t="s">
        <v>183</v>
      </c>
      <c r="C15" s="51"/>
      <c r="D15" s="51"/>
      <c r="E15" s="51"/>
      <c r="F15" s="52"/>
      <c r="G15" s="52"/>
      <c r="H15" s="51"/>
    </row>
    <row r="19" spans="2:7" ht="16.5" x14ac:dyDescent="0.2">
      <c r="B19" s="308"/>
      <c r="C19" s="309"/>
      <c r="D19" s="309"/>
      <c r="E19" s="309"/>
      <c r="F19" s="309"/>
      <c r="G19" s="309"/>
    </row>
    <row r="20" spans="2:7" ht="16.5" x14ac:dyDescent="0.2">
      <c r="B20" s="308"/>
      <c r="C20" s="309"/>
      <c r="D20" s="309"/>
      <c r="E20" s="309"/>
      <c r="F20" s="309"/>
      <c r="G20" s="309"/>
    </row>
    <row r="21" spans="2:7" ht="16.5" x14ac:dyDescent="0.2">
      <c r="B21" s="308"/>
      <c r="C21" s="309"/>
      <c r="D21" s="309"/>
      <c r="E21" s="309"/>
      <c r="F21" s="309"/>
      <c r="G21" s="309"/>
    </row>
  </sheetData>
  <mergeCells count="9">
    <mergeCell ref="B19:G19"/>
    <mergeCell ref="B20:G20"/>
    <mergeCell ref="B21:G21"/>
    <mergeCell ref="G7:G8"/>
    <mergeCell ref="B7:B8"/>
    <mergeCell ref="C7:C8"/>
    <mergeCell ref="D7:D8"/>
    <mergeCell ref="E7:E8"/>
    <mergeCell ref="F7:F8"/>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H14"/>
  <sheetViews>
    <sheetView zoomScaleNormal="100" workbookViewId="0">
      <selection activeCell="B13" sqref="B13:F13"/>
    </sheetView>
  </sheetViews>
  <sheetFormatPr defaultColWidth="9.140625" defaultRowHeight="11.25" x14ac:dyDescent="0.2"/>
  <cols>
    <col min="1" max="1" width="9.140625" style="1"/>
    <col min="2" max="2" width="18.7109375" style="5" customWidth="1"/>
    <col min="3" max="5" width="10.140625" style="1" customWidth="1"/>
    <col min="6" max="7" width="10.140625" style="4" customWidth="1"/>
    <col min="8" max="16384" width="9.140625" style="1"/>
  </cols>
  <sheetData>
    <row r="4" spans="2:8" ht="15" x14ac:dyDescent="0.25">
      <c r="B4" s="6" t="s">
        <v>187</v>
      </c>
      <c r="C4" s="6"/>
      <c r="D4" s="6"/>
      <c r="E4" s="6"/>
      <c r="F4" s="6"/>
      <c r="G4" s="6"/>
      <c r="H4" s="225"/>
    </row>
    <row r="5" spans="2:8" ht="12.75" x14ac:dyDescent="0.2">
      <c r="B5" s="30" t="s">
        <v>130</v>
      </c>
    </row>
    <row r="6" spans="2:8" ht="15" x14ac:dyDescent="0.25">
      <c r="B6" s="311" t="s">
        <v>11</v>
      </c>
      <c r="C6" s="310" t="s">
        <v>0</v>
      </c>
      <c r="D6" s="310" t="s">
        <v>1</v>
      </c>
      <c r="E6" s="310" t="s">
        <v>2</v>
      </c>
      <c r="F6" s="310" t="s">
        <v>184</v>
      </c>
      <c r="G6" s="310" t="s">
        <v>185</v>
      </c>
      <c r="H6" s="8"/>
    </row>
    <row r="7" spans="2:8" ht="15" x14ac:dyDescent="0.25">
      <c r="B7" s="312"/>
      <c r="C7" s="310"/>
      <c r="D7" s="310"/>
      <c r="E7" s="310"/>
      <c r="F7" s="310"/>
      <c r="G7" s="310"/>
      <c r="H7" s="9"/>
    </row>
    <row r="8" spans="2:8" ht="15" x14ac:dyDescent="0.25">
      <c r="B8" s="86" t="s">
        <v>12</v>
      </c>
      <c r="C8" s="87">
        <v>1474</v>
      </c>
      <c r="D8" s="88">
        <v>20</v>
      </c>
      <c r="E8" s="87">
        <v>1999</v>
      </c>
      <c r="F8" s="89">
        <v>1.36</v>
      </c>
      <c r="G8" s="74">
        <v>135.62</v>
      </c>
      <c r="H8" s="9"/>
    </row>
    <row r="9" spans="2:8" ht="15" x14ac:dyDescent="0.25">
      <c r="B9" s="86" t="s">
        <v>13</v>
      </c>
      <c r="C9" s="87">
        <v>110</v>
      </c>
      <c r="D9" s="88">
        <v>1</v>
      </c>
      <c r="E9" s="87">
        <v>166</v>
      </c>
      <c r="F9" s="89">
        <v>0.91</v>
      </c>
      <c r="G9" s="74">
        <v>150.91</v>
      </c>
      <c r="H9" s="9"/>
    </row>
    <row r="10" spans="2:8" ht="15" x14ac:dyDescent="0.25">
      <c r="B10" s="86" t="s">
        <v>14</v>
      </c>
      <c r="C10" s="87">
        <v>674</v>
      </c>
      <c r="D10" s="88">
        <v>26</v>
      </c>
      <c r="E10" s="87">
        <v>1131</v>
      </c>
      <c r="F10" s="89">
        <v>3.86</v>
      </c>
      <c r="G10" s="74">
        <v>167.8</v>
      </c>
      <c r="H10" s="9"/>
    </row>
    <row r="11" spans="2:8" ht="15" x14ac:dyDescent="0.25">
      <c r="B11" s="90" t="s">
        <v>15</v>
      </c>
      <c r="C11" s="91">
        <v>2258</v>
      </c>
      <c r="D11" s="91">
        <v>47</v>
      </c>
      <c r="E11" s="91">
        <v>3296</v>
      </c>
      <c r="F11" s="92">
        <v>2.08</v>
      </c>
      <c r="G11" s="92">
        <v>145.97</v>
      </c>
      <c r="H11" s="9"/>
    </row>
    <row r="12" spans="2:8" x14ac:dyDescent="0.2">
      <c r="B12" s="53" t="s">
        <v>268</v>
      </c>
    </row>
    <row r="13" spans="2:8" x14ac:dyDescent="0.2">
      <c r="B13" s="268" t="s">
        <v>272</v>
      </c>
      <c r="C13" s="269"/>
      <c r="D13" s="269"/>
      <c r="E13" s="269"/>
      <c r="F13" s="270"/>
      <c r="G13" s="270"/>
      <c r="H13" s="269"/>
    </row>
    <row r="14" spans="2:8" x14ac:dyDescent="0.2">
      <c r="B14" s="53" t="s">
        <v>183</v>
      </c>
      <c r="C14" s="51"/>
      <c r="D14" s="51"/>
      <c r="E14" s="51"/>
      <c r="F14" s="52"/>
      <c r="G14" s="52"/>
      <c r="H14" s="51"/>
    </row>
  </sheetData>
  <mergeCells count="6">
    <mergeCell ref="G6:G7"/>
    <mergeCell ref="B6:B7"/>
    <mergeCell ref="C6:C7"/>
    <mergeCell ref="D6:D7"/>
    <mergeCell ref="E6:E7"/>
    <mergeCell ref="F6:F7"/>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28</vt:i4>
      </vt:variant>
      <vt:variant>
        <vt:lpstr>Intervalli denominati</vt:lpstr>
      </vt:variant>
      <vt:variant>
        <vt:i4>5</vt:i4>
      </vt:variant>
    </vt:vector>
  </HeadingPairs>
  <TitlesOfParts>
    <vt:vector size="33" baseType="lpstr">
      <vt:lpstr>Tavola 1</vt:lpstr>
      <vt:lpstr>Tavola 2</vt:lpstr>
      <vt:lpstr>Tavola 2 bis</vt:lpstr>
      <vt:lpstr>Tavola 3</vt:lpstr>
      <vt:lpstr>Tavola 4.1</vt:lpstr>
      <vt:lpstr>Tavola 4.2</vt:lpstr>
      <vt:lpstr>Tavola 4.3</vt:lpstr>
      <vt:lpstr>Tavola 5 </vt:lpstr>
      <vt:lpstr>Tavola 5.1</vt:lpstr>
      <vt:lpstr>Tavola 5.2</vt:lpstr>
      <vt:lpstr>Tavola 6</vt:lpstr>
      <vt:lpstr>Tavola 6.1</vt:lpstr>
      <vt:lpstr>Tavola 6.2</vt:lpstr>
      <vt:lpstr>Tavola 7</vt:lpstr>
      <vt:lpstr>Tavola 8</vt:lpstr>
      <vt:lpstr>Tavola 9</vt:lpstr>
      <vt:lpstr>Tavola 10 </vt:lpstr>
      <vt:lpstr>Tavola 10.1</vt:lpstr>
      <vt:lpstr>Tavola 10.2</vt:lpstr>
      <vt:lpstr>Tavola 11</vt:lpstr>
      <vt:lpstr>Tavola 12</vt:lpstr>
      <vt:lpstr>Tavola 13</vt:lpstr>
      <vt:lpstr>Tavola 14</vt:lpstr>
      <vt:lpstr>Tavola 15</vt:lpstr>
      <vt:lpstr>Tavola 16</vt:lpstr>
      <vt:lpstr>Tavola 17</vt:lpstr>
      <vt:lpstr>Tavola 18</vt:lpstr>
      <vt:lpstr>Tavola 19</vt:lpstr>
      <vt:lpstr>'Tavola 19'!Area_stampa</vt:lpstr>
      <vt:lpstr>'Tavola 2'!Area_stampa</vt:lpstr>
      <vt:lpstr>'Tavola 2 bis'!Area_stampa</vt:lpstr>
      <vt:lpstr>'Tavola 3'!Area_stampa</vt:lpstr>
      <vt:lpstr>'Tavola 4.1'!Area_stampa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Istat</dc:creator>
  <cp:lastModifiedBy>Francesca FF. Ferrante</cp:lastModifiedBy>
  <cp:lastPrinted>2016-11-08T10:17:41Z</cp:lastPrinted>
  <dcterms:created xsi:type="dcterms:W3CDTF">2015-10-11T12:28:33Z</dcterms:created>
  <dcterms:modified xsi:type="dcterms:W3CDTF">2016-11-16T09:38:49Z</dcterms:modified>
</cp:coreProperties>
</file>