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795" windowWidth="14715" windowHeight="7245"/>
  </bookViews>
  <sheets>
    <sheet name="Tavola 1" sheetId="1" r:id="rId1"/>
    <sheet name="Tavola 2" sheetId="25" r:id="rId2"/>
    <sheet name="Tavola 2bis" sheetId="26" r:id="rId3"/>
    <sheet name="Tavola 3" sheetId="5" r:id="rId4"/>
    <sheet name="Tavola 4.1" sheetId="19" r:id="rId5"/>
    <sheet name="Tavola 4.2" sheetId="27" r:id="rId6"/>
    <sheet name="Tavola 4.3" sheetId="28" r:id="rId7"/>
    <sheet name="Tavola 5" sheetId="15" r:id="rId8"/>
    <sheet name="Tavola 5.1" sheetId="29" r:id="rId9"/>
    <sheet name="Tavola 5.2" sheetId="30" r:id="rId10"/>
    <sheet name="Tavola 6" sheetId="14" r:id="rId11"/>
    <sheet name="Tavola 6.1" sheetId="21" r:id="rId12"/>
    <sheet name="Tavola 6.2" sheetId="20" r:id="rId13"/>
    <sheet name="Tavola 7" sheetId="13" r:id="rId14"/>
    <sheet name="Tavola 8" sheetId="12" r:id="rId15"/>
    <sheet name="Tavola 9" sheetId="11" r:id="rId16"/>
    <sheet name="Tavola 10" sheetId="18" r:id="rId17"/>
    <sheet name="Tavola 10.1" sheetId="23" r:id="rId18"/>
    <sheet name="Tavola 10.2" sheetId="22" r:id="rId19"/>
    <sheet name="Tavola 11" sheetId="4" r:id="rId20"/>
    <sheet name="Tavola 12" sheetId="24" r:id="rId21"/>
    <sheet name="Tavola 13" sheetId="10" r:id="rId22"/>
    <sheet name="Tavola 14" sheetId="2" r:id="rId23"/>
    <sheet name="Tavola 15" sheetId="8" r:id="rId24"/>
    <sheet name="Tavola 16" sheetId="7" r:id="rId25"/>
    <sheet name="Tavola 17" sheetId="6" r:id="rId26"/>
    <sheet name="Tavola 18" sheetId="16" r:id="rId27"/>
  </sheets>
  <calcPr calcId="145621"/>
</workbook>
</file>

<file path=xl/calcChain.xml><?xml version="1.0" encoding="utf-8"?>
<calcChain xmlns="http://schemas.openxmlformats.org/spreadsheetml/2006/main">
  <c r="J12" i="8" l="1"/>
  <c r="F12" i="8"/>
  <c r="J11" i="8"/>
  <c r="F11" i="8"/>
  <c r="J10" i="8"/>
  <c r="F10" i="8"/>
  <c r="J9" i="8"/>
  <c r="F9" i="8"/>
  <c r="J8" i="8"/>
  <c r="F8" i="8"/>
  <c r="J7" i="8"/>
  <c r="F7" i="8"/>
  <c r="J6" i="8"/>
  <c r="F6" i="8"/>
  <c r="I19" i="10"/>
  <c r="I18" i="10"/>
  <c r="I17" i="10"/>
  <c r="I15" i="10"/>
  <c r="I13" i="10"/>
  <c r="I11" i="10"/>
  <c r="I10" i="10"/>
  <c r="I9" i="10"/>
  <c r="I8" i="10"/>
  <c r="I7" i="10"/>
  <c r="I6" i="10"/>
  <c r="I5" i="10"/>
  <c r="E85" i="1"/>
  <c r="D85" i="1"/>
  <c r="C85" i="1"/>
  <c r="G84" i="1"/>
  <c r="F84" i="1"/>
  <c r="G83" i="1"/>
  <c r="F83" i="1"/>
  <c r="G82" i="1"/>
  <c r="F82" i="1"/>
  <c r="G81" i="1"/>
  <c r="F81" i="1"/>
  <c r="G80" i="1"/>
  <c r="F80" i="1"/>
  <c r="G79" i="1"/>
  <c r="F79" i="1"/>
  <c r="G78" i="1"/>
  <c r="F78" i="1"/>
  <c r="G77" i="1"/>
  <c r="F77" i="1"/>
  <c r="G76" i="1"/>
  <c r="F76" i="1"/>
  <c r="G75" i="1"/>
  <c r="F75" i="1"/>
  <c r="G74" i="1"/>
  <c r="F74" i="1"/>
  <c r="G73" i="1"/>
  <c r="F73" i="1"/>
  <c r="K20" i="1"/>
  <c r="J20" i="1"/>
  <c r="I20" i="1"/>
  <c r="K19" i="1"/>
  <c r="J19" i="1"/>
  <c r="I19" i="1"/>
  <c r="K18" i="1"/>
  <c r="J18" i="1"/>
  <c r="I18" i="1"/>
  <c r="K17" i="1"/>
  <c r="J17" i="1"/>
  <c r="I17" i="1"/>
  <c r="K16" i="1"/>
  <c r="J16" i="1"/>
  <c r="I16" i="1"/>
  <c r="K15" i="1"/>
  <c r="J15" i="1"/>
  <c r="I15" i="1"/>
  <c r="K14" i="1"/>
  <c r="J14" i="1"/>
  <c r="I14" i="1"/>
  <c r="K13" i="1"/>
  <c r="J13" i="1"/>
  <c r="I13" i="1"/>
  <c r="K12" i="1"/>
  <c r="J12" i="1"/>
  <c r="I12" i="1"/>
  <c r="K11" i="1"/>
  <c r="J11" i="1"/>
  <c r="I11" i="1"/>
  <c r="K10" i="1"/>
  <c r="J10" i="1"/>
  <c r="I10" i="1"/>
  <c r="K9" i="1"/>
  <c r="J9" i="1"/>
  <c r="I9" i="1"/>
  <c r="K8" i="1"/>
  <c r="J8" i="1"/>
  <c r="I8" i="1"/>
  <c r="K7" i="1"/>
  <c r="J7" i="1"/>
  <c r="I7" i="1"/>
  <c r="F85" i="1" l="1"/>
  <c r="G85" i="1"/>
</calcChain>
</file>

<file path=xl/sharedStrings.xml><?xml version="1.0" encoding="utf-8"?>
<sst xmlns="http://schemas.openxmlformats.org/spreadsheetml/2006/main" count="859" uniqueCount="271">
  <si>
    <t>PROVINCE</t>
  </si>
  <si>
    <t xml:space="preserve">Variazioni % </t>
  </si>
  <si>
    <t>2014/2013</t>
  </si>
  <si>
    <t>Incidenti</t>
  </si>
  <si>
    <t>Morti</t>
  </si>
  <si>
    <t>Feriti</t>
  </si>
  <si>
    <t>Italia</t>
  </si>
  <si>
    <t xml:space="preserve"> Indice   di gravità (b)</t>
  </si>
  <si>
    <t>Anno 2010. Valori assoluti</t>
  </si>
  <si>
    <t>Strade urbane</t>
  </si>
  <si>
    <t>Strade extraurbane</t>
  </si>
  <si>
    <t>Totale</t>
  </si>
  <si>
    <t>Valori assoluti</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</si>
  <si>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</si>
  <si>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</si>
  <si>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</si>
  <si>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</si>
  <si>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</si>
  <si>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</si>
  <si>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</si>
  <si>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</si>
  <si>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</si>
  <si>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</si>
  <si>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</si>
  <si>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</si>
  <si>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</si>
  <si>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</si>
  <si>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</si>
  <si>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</si>
  <si>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</si>
  <si>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</si>
  <si>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</si>
  <si>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</si>
  <si>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</si>
  <si>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</si>
  <si>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</si>
  <si>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</si>
  <si>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</si>
  <si>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</si>
  <si>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TIPOLOGIA DI COMUNE</t>
  </si>
  <si>
    <t>Numero comuni</t>
  </si>
  <si>
    <t>Polo</t>
  </si>
  <si>
    <t>Polo intercomunale</t>
  </si>
  <si>
    <t>Cintura</t>
  </si>
  <si>
    <t>Totale Centri</t>
  </si>
  <si>
    <t>Intermedio</t>
  </si>
  <si>
    <t>Periferico</t>
  </si>
  <si>
    <t>Totale Aree interne</t>
  </si>
  <si>
    <t>(a) Morti su popolazione media residente (per 100.000).</t>
  </si>
  <si>
    <t>(c) La variazione percentuale annua è calcolata per l'anno t rispetto all'anno t-1 su base variabile.</t>
  </si>
  <si>
    <t>AMBITO STRADALE</t>
  </si>
  <si>
    <t>(b)</t>
  </si>
  <si>
    <t>Autostrade e raccordi</t>
  </si>
  <si>
    <t>Altre strade (c)</t>
  </si>
  <si>
    <t>STRADE URBANE</t>
  </si>
  <si>
    <t>STRADE EXTRAURBANE</t>
  </si>
  <si>
    <t>Incrocio</t>
  </si>
  <si>
    <t>Rotatoria</t>
  </si>
  <si>
    <t>Intersezione</t>
  </si>
  <si>
    <t>Rettilineo</t>
  </si>
  <si>
    <t>Curva</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</si>
  <si>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</si>
  <si>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</si>
  <si>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</si>
  <si>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</si>
  <si>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</si>
  <si>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</si>
  <si>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</si>
  <si>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</si>
  <si>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</si>
  <si>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</si>
  <si>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</si>
  <si>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</si>
  <si>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</si>
  <si>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</si>
  <si>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</si>
  <si>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</si>
  <si>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</si>
  <si>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</si>
  <si>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</si>
  <si>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</si>
  <si>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</si>
  <si>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</si>
  <si>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</si>
  <si>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</si>
  <si>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</si>
  <si>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</si>
  <si>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</si>
  <si>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</si>
  <si>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</si>
  <si>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</si>
  <si>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</si>
  <si>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</si>
  <si>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</si>
  <si>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</si>
  <si>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</si>
  <si>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</si>
  <si>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Conducente</t>
  </si>
  <si>
    <t>Persone trasportate</t>
  </si>
  <si>
    <t>Pedone</t>
  </si>
  <si>
    <t>VALORI ASSOLUTI</t>
  </si>
  <si>
    <t>&lt; 14</t>
  </si>
  <si>
    <t>15-29</t>
  </si>
  <si>
    <t>30-44</t>
  </si>
  <si>
    <t>45-64</t>
  </si>
  <si>
    <t>65 +</t>
  </si>
  <si>
    <t>Età imprecisata</t>
  </si>
  <si>
    <t xml:space="preserve">Totale </t>
  </si>
  <si>
    <t>VALORI PERCENTUALI</t>
  </si>
  <si>
    <t>Indice di gravità (a)</t>
  </si>
  <si>
    <t>Composizione    percentuale</t>
  </si>
  <si>
    <t>Valori   assoluti</t>
  </si>
  <si>
    <t>Composizione  percentuale</t>
  </si>
  <si>
    <t>MASCHI</t>
  </si>
  <si>
    <t>Totale maschi</t>
  </si>
  <si>
    <t>FEMMINE</t>
  </si>
  <si>
    <t>Totale femmine</t>
  </si>
  <si>
    <t>MASCHI e FEMMINE</t>
  </si>
  <si>
    <t>CAPOLUOGHI</t>
  </si>
  <si>
    <t>Incidenti per 1.000 ab.</t>
  </si>
  <si>
    <t>Morti per 100.000 ab.</t>
  </si>
  <si>
    <t>Feriti per 100.000 ab.</t>
  </si>
  <si>
    <t>Indice di mortalità (a)</t>
  </si>
  <si>
    <t>Indice di lesività (b)</t>
  </si>
  <si>
    <t>Altri Comuni</t>
  </si>
  <si>
    <t xml:space="preserve">Strade extra-urbane </t>
  </si>
  <si>
    <t>Venerdì notte</t>
  </si>
  <si>
    <t>Sabato notte</t>
  </si>
  <si>
    <t>Altre notti</t>
  </si>
  <si>
    <t>Varese</t>
  </si>
  <si>
    <t>Como</t>
  </si>
  <si>
    <t>Sondrio</t>
  </si>
  <si>
    <t>Milano</t>
  </si>
  <si>
    <t>Bergamo</t>
  </si>
  <si>
    <t>Brescia</t>
  </si>
  <si>
    <t>Pavia</t>
  </si>
  <si>
    <t>Cremona</t>
  </si>
  <si>
    <t>Mantova</t>
  </si>
  <si>
    <t>Lecco</t>
  </si>
  <si>
    <t>Lodi</t>
  </si>
  <si>
    <t>Monza</t>
  </si>
  <si>
    <t>Lombardia</t>
  </si>
  <si>
    <t>Ultra periferico</t>
  </si>
  <si>
    <t>Non rilevata</t>
  </si>
  <si>
    <t>Urto con treno</t>
  </si>
  <si>
    <t>Busto Arsizio</t>
  </si>
  <si>
    <t>Gallarate</t>
  </si>
  <si>
    <t>Saronno</t>
  </si>
  <si>
    <t>Cantù</t>
  </si>
  <si>
    <t>Bollate</t>
  </si>
  <si>
    <t>Cinisello Balsamo</t>
  </si>
  <si>
    <t>Cologno Monzese</t>
  </si>
  <si>
    <t>Legnano</t>
  </si>
  <si>
    <t>Paderno Dugnano</t>
  </si>
  <si>
    <t>Pioltello</t>
  </si>
  <si>
    <t>Rho</t>
  </si>
  <si>
    <t>Rozzano</t>
  </si>
  <si>
    <t>San Giuliano Milanese</t>
  </si>
  <si>
    <t>Sesto San Giovanni</t>
  </si>
  <si>
    <t>Vigevano</t>
  </si>
  <si>
    <t>Voghera</t>
  </si>
  <si>
    <t>Cesano Maderno</t>
  </si>
  <si>
    <t>Desio</t>
  </si>
  <si>
    <t>Lissone</t>
  </si>
  <si>
    <t>Seregno</t>
  </si>
  <si>
    <t>Bambini (0 - 14)</t>
  </si>
  <si>
    <t>Giovani (15 - 24)</t>
  </si>
  <si>
    <t>Anziani (65+)</t>
  </si>
  <si>
    <t>Altri utenti</t>
  </si>
  <si>
    <t>TOTALE</t>
  </si>
  <si>
    <t>Variazione percentuale numero morti rispetto all'anno precedente (c)</t>
  </si>
  <si>
    <t>Variazione percentuale numero morti rispetto al 2001</t>
  </si>
  <si>
    <t>Altro (passaggio a livello, dosso, pendenza, galleria)</t>
  </si>
  <si>
    <t>Anni 2014 e 2013, valori assoluti e variazioni percentuali</t>
  </si>
  <si>
    <t>Anni 2014 e 2013</t>
  </si>
  <si>
    <t>TAVOLA 2. INDICI DI MORTALITA' E GRAVITA' PER PROVINCIA. LOMBARDIA.</t>
  </si>
  <si>
    <t>Anni 2014 e 2010</t>
  </si>
  <si>
    <t>(b) Rapporto percentuale tra il numero dei morti e il numero degli incidenti con lesioni a persone.</t>
  </si>
  <si>
    <t xml:space="preserve">TAVOLA 4.1. UTENTI VULNERABILI MORTI IN INCIDENTI STRADALI PER ETÀ IN LOMBARDIA E IN ITALIA. </t>
  </si>
  <si>
    <t>Motocicli (a)</t>
  </si>
  <si>
    <t>Velocipedi (a)</t>
  </si>
  <si>
    <t>Pedoni</t>
  </si>
  <si>
    <t>Altri Utenti</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</si>
  <si>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</si>
  <si>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</si>
  <si>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</si>
  <si>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</si>
  <si>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</si>
  <si>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</si>
  <si>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</si>
  <si>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</si>
  <si>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</si>
  <si>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</si>
  <si>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</si>
  <si>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</si>
  <si>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</si>
  <si>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</si>
  <si>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Anni 2010 e 2014, valori assoluti</t>
  </si>
  <si>
    <t xml:space="preserve">TAVOLA 4.3. UTENTI VULNERABILI MORTI E FERITI IN INCIDENTI STRADALI PER CLASSI DI ETA'IN LOMBARDIA E IN ITALIA. </t>
  </si>
  <si>
    <t>Anno 2014, valori assoluti e indicatori</t>
  </si>
  <si>
    <r>
      <t>TAVOLA 5. INCIDENTI STRADALI CON LESIONI A PERSONE SECONDO LA CATEGORIA DELLA STRADA. LOMBARDIA .</t>
    </r>
    <r>
      <rPr>
        <b/>
        <sz val="9.5"/>
        <color rgb="FF808080"/>
        <rFont val="Arial Narrow"/>
        <family val="2"/>
      </rPr>
      <t xml:space="preserve"> </t>
    </r>
  </si>
  <si>
    <t>(a) Rapporto percentuale tra il numero dei morti e il numero degli incidenti con lesioni a persone.</t>
  </si>
  <si>
    <t>(c) Sono incluse nella categoria 'Altre strade' le strade Statali, Regionali, Provinciali fuori dell'abitato e Comunali extraurbane.</t>
  </si>
  <si>
    <t>Anno 2012, valori assoluti e indicatori</t>
  </si>
  <si>
    <r>
      <t>TAVOLA 5.1 INCIDENTI STRADALI CON LESIONI A PERSONE SECONDO LA CATEGORIA DELLA STRADA. LOMBARDIA .</t>
    </r>
    <r>
      <rPr>
        <b/>
        <sz val="9.5"/>
        <color rgb="FF808080"/>
        <rFont val="Arial Narrow"/>
        <family val="2"/>
      </rPr>
      <t xml:space="preserve"> </t>
    </r>
  </si>
  <si>
    <t>Anno 2013, valori assoluti e indicatori</t>
  </si>
  <si>
    <t>Anno 2014, valori assoluti</t>
  </si>
  <si>
    <t>TAVOLA 6. INCIDENTI STRADALI CON LESIONI A PERSONE PER PROVINCIA, CARATTERISTICA DELLA STRADA E AMBITO STRADALE. LOMBARDIA.</t>
  </si>
  <si>
    <t>Anno 2014, composizioni percentuali</t>
  </si>
  <si>
    <t>TAVOLA 6.1. INCIDENTI STRADALI CON LESIONI A PERSONE PER CARATTERISTICA DELLA STRADA E AMBITO STRADALE. LOMBARDIA.</t>
  </si>
  <si>
    <t>Anno 2014, valori assoluti e composizioni percentuali</t>
  </si>
  <si>
    <t xml:space="preserve">TAVOLA 7. INCIDENTI STRADALI CON LESIONI A PERSONE PER MESE. LOMBARDIA. </t>
  </si>
  <si>
    <t>TAVOLA 8. INCIDENTI STRADALI CON LESIONI A PERSONE MORTI E FERITI PER GIORNO DELLA SETTIMANA. LOMBARDIA.</t>
  </si>
  <si>
    <t>(b) Rapporto percentuale tra il numero dei feriti e il numero degli incidenti con lesioni a persone.</t>
  </si>
  <si>
    <t>Anno 2014, valori assoluti e indice di mortalità</t>
  </si>
  <si>
    <t>(a) Dalle ore 22 alle ore 6.</t>
  </si>
  <si>
    <t xml:space="preserve"> Anno 2014, valori assoluti e variazioni percentuali</t>
  </si>
  <si>
    <t>Anno 2014 e 2013, Indicatori</t>
  </si>
  <si>
    <t xml:space="preserve">TAVOLA 12. INCIDENTI STRADALI, MORTI E FERITI PER TIPOLOGIA DI COMUNE. LOMBARDIA. </t>
  </si>
  <si>
    <t xml:space="preserve">TAVOLA 13. INCIDENTI STRADALI CON LESIONI A PERSONE INFORTUNATE SECONDO LA NATURA.LOMBARDIA . </t>
  </si>
  <si>
    <t>Anno 2014, valori assoluti e valori percentuali (a) (b)</t>
  </si>
  <si>
    <t xml:space="preserve">TAVOLA 14. CAUSE ACCERTATE O PRESUNTE DI INCIDENTE SECONDO L’AMBITO STRADALE. LOMBARDIA.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</si>
  <si>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</si>
  <si>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</si>
  <si>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Anno 2014, valori assoluti e valori percentuali</t>
  </si>
  <si>
    <t xml:space="preserve">TAVOLA 15. MORTI E FERITI PER CATEGORIA DI UTENTI E CLASSE DI ETÀ. LOMBARDIA. </t>
  </si>
  <si>
    <t>TAVOLA 16. MORTI E FERITI PER CATEGORIA DI UTENTI E GENERE. LOMBARDIA.</t>
  </si>
  <si>
    <t xml:space="preserve">TAVOLA 17. INCIDENTI STRADALI, MORTI E FERITI NEI COMUNI CAPOLUOGO E NEI COMUNI CON ALMENO 35.000 ABITANTI. LOMBARDIA. </t>
  </si>
  <si>
    <t>(b) Rapporto percentuale tra il numero di feriti e il numero degli incidenti con lesioni a persone.</t>
  </si>
  <si>
    <t>Totale comuni &gt; 35.000 abitanti</t>
  </si>
  <si>
    <t>Altri comuni</t>
  </si>
  <si>
    <t xml:space="preserve">Anno 2014, valori assoluti </t>
  </si>
  <si>
    <t xml:space="preserve">TAVOLA 18. INCIDENTI STRADALI, MORTI E FERITI PER CATEGORIA DELLA STRADA NEI COMUNI CAPOLUOGO E NEI COMUNI CON ALMENO 35.000 ABITANTI. LOMBARDIA. </t>
  </si>
  <si>
    <t>Morti per 100.000 abitanti (a)</t>
  </si>
  <si>
    <t>Indice di mortalità (b)</t>
  </si>
  <si>
    <t>Anno 2014, valori assoluti, composizioni percentuali e indice di mortalità</t>
  </si>
  <si>
    <t>CLASSE DI ETA'</t>
  </si>
  <si>
    <t>CAUSE</t>
  </si>
  <si>
    <t>CATEGORIA UTENTE</t>
  </si>
  <si>
    <t>(b) Rapporto percentuale tra il numero dei morti e il complesso degli infortunati (morti e feriti) in incidenti  con lesioni a persone.</t>
  </si>
  <si>
    <t>(b) Rapporto percentuale tra il numero dei morti e il complesso degli infortunati (morti e feriti) in incidenti con lesioni a persone.</t>
  </si>
  <si>
    <t>ANNO</t>
  </si>
  <si>
    <t>-</t>
  </si>
  <si>
    <t>(b) Rapporto percentuale tra il numero dei morti e il numero dei morti e dei feriti in incidenti con lesioni a persone.</t>
  </si>
  <si>
    <t>(a) Rapporto percentuale  tra il numero dei morti e il numero degli incidenti con lesioni a persone.</t>
  </si>
  <si>
    <t xml:space="preserve">TAVOLA 10. INCIDENTI STRADALI CON LESIONI A PERSONE, MORTI E FERITI'  PER PROVINCIA, GIORNO DELLA SETTIMANA E FASCIA ORARIA NOTTURNA (a). LOMBARDIA.  </t>
  </si>
  <si>
    <t xml:space="preserve">TAVOLA 10.1. INCIDENTI STRADALI CON LESIONI A PERSONE, MORTI E FERITI, PER PROVINCIA, GIORNO DELLA SETTIMANA E FASCIA ORARIA NOTTURNA (a). STRADE URBANE. LOMBARDIA . </t>
  </si>
  <si>
    <t xml:space="preserve">TAVOLA 10.2. INCIDENTI STRADALI CON LESIONI A PERSONE, MORTI E FERITI, PER PROVINCIA, GIORNO DELLA SETTIMANA E FASCIA ORARIA NOTTURNA (a). STRADE EXTRAURBANE. LOMBARDIA . </t>
  </si>
  <si>
    <t>Variazioni %                                2014/2013</t>
  </si>
  <si>
    <r>
      <t>(</t>
    </r>
    <r>
      <rPr>
        <sz val="7.5"/>
        <color rgb="FF000000"/>
        <rFont val="Arial"/>
        <family val="2"/>
      </rPr>
      <t>a) Rapporto percentuale tra il numero dei morti e il numero dei morti e dei feriti in incidenti  con lesioni a persone.</t>
    </r>
  </si>
  <si>
    <t xml:space="preserve"> Indice  di      mortalità (a)</t>
  </si>
  <si>
    <t>(a) Rapporto percentuale tra il numero dei morti e il numero degli incidenti  con lesioni a persone.</t>
  </si>
  <si>
    <t>TAVOLA 1. INCIDENTI STRADALI, MORTI E FERITI PER PROVINCIA. LOMBARDIA.</t>
  </si>
  <si>
    <t>Strade Urbane</t>
  </si>
  <si>
    <t>Strade ExtraUrbane</t>
  </si>
  <si>
    <t>Anni 2014 e 2010, valori assoluti, indicatori e variazioni percentuali</t>
  </si>
  <si>
    <t>Ciclomotori (a)</t>
  </si>
  <si>
    <t>(a) Conducenti e passeggeri</t>
  </si>
  <si>
    <t xml:space="preserve">TAVOLA 4.2. UTENTI VULNERABILI  MORTI IN INCIDENTI STRADALI PER RUOLO IN LOMBARDIA E IN ITALIA. </t>
  </si>
  <si>
    <t>Indice di  mortalità (a)</t>
  </si>
  <si>
    <t>MESI</t>
  </si>
  <si>
    <t xml:space="preserve">TAVOLA 9. INCIDENTI STRADALI CON LESIONI A PERSONE MORTI E FERITI PER ORA DEL GIORNO. LOMBARDIA. </t>
  </si>
  <si>
    <t>NATURA DELL’INCIDENTE</t>
  </si>
  <si>
    <t>TAVOLA 2bis. INDICI DI MORTALITA' E GRAVITA' PER PROVINCIA. LOMBARDIA.</t>
  </si>
  <si>
    <t>TAVOLA 3. INCIDENTI STRADALI CON LESIONI A PERSONE MORTI E FERITI. LOMBARDIA.</t>
  </si>
  <si>
    <r>
      <t>TAVOLA 5.2 INCIDENTI STRADALI CON LESIONI A PERSONE SECONDO LA CATEGORIA DELLA STRADA. LOMBARDIA.</t>
    </r>
    <r>
      <rPr>
        <b/>
        <sz val="9.5"/>
        <color rgb="FF808080"/>
        <rFont val="Arial Narrow"/>
        <family val="2"/>
      </rPr>
      <t xml:space="preserve"> </t>
    </r>
  </si>
  <si>
    <t>Indice di lesività  (b)</t>
  </si>
  <si>
    <t>TAVOLA  6.2. INCIDENTI STRADALI CON LESIONI A PERSONE PER CARATTERISTICA DELLA STRADA E AMBITO STRADALE. LOMBARDIA.</t>
  </si>
  <si>
    <t>Altro (passaggo a livello, dosso, galleria)</t>
  </si>
  <si>
    <t>Tavola 11. INCIDENTI STRADALI, MORTI E FERITI PER TIPOLOGIA DI COMUNE. LOMBARDIA.</t>
  </si>
  <si>
    <t>Anno 2014, valori assoluti, composizioni percentuali e indice di gravità</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</si>
</sst>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0.0"/>
    <numFmt numFmtId="167" formatCode="_-* #,##0.0_-;\-* #,##0.0_-;_-* &quot;-&quot;??_-;_-@_-"/>
  </numFmts>
  <fonts count="26" x14ac:knownFonts="1">
    <font>
      <sz val="11"/>
      <color theme="1"/>
      <name val="Calibri"/>
      <family val="2"/>
      <scheme val="minor"/>
    </font>
    <font>
      <b/>
      <sz val="9"/>
      <color rgb="FF000000"/>
      <name val="Arial Narrow"/>
      <family val="2"/>
    </font>
    <font>
      <sz val="9"/>
      <color rgb="FF000000"/>
      <name val="Arial Narrow"/>
      <family val="2"/>
    </font>
    <font>
      <b/>
      <sz val="9"/>
      <color rgb="FFFFFFFF"/>
      <name val="Arial Narrow"/>
      <family val="2"/>
    </font>
    <font>
      <sz val="9"/>
      <color theme="1"/>
      <name val="Calibri"/>
      <family val="2"/>
      <scheme val="minor"/>
    </font>
    <font>
      <sz val="10"/>
      <name val="MS Sans Serif"/>
      <family val="2"/>
    </font>
    <font>
      <b/>
      <sz val="9"/>
      <color theme="1"/>
      <name val="Arial Narrow"/>
      <family val="2"/>
    </font>
    <font>
      <sz val="9"/>
      <color theme="1"/>
      <name val="Arial Narrow"/>
      <family val="2"/>
    </font>
    <font>
      <sz val="11"/>
      <color theme="1"/>
      <name val="Calibri"/>
      <family val="2"/>
      <scheme val="minor"/>
    </font>
    <font>
      <sz val="8"/>
      <color theme="1"/>
      <name val="Arial"/>
      <family val="2"/>
    </font>
    <font>
      <sz val="7.5"/>
      <color rgb="FF000000"/>
      <name val="Arial Narrow"/>
      <family val="2"/>
    </font>
    <font>
      <sz val="11"/>
      <color theme="1"/>
      <name val="Arial Narrow"/>
      <family val="2"/>
    </font>
    <font>
      <b/>
      <sz val="9"/>
      <color rgb="FF808080"/>
      <name val="Arial Narrow"/>
      <family val="2"/>
    </font>
    <font>
      <sz val="9"/>
      <name val="Arial Narrow"/>
      <family val="2"/>
    </font>
    <font>
      <b/>
      <sz val="8"/>
      <color theme="0" tint="-0.499984740745262"/>
      <name val="Arial"/>
      <family val="2"/>
    </font>
    <font>
      <b/>
      <sz val="10"/>
      <color rgb="FF808080"/>
      <name val="Arial Narrow"/>
      <family val="2"/>
    </font>
    <font>
      <sz val="9.5"/>
      <color rgb="FF000000"/>
      <name val="Arial Narrow"/>
      <family val="2"/>
    </font>
    <font>
      <sz val="7.5"/>
      <color theme="1"/>
      <name val="Arial Narrow"/>
      <family val="2"/>
    </font>
    <font>
      <sz val="9.5"/>
      <color theme="1"/>
      <name val="Arial Narrow"/>
      <family val="2"/>
    </font>
    <font>
      <b/>
      <sz val="9"/>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sz val="7.5"/>
      <color rgb="FF000000"/>
      <name val="Arial"/>
      <family val="2"/>
    </font>
    <font>
      <sz val="8"/>
      <name val="Arial"/>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DFBF3"/>
        <bgColor indexed="64"/>
      </patternFill>
    </fill>
    <fill>
      <patternFill patternType="solid">
        <fgColor theme="0"/>
        <bgColor theme="0"/>
      </patternFill>
    </fill>
  </fills>
  <borders count="9">
    <border>
      <left/>
      <right/>
      <top/>
      <bottom/>
      <diagonal/>
    </border>
    <border>
      <left/>
      <right/>
      <top/>
      <bottom style="medium">
        <color indexed="64"/>
      </bottom>
      <diagonal/>
    </border>
    <border>
      <left/>
      <right/>
      <top style="thin">
        <color indexed="64"/>
      </top>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rgb="FF4F493B"/>
      </top>
      <bottom style="thin">
        <color rgb="FF4F493B"/>
      </bottom>
      <diagonal/>
    </border>
    <border>
      <left/>
      <right/>
      <top style="thin">
        <color rgb="FF4F493B"/>
      </top>
      <bottom/>
      <diagonal/>
    </border>
    <border>
      <left/>
      <right/>
      <top/>
      <bottom style="thin">
        <color rgb="FF4F493B"/>
      </bottom>
      <diagonal/>
    </border>
  </borders>
  <cellStyleXfs count="3">
    <xf numFmtId="0" fontId="0" fillId="0" borderId="0"/>
    <xf numFmtId="0" fontId="5" fillId="0" borderId="0"/>
    <xf numFmtId="43" fontId="8" fillId="0" borderId="0" applyFont="0" applyFill="0" applyBorder="0" applyAlignment="0" applyProtection="0"/>
  </cellStyleXfs>
  <cellXfs count="257">
    <xf numFmtId="0" fontId="0" fillId="0" borderId="0" xfId="0"/>
    <xf numFmtId="0" fontId="2" fillId="0" borderId="1" xfId="0" applyFont="1" applyBorder="1" applyAlignment="1">
      <alignment wrapText="1"/>
    </xf>
    <xf numFmtId="3" fontId="2" fillId="2" borderId="1" xfId="0" applyNumberFormat="1" applyFont="1" applyFill="1" applyBorder="1" applyAlignment="1">
      <alignment horizontal="right" wrapText="1"/>
    </xf>
    <xf numFmtId="0" fontId="3" fillId="4" borderId="1" xfId="0" applyFont="1" applyFill="1" applyBorder="1" applyAlignment="1">
      <alignment wrapText="1"/>
    </xf>
    <xf numFmtId="3" fontId="3" fillId="4" borderId="1" xfId="0" applyNumberFormat="1" applyFont="1" applyFill="1" applyBorder="1" applyAlignment="1">
      <alignment horizontal="right" wrapText="1"/>
    </xf>
    <xf numFmtId="0" fontId="2" fillId="3" borderId="3" xfId="0" applyFont="1" applyFill="1" applyBorder="1" applyAlignment="1">
      <alignment horizontal="right" wrapText="1"/>
    </xf>
    <xf numFmtId="164" fontId="0" fillId="0" borderId="0" xfId="0" applyNumberFormat="1"/>
    <xf numFmtId="0" fontId="9" fillId="0" borderId="0" xfId="0" applyFont="1"/>
    <xf numFmtId="2" fontId="9" fillId="0" borderId="0" xfId="0" applyNumberFormat="1" applyFont="1"/>
    <xf numFmtId="0" fontId="9" fillId="0" borderId="0" xfId="0" applyFont="1" applyAlignment="1"/>
    <xf numFmtId="0" fontId="5" fillId="0" borderId="0" xfId="1" applyFont="1"/>
    <xf numFmtId="0" fontId="4" fillId="0" borderId="0" xfId="0" applyFont="1"/>
    <xf numFmtId="0" fontId="11" fillId="0" borderId="0" xfId="0" applyFont="1"/>
    <xf numFmtId="0" fontId="7" fillId="0" borderId="0" xfId="0" applyFont="1"/>
    <xf numFmtId="164" fontId="7" fillId="0" borderId="0" xfId="0" applyNumberFormat="1" applyFont="1" applyBorder="1"/>
    <xf numFmtId="164" fontId="7" fillId="0" borderId="0" xfId="0" applyNumberFormat="1" applyFont="1"/>
    <xf numFmtId="0" fontId="7" fillId="0" borderId="2" xfId="0" applyFont="1" applyBorder="1"/>
    <xf numFmtId="2" fontId="7" fillId="0" borderId="0" xfId="0" applyNumberFormat="1" applyFont="1"/>
    <xf numFmtId="0" fontId="4" fillId="0" borderId="0" xfId="0" applyFont="1" applyAlignment="1"/>
    <xf numFmtId="0" fontId="7" fillId="0" borderId="0" xfId="0" applyFont="1" applyBorder="1" applyAlignment="1"/>
    <xf numFmtId="0" fontId="6" fillId="0" borderId="0" xfId="0" applyFont="1" applyBorder="1" applyAlignment="1">
      <alignment horizontal="left" vertical="top" wrapText="1"/>
    </xf>
    <xf numFmtId="0" fontId="11" fillId="0" borderId="0" xfId="0" applyFont="1" applyBorder="1" applyAlignment="1"/>
    <xf numFmtId="0" fontId="4" fillId="0" borderId="0" xfId="0" applyFont="1" applyBorder="1" applyAlignment="1"/>
    <xf numFmtId="0" fontId="15" fillId="0" borderId="0" xfId="0" applyFont="1" applyAlignment="1"/>
    <xf numFmtId="0" fontId="0" fillId="0" borderId="0" xfId="0" applyAlignment="1"/>
    <xf numFmtId="3" fontId="0" fillId="0" borderId="0" xfId="0" applyNumberFormat="1"/>
    <xf numFmtId="0" fontId="10" fillId="7" borderId="0" xfId="0" applyFont="1" applyFill="1" applyAlignment="1">
      <alignment vertical="top"/>
    </xf>
    <xf numFmtId="0" fontId="17" fillId="0" borderId="0" xfId="0" applyFont="1"/>
    <xf numFmtId="0" fontId="18" fillId="0" borderId="0" xfId="0" applyFont="1"/>
    <xf numFmtId="0" fontId="17" fillId="0" borderId="0" xfId="0" quotePrefix="1" applyFont="1"/>
    <xf numFmtId="0" fontId="21" fillId="0" borderId="0" xfId="0" applyFont="1" applyAlignment="1"/>
    <xf numFmtId="0" fontId="15" fillId="0" borderId="0" xfId="0" applyFont="1" applyBorder="1" applyAlignment="1"/>
    <xf numFmtId="0" fontId="21" fillId="0" borderId="0" xfId="0" applyFont="1" applyAlignment="1">
      <alignment horizontal="justify" vertical="top"/>
    </xf>
    <xf numFmtId="0" fontId="23" fillId="0" borderId="0" xfId="0" applyFont="1" applyAlignment="1"/>
    <xf numFmtId="0" fontId="14" fillId="0" borderId="0" xfId="0" applyFont="1" applyAlignment="1"/>
    <xf numFmtId="165" fontId="14" fillId="0" borderId="0" xfId="0" applyNumberFormat="1" applyFont="1" applyAlignment="1"/>
    <xf numFmtId="0" fontId="10" fillId="0" borderId="0" xfId="0" applyFont="1" applyFill="1" applyAlignment="1">
      <alignment horizontal="left"/>
    </xf>
    <xf numFmtId="0" fontId="15" fillId="0" borderId="0" xfId="0" applyFont="1" applyAlignment="1">
      <alignment vertical="center"/>
    </xf>
    <xf numFmtId="0" fontId="18" fillId="0" borderId="0" xfId="0" applyFont="1" applyAlignment="1">
      <alignment vertical="center"/>
    </xf>
    <xf numFmtId="164" fontId="4" fillId="0" borderId="0" xfId="0" applyNumberFormat="1" applyFont="1"/>
    <xf numFmtId="0" fontId="7" fillId="0" borderId="0" xfId="0" applyFont="1" applyAlignment="1"/>
    <xf numFmtId="0" fontId="0" fillId="0" borderId="0" xfId="0" applyBorder="1" applyAlignment="1"/>
    <xf numFmtId="2" fontId="17" fillId="0" borderId="0" xfId="0" applyNumberFormat="1" applyFont="1"/>
    <xf numFmtId="0" fontId="10" fillId="0" borderId="0" xfId="0" applyFont="1" applyFill="1" applyAlignment="1">
      <alignment vertical="top"/>
    </xf>
    <xf numFmtId="0" fontId="9" fillId="0" borderId="0" xfId="0" applyFont="1" applyAlignment="1">
      <alignment horizontal="left" vertical="center"/>
    </xf>
    <xf numFmtId="0" fontId="25" fillId="0" borderId="0" xfId="0" applyFont="1"/>
    <xf numFmtId="0" fontId="2" fillId="3" borderId="5" xfId="0" applyFont="1" applyFill="1" applyBorder="1" applyAlignment="1">
      <alignment horizontal="right" wrapText="1"/>
    </xf>
    <xf numFmtId="0" fontId="2" fillId="0" borderId="5" xfId="0" applyFont="1" applyBorder="1" applyAlignment="1">
      <alignment wrapText="1"/>
    </xf>
    <xf numFmtId="3" fontId="2" fillId="2" borderId="5" xfId="0" applyNumberFormat="1" applyFont="1" applyFill="1" applyBorder="1" applyAlignment="1">
      <alignment horizontal="right" wrapText="1"/>
    </xf>
    <xf numFmtId="164" fontId="2" fillId="2" borderId="5" xfId="0" applyNumberFormat="1" applyFont="1" applyFill="1" applyBorder="1" applyAlignment="1">
      <alignment horizontal="right" wrapText="1"/>
    </xf>
    <xf numFmtId="164" fontId="2" fillId="0" borderId="5" xfId="0" applyNumberFormat="1" applyFont="1" applyBorder="1" applyAlignment="1">
      <alignment horizontal="right" wrapText="1"/>
    </xf>
    <xf numFmtId="0" fontId="3" fillId="4" borderId="5" xfId="0" applyFont="1" applyFill="1" applyBorder="1" applyAlignment="1">
      <alignment wrapText="1"/>
    </xf>
    <xf numFmtId="3" fontId="3" fillId="4" borderId="5" xfId="0" applyNumberFormat="1" applyFont="1" applyFill="1" applyBorder="1" applyAlignment="1">
      <alignment horizontal="right" wrapText="1"/>
    </xf>
    <xf numFmtId="0" fontId="3" fillId="4" borderId="5" xfId="0" applyFont="1" applyFill="1" applyBorder="1" applyAlignment="1">
      <alignment horizontal="right" wrapText="1"/>
    </xf>
    <xf numFmtId="164" fontId="3" fillId="4" borderId="5" xfId="0" applyNumberFormat="1" applyFont="1" applyFill="1" applyBorder="1" applyAlignment="1">
      <alignment horizontal="right" wrapText="1"/>
    </xf>
    <xf numFmtId="164" fontId="2" fillId="5" borderId="5" xfId="0" applyNumberFormat="1" applyFont="1" applyFill="1" applyBorder="1" applyAlignment="1">
      <alignment horizontal="right" wrapText="1"/>
    </xf>
    <xf numFmtId="164" fontId="2" fillId="3" borderId="5" xfId="0" applyNumberFormat="1" applyFont="1" applyFill="1" applyBorder="1" applyAlignment="1">
      <alignment horizontal="right" wrapText="1"/>
    </xf>
    <xf numFmtId="0" fontId="2" fillId="5" borderId="5" xfId="0" applyFont="1" applyFill="1" applyBorder="1" applyAlignment="1">
      <alignment horizontal="left" vertical="center"/>
    </xf>
    <xf numFmtId="3" fontId="2" fillId="0" borderId="5" xfId="0" applyNumberFormat="1" applyFont="1" applyBorder="1" applyAlignment="1">
      <alignment vertical="center" wrapText="1"/>
    </xf>
    <xf numFmtId="3" fontId="2" fillId="5" borderId="5" xfId="0" applyNumberFormat="1" applyFont="1" applyFill="1" applyBorder="1" applyAlignment="1">
      <alignment vertical="center" wrapText="1"/>
    </xf>
    <xf numFmtId="164" fontId="2" fillId="5" borderId="5" xfId="0" applyNumberFormat="1" applyFont="1" applyFill="1" applyBorder="1" applyAlignment="1">
      <alignment vertical="center" wrapText="1"/>
    </xf>
    <xf numFmtId="164" fontId="2" fillId="0" borderId="5" xfId="0" applyNumberFormat="1" applyFont="1" applyBorder="1" applyAlignment="1">
      <alignment vertical="center" wrapText="1"/>
    </xf>
    <xf numFmtId="166" fontId="2" fillId="5" borderId="5" xfId="0" applyNumberFormat="1" applyFont="1" applyFill="1" applyBorder="1" applyAlignment="1">
      <alignment horizontal="right" wrapText="1"/>
    </xf>
    <xf numFmtId="166" fontId="2" fillId="3" borderId="5" xfId="0" applyNumberFormat="1" applyFont="1" applyFill="1" applyBorder="1" applyAlignment="1">
      <alignment horizontal="right" wrapText="1"/>
    </xf>
    <xf numFmtId="164" fontId="2" fillId="5" borderId="5" xfId="0" applyNumberFormat="1" applyFont="1" applyFill="1" applyBorder="1" applyAlignment="1">
      <alignment vertical="center"/>
    </xf>
    <xf numFmtId="164" fontId="2" fillId="0" borderId="5" xfId="0" applyNumberFormat="1" applyFont="1" applyBorder="1" applyAlignment="1">
      <alignment vertical="center"/>
    </xf>
    <xf numFmtId="1" fontId="2" fillId="0" borderId="5" xfId="0" applyNumberFormat="1" applyFont="1" applyFill="1" applyBorder="1" applyAlignment="1">
      <alignment horizontal="right" wrapText="1"/>
    </xf>
    <xf numFmtId="166" fontId="2" fillId="2" borderId="5" xfId="0" applyNumberFormat="1" applyFont="1" applyFill="1" applyBorder="1" applyAlignment="1">
      <alignment horizontal="right" wrapText="1"/>
    </xf>
    <xf numFmtId="166" fontId="2" fillId="0" borderId="5" xfId="0" applyNumberFormat="1" applyFont="1" applyFill="1" applyBorder="1" applyAlignment="1">
      <alignment horizontal="right" wrapText="1"/>
    </xf>
    <xf numFmtId="3" fontId="2" fillId="0" borderId="5" xfId="0" applyNumberFormat="1" applyFont="1" applyFill="1" applyBorder="1" applyAlignment="1">
      <alignment horizontal="right" wrapText="1"/>
    </xf>
    <xf numFmtId="3" fontId="2" fillId="5" borderId="5" xfId="0" applyNumberFormat="1" applyFont="1" applyFill="1" applyBorder="1" applyAlignment="1">
      <alignment horizontal="right" wrapText="1"/>
    </xf>
    <xf numFmtId="166" fontId="3" fillId="4" borderId="5" xfId="0" applyNumberFormat="1" applyFont="1" applyFill="1" applyBorder="1" applyAlignment="1">
      <alignment horizontal="right" wrapText="1"/>
    </xf>
    <xf numFmtId="0" fontId="7" fillId="3" borderId="5" xfId="0" applyFont="1" applyFill="1" applyBorder="1" applyAlignment="1">
      <alignment horizontal="right"/>
    </xf>
    <xf numFmtId="0" fontId="13" fillId="3" borderId="5" xfId="0" applyFont="1" applyFill="1" applyBorder="1" applyAlignment="1">
      <alignment vertical="top" wrapText="1"/>
    </xf>
    <xf numFmtId="3" fontId="2" fillId="0" borderId="5" xfId="0" applyNumberFormat="1" applyFont="1" applyBorder="1" applyAlignment="1">
      <alignment horizontal="right" wrapText="1"/>
    </xf>
    <xf numFmtId="0" fontId="2" fillId="2" borderId="5" xfId="0" applyFont="1" applyFill="1" applyBorder="1" applyAlignment="1">
      <alignment horizontal="right" wrapText="1"/>
    </xf>
    <xf numFmtId="3" fontId="3" fillId="4" borderId="5" xfId="0" applyNumberFormat="1" applyFont="1" applyFill="1" applyBorder="1" applyAlignment="1">
      <alignment wrapText="1"/>
    </xf>
    <xf numFmtId="2" fontId="2" fillId="3" borderId="5" xfId="0" applyNumberFormat="1" applyFont="1" applyFill="1" applyBorder="1" applyAlignment="1">
      <alignment horizontal="right" wrapText="1"/>
    </xf>
    <xf numFmtId="0" fontId="2" fillId="0" borderId="5" xfId="0" applyFont="1" applyBorder="1" applyAlignment="1">
      <alignment horizontal="left" vertical="top"/>
    </xf>
    <xf numFmtId="3" fontId="2" fillId="5" borderId="5" xfId="0" applyNumberFormat="1" applyFont="1" applyFill="1" applyBorder="1" applyAlignment="1">
      <alignment vertical="top" wrapText="1"/>
    </xf>
    <xf numFmtId="3" fontId="2" fillId="0" borderId="5" xfId="0" applyNumberFormat="1" applyFont="1" applyBorder="1" applyAlignment="1">
      <alignment vertical="top" wrapText="1"/>
    </xf>
    <xf numFmtId="164" fontId="2" fillId="0" borderId="5" xfId="0" applyNumberFormat="1" applyFont="1" applyBorder="1" applyAlignment="1">
      <alignment vertical="top" wrapText="1"/>
    </xf>
    <xf numFmtId="164" fontId="2" fillId="5" borderId="5" xfId="0" applyNumberFormat="1" applyFont="1" applyFill="1" applyBorder="1" applyAlignment="1">
      <alignment vertical="top" wrapText="1"/>
    </xf>
    <xf numFmtId="164" fontId="3" fillId="4" borderId="5" xfId="0" applyNumberFormat="1" applyFont="1" applyFill="1" applyBorder="1" applyAlignment="1">
      <alignment wrapText="1"/>
    </xf>
    <xf numFmtId="0" fontId="2" fillId="0" borderId="6" xfId="0" applyFont="1" applyBorder="1" applyAlignment="1">
      <alignment horizontal="left" vertical="top"/>
    </xf>
    <xf numFmtId="3" fontId="2" fillId="0" borderId="6" xfId="0" applyNumberFormat="1" applyFont="1" applyBorder="1" applyAlignment="1">
      <alignment vertical="top" wrapText="1"/>
    </xf>
    <xf numFmtId="0" fontId="3" fillId="4" borderId="6" xfId="0" applyFont="1" applyFill="1" applyBorder="1" applyAlignment="1">
      <alignment wrapText="1"/>
    </xf>
    <xf numFmtId="3" fontId="3" fillId="4" borderId="6" xfId="0" applyNumberFormat="1" applyFont="1" applyFill="1" applyBorder="1" applyAlignment="1">
      <alignment wrapText="1"/>
    </xf>
    <xf numFmtId="3" fontId="2" fillId="5" borderId="6" xfId="0" applyNumberFormat="1" applyFont="1" applyFill="1" applyBorder="1" applyAlignment="1">
      <alignment vertical="top" wrapText="1"/>
    </xf>
    <xf numFmtId="0" fontId="6" fillId="0" borderId="5" xfId="0" applyFont="1" applyBorder="1"/>
    <xf numFmtId="164" fontId="7" fillId="5" borderId="5" xfId="0" applyNumberFormat="1" applyFont="1" applyFill="1" applyBorder="1" applyAlignment="1">
      <alignment horizontal="right"/>
    </xf>
    <xf numFmtId="164" fontId="7" fillId="0" borderId="5" xfId="0" applyNumberFormat="1" applyFont="1" applyBorder="1" applyAlignment="1">
      <alignment horizontal="right"/>
    </xf>
    <xf numFmtId="0" fontId="2" fillId="3" borderId="5" xfId="0" applyFont="1" applyFill="1" applyBorder="1" applyAlignment="1">
      <alignment horizontal="right" vertical="top" wrapText="1"/>
    </xf>
    <xf numFmtId="165" fontId="2" fillId="3" borderId="5" xfId="0" applyNumberFormat="1" applyFont="1" applyFill="1" applyBorder="1" applyAlignment="1">
      <alignment horizontal="right" vertical="top" wrapText="1"/>
    </xf>
    <xf numFmtId="0" fontId="2" fillId="5" borderId="2" xfId="0" applyFont="1" applyFill="1" applyBorder="1" applyAlignment="1">
      <alignment horizontal="right" wrapText="1"/>
    </xf>
    <xf numFmtId="0" fontId="2" fillId="0" borderId="2" xfId="0" applyFont="1" applyBorder="1" applyAlignment="1">
      <alignment horizontal="right" wrapText="1"/>
    </xf>
    <xf numFmtId="0" fontId="7" fillId="6" borderId="5" xfId="0" applyFont="1" applyFill="1" applyBorder="1" applyAlignment="1">
      <alignment horizontal="right" wrapText="1"/>
    </xf>
    <xf numFmtId="0" fontId="7" fillId="6" borderId="5" xfId="0" applyFont="1" applyFill="1" applyBorder="1" applyAlignment="1">
      <alignment wrapText="1"/>
    </xf>
    <xf numFmtId="164" fontId="7" fillId="2" borderId="5" xfId="0" applyNumberFormat="1" applyFont="1" applyFill="1" applyBorder="1" applyAlignment="1">
      <alignment horizontal="right" wrapText="1"/>
    </xf>
    <xf numFmtId="164" fontId="7" fillId="6" borderId="5" xfId="0" applyNumberFormat="1" applyFont="1" applyFill="1" applyBorder="1" applyAlignment="1">
      <alignment horizontal="right" wrapText="1"/>
    </xf>
    <xf numFmtId="0" fontId="6" fillId="6" borderId="5" xfId="0" applyFont="1" applyFill="1" applyBorder="1" applyAlignment="1">
      <alignment wrapText="1"/>
    </xf>
    <xf numFmtId="3" fontId="1" fillId="2" borderId="5" xfId="0" applyNumberFormat="1" applyFont="1" applyFill="1" applyBorder="1" applyAlignment="1">
      <alignment horizontal="right" wrapText="1"/>
    </xf>
    <xf numFmtId="164" fontId="6" fillId="2" borderId="5" xfId="0" applyNumberFormat="1" applyFont="1" applyFill="1" applyBorder="1" applyAlignment="1">
      <alignment horizontal="right" wrapText="1"/>
    </xf>
    <xf numFmtId="164" fontId="6" fillId="6" borderId="5" xfId="0" applyNumberFormat="1" applyFont="1" applyFill="1" applyBorder="1" applyAlignment="1">
      <alignment horizontal="right" wrapText="1"/>
    </xf>
    <xf numFmtId="0" fontId="6" fillId="0" borderId="5" xfId="0" applyFont="1" applyBorder="1" applyAlignment="1">
      <alignment wrapText="1"/>
    </xf>
    <xf numFmtId="164" fontId="6" fillId="0" borderId="5" xfId="0" applyNumberFormat="1" applyFont="1" applyBorder="1" applyAlignment="1">
      <alignment horizontal="right" wrapText="1"/>
    </xf>
    <xf numFmtId="164" fontId="1" fillId="2" borderId="5" xfId="0" applyNumberFormat="1" applyFont="1" applyFill="1" applyBorder="1" applyAlignment="1">
      <alignment horizontal="right" wrapText="1"/>
    </xf>
    <xf numFmtId="164" fontId="1" fillId="0" borderId="5" xfId="0" applyNumberFormat="1" applyFont="1" applyBorder="1" applyAlignment="1">
      <alignment horizontal="right" wrapText="1"/>
    </xf>
    <xf numFmtId="164" fontId="1" fillId="5" borderId="5" xfId="0" applyNumberFormat="1" applyFont="1" applyFill="1" applyBorder="1" applyAlignment="1">
      <alignment horizontal="right" wrapText="1"/>
    </xf>
    <xf numFmtId="164" fontId="1" fillId="3" borderId="5" xfId="0" applyNumberFormat="1" applyFont="1" applyFill="1" applyBorder="1" applyAlignment="1">
      <alignment horizontal="right" wrapText="1"/>
    </xf>
    <xf numFmtId="2" fontId="9" fillId="0" borderId="0" xfId="0" applyNumberFormat="1" applyFont="1" applyBorder="1"/>
    <xf numFmtId="3" fontId="2" fillId="5" borderId="5" xfId="0" applyNumberFormat="1" applyFont="1" applyFill="1" applyBorder="1" applyAlignment="1">
      <alignment vertical="top"/>
    </xf>
    <xf numFmtId="3" fontId="2" fillId="0" borderId="5" xfId="0" applyNumberFormat="1" applyFont="1" applyBorder="1" applyAlignment="1">
      <alignment vertical="top"/>
    </xf>
    <xf numFmtId="164" fontId="2" fillId="0" borderId="5" xfId="0" applyNumberFormat="1" applyFont="1" applyBorder="1" applyAlignment="1">
      <alignment vertical="top"/>
    </xf>
    <xf numFmtId="164" fontId="2" fillId="5" borderId="5" xfId="0" applyNumberFormat="1" applyFont="1" applyFill="1" applyBorder="1" applyAlignment="1">
      <alignment vertical="top"/>
    </xf>
    <xf numFmtId="164" fontId="7" fillId="5" borderId="5" xfId="0" applyNumberFormat="1" applyFont="1" applyFill="1" applyBorder="1"/>
    <xf numFmtId="0" fontId="7" fillId="3" borderId="5" xfId="0" applyFont="1" applyFill="1" applyBorder="1" applyAlignment="1">
      <alignment horizontal="right" vertical="center" wrapText="1"/>
    </xf>
    <xf numFmtId="0" fontId="1" fillId="3" borderId="5" xfId="0" applyFont="1" applyFill="1" applyBorder="1" applyAlignment="1">
      <alignment horizontal="right" vertical="center" wrapText="1"/>
    </xf>
    <xf numFmtId="0" fontId="7" fillId="3" borderId="5" xfId="0" applyFont="1" applyFill="1" applyBorder="1" applyAlignment="1">
      <alignment horizontal="left" vertical="center" wrapText="1"/>
    </xf>
    <xf numFmtId="3" fontId="7" fillId="5" borderId="5" xfId="2" applyNumberFormat="1" applyFont="1" applyFill="1" applyBorder="1" applyAlignment="1">
      <alignment vertical="center"/>
    </xf>
    <xf numFmtId="3" fontId="7" fillId="3" borderId="5" xfId="2" applyNumberFormat="1" applyFont="1" applyFill="1" applyBorder="1" applyAlignment="1">
      <alignment vertical="center"/>
    </xf>
    <xf numFmtId="0" fontId="3" fillId="4" borderId="5" xfId="0" applyFont="1" applyFill="1" applyBorder="1" applyAlignment="1">
      <alignment vertical="center" wrapText="1"/>
    </xf>
    <xf numFmtId="3" fontId="3" fillId="4" borderId="5" xfId="0" applyNumberFormat="1" applyFont="1" applyFill="1" applyBorder="1" applyAlignment="1">
      <alignment vertical="center" wrapText="1"/>
    </xf>
    <xf numFmtId="167" fontId="7" fillId="5" borderId="5" xfId="2" applyNumberFormat="1" applyFont="1" applyFill="1" applyBorder="1" applyAlignment="1">
      <alignment vertical="center"/>
    </xf>
    <xf numFmtId="167" fontId="7" fillId="3" borderId="5" xfId="2" applyNumberFormat="1" applyFont="1" applyFill="1" applyBorder="1" applyAlignment="1">
      <alignment vertical="center"/>
    </xf>
    <xf numFmtId="167" fontId="3" fillId="4" borderId="5" xfId="0" applyNumberFormat="1" applyFont="1" applyFill="1" applyBorder="1" applyAlignment="1">
      <alignment vertical="center" wrapText="1"/>
    </xf>
    <xf numFmtId="0" fontId="2" fillId="3" borderId="5" xfId="0" applyFont="1" applyFill="1" applyBorder="1" applyAlignment="1">
      <alignment horizontal="right" vertical="center" wrapText="1"/>
    </xf>
    <xf numFmtId="0" fontId="7" fillId="5" borderId="5" xfId="0" applyNumberFormat="1" applyFont="1" applyFill="1" applyBorder="1" applyAlignment="1">
      <alignment vertical="center"/>
    </xf>
    <xf numFmtId="164" fontId="7" fillId="0" borderId="5" xfId="0" applyNumberFormat="1" applyFont="1" applyBorder="1" applyAlignment="1">
      <alignment vertical="center"/>
    </xf>
    <xf numFmtId="164" fontId="7" fillId="5" borderId="5" xfId="0" applyNumberFormat="1" applyFont="1" applyFill="1" applyBorder="1" applyAlignment="1">
      <alignment horizontal="right" vertical="center"/>
    </xf>
    <xf numFmtId="2" fontId="3" fillId="4" borderId="5" xfId="0" applyNumberFormat="1" applyFont="1" applyFill="1" applyBorder="1" applyAlignment="1">
      <alignment vertical="center" wrapText="1"/>
    </xf>
    <xf numFmtId="3" fontId="7" fillId="5" borderId="5" xfId="0" applyNumberFormat="1" applyFont="1" applyFill="1" applyBorder="1"/>
    <xf numFmtId="3" fontId="7" fillId="0" borderId="5" xfId="0" applyNumberFormat="1" applyFont="1" applyBorder="1"/>
    <xf numFmtId="164" fontId="7" fillId="0" borderId="5" xfId="0" applyNumberFormat="1" applyFont="1" applyBorder="1"/>
    <xf numFmtId="0" fontId="7" fillId="0" borderId="5" xfId="0" applyFont="1" applyBorder="1"/>
    <xf numFmtId="0" fontId="6" fillId="3" borderId="5" xfId="0" applyFont="1" applyFill="1" applyBorder="1" applyAlignment="1">
      <alignment horizontal="left" wrapText="1"/>
    </xf>
    <xf numFmtId="3" fontId="6" fillId="5" borderId="5" xfId="0" applyNumberFormat="1" applyFont="1" applyFill="1" applyBorder="1" applyAlignment="1">
      <alignment horizontal="right"/>
    </xf>
    <xf numFmtId="3" fontId="6" fillId="3" borderId="5" xfId="0" applyNumberFormat="1" applyFont="1" applyFill="1" applyBorder="1" applyAlignment="1">
      <alignment horizontal="right"/>
    </xf>
    <xf numFmtId="166" fontId="6" fillId="3" borderId="5" xfId="0" applyNumberFormat="1" applyFont="1" applyFill="1" applyBorder="1" applyAlignment="1">
      <alignment horizontal="right"/>
    </xf>
    <xf numFmtId="166" fontId="6" fillId="5" borderId="5" xfId="0" applyNumberFormat="1" applyFont="1" applyFill="1" applyBorder="1" applyAlignment="1">
      <alignment horizontal="right"/>
    </xf>
    <xf numFmtId="164" fontId="6" fillId="5" borderId="5" xfId="0" applyNumberFormat="1" applyFont="1" applyFill="1" applyBorder="1" applyAlignment="1">
      <alignment horizontal="right"/>
    </xf>
    <xf numFmtId="164" fontId="6" fillId="3" borderId="5" xfId="0" applyNumberFormat="1" applyFont="1" applyFill="1" applyBorder="1" applyAlignment="1">
      <alignment horizontal="right"/>
    </xf>
    <xf numFmtId="0" fontId="6" fillId="3" borderId="5" xfId="0" applyFont="1" applyFill="1" applyBorder="1" applyAlignment="1">
      <alignment horizontal="left"/>
    </xf>
    <xf numFmtId="166" fontId="3" fillId="4" borderId="5" xfId="0" applyNumberFormat="1" applyFont="1" applyFill="1" applyBorder="1" applyAlignment="1">
      <alignment wrapText="1"/>
    </xf>
    <xf numFmtId="0" fontId="1" fillId="3" borderId="2" xfId="0" applyFont="1" applyFill="1" applyBorder="1" applyAlignment="1">
      <alignment wrapText="1"/>
    </xf>
    <xf numFmtId="0" fontId="2" fillId="3" borderId="4" xfId="0" applyFont="1" applyFill="1" applyBorder="1" applyAlignment="1">
      <alignment wrapText="1"/>
    </xf>
    <xf numFmtId="3" fontId="6" fillId="5" borderId="5" xfId="0" applyNumberFormat="1" applyFont="1" applyFill="1" applyBorder="1"/>
    <xf numFmtId="3" fontId="6" fillId="0" borderId="5" xfId="0" applyNumberFormat="1" applyFont="1" applyBorder="1"/>
    <xf numFmtId="0" fontId="6" fillId="5" borderId="5" xfId="0" applyFont="1" applyFill="1" applyBorder="1"/>
    <xf numFmtId="166" fontId="1" fillId="5" borderId="5" xfId="0" applyNumberFormat="1" applyFont="1" applyFill="1" applyBorder="1" applyAlignment="1">
      <alignment horizontal="right" wrapText="1"/>
    </xf>
    <xf numFmtId="0" fontId="7" fillId="5" borderId="5" xfId="0" applyFont="1" applyFill="1" applyBorder="1"/>
    <xf numFmtId="166" fontId="1" fillId="3" borderId="5" xfId="0" applyNumberFormat="1" applyFont="1" applyFill="1" applyBorder="1" applyAlignment="1">
      <alignment horizontal="right" wrapText="1"/>
    </xf>
    <xf numFmtId="0" fontId="0" fillId="0" borderId="0" xfId="0" applyAlignment="1"/>
    <xf numFmtId="0" fontId="17" fillId="0" borderId="0" xfId="0" applyFont="1" applyAlignment="1"/>
    <xf numFmtId="0" fontId="2" fillId="3" borderId="5" xfId="0" applyFont="1" applyFill="1" applyBorder="1" applyAlignment="1">
      <alignment horizontal="right" wrapText="1"/>
    </xf>
    <xf numFmtId="0" fontId="11" fillId="0" borderId="0" xfId="0" applyFont="1" applyAlignment="1"/>
    <xf numFmtId="2" fontId="2" fillId="3" borderId="5" xfId="0" applyNumberFormat="1" applyFont="1" applyFill="1" applyBorder="1" applyAlignment="1">
      <alignment horizontal="right" wrapText="1"/>
    </xf>
    <xf numFmtId="0" fontId="10" fillId="7" borderId="0" xfId="0" applyFont="1" applyFill="1" applyAlignment="1"/>
    <xf numFmtId="0" fontId="21" fillId="0" borderId="0" xfId="0" applyFont="1" applyBorder="1" applyAlignment="1"/>
    <xf numFmtId="1" fontId="2" fillId="3" borderId="5" xfId="0" applyNumberFormat="1" applyFont="1" applyFill="1" applyBorder="1" applyAlignment="1">
      <alignment horizontal="right" wrapText="1"/>
    </xf>
    <xf numFmtId="0" fontId="2" fillId="3" borderId="5" xfId="0" applyNumberFormat="1" applyFont="1" applyFill="1" applyBorder="1" applyAlignment="1">
      <alignment horizontal="right" wrapText="1"/>
    </xf>
    <xf numFmtId="0" fontId="10" fillId="7" borderId="0" xfId="0" applyFont="1" applyFill="1" applyAlignment="1">
      <alignment horizontal="left"/>
    </xf>
    <xf numFmtId="2" fontId="17" fillId="0" borderId="0" xfId="0" applyNumberFormat="1" applyFont="1" applyAlignment="1"/>
    <xf numFmtId="2" fontId="9" fillId="0" borderId="0" xfId="0" applyNumberFormat="1" applyFont="1" applyAlignment="1"/>
    <xf numFmtId="0" fontId="17" fillId="0" borderId="0" xfId="0" applyFont="1" applyFill="1" applyAlignment="1"/>
    <xf numFmtId="0" fontId="23" fillId="0" borderId="0" xfId="0" applyFont="1" applyFill="1" applyAlignment="1">
      <alignment vertical="top"/>
    </xf>
    <xf numFmtId="0" fontId="23" fillId="0" borderId="0" xfId="0" applyFont="1" applyFill="1" applyAlignment="1"/>
    <xf numFmtId="3" fontId="2" fillId="0" borderId="5" xfId="0" applyNumberFormat="1" applyFont="1" applyBorder="1" applyAlignment="1">
      <alignment horizontal="right" vertical="top" wrapText="1"/>
    </xf>
    <xf numFmtId="2" fontId="2" fillId="0" borderId="5" xfId="0" applyNumberFormat="1" applyFont="1" applyBorder="1" applyAlignment="1">
      <alignment horizontal="right" vertical="top" wrapText="1"/>
    </xf>
    <xf numFmtId="164" fontId="2" fillId="0" borderId="5" xfId="0" applyNumberFormat="1" applyFont="1" applyBorder="1" applyAlignment="1">
      <alignment horizontal="right" vertical="top" wrapText="1"/>
    </xf>
    <xf numFmtId="0" fontId="2" fillId="3" borderId="5" xfId="0" applyFont="1" applyFill="1" applyBorder="1" applyAlignment="1">
      <alignment horizontal="right" vertical="center"/>
    </xf>
    <xf numFmtId="2" fontId="2" fillId="3" borderId="5" xfId="0" applyNumberFormat="1" applyFont="1" applyFill="1" applyBorder="1" applyAlignment="1">
      <alignment horizontal="right" wrapText="1"/>
    </xf>
    <xf numFmtId="2" fontId="1" fillId="0" borderId="5" xfId="0" applyNumberFormat="1" applyFont="1" applyBorder="1" applyAlignment="1">
      <alignment horizontal="right" wrapText="1"/>
    </xf>
    <xf numFmtId="0" fontId="13" fillId="3" borderId="5" xfId="1" applyFont="1" applyFill="1" applyBorder="1" applyAlignment="1">
      <alignment horizontal="right"/>
    </xf>
    <xf numFmtId="0" fontId="12" fillId="0" borderId="0" xfId="0" applyFont="1" applyAlignment="1">
      <alignment horizontal="justify"/>
    </xf>
    <xf numFmtId="0" fontId="7" fillId="0" borderId="0" xfId="0" applyFont="1" applyAlignment="1"/>
    <xf numFmtId="0" fontId="16" fillId="0" borderId="0" xfId="0" applyFont="1" applyBorder="1" applyAlignment="1">
      <alignment horizontal="justify"/>
    </xf>
    <xf numFmtId="0" fontId="0" fillId="0" borderId="0" xfId="0" applyBorder="1" applyAlignment="1"/>
    <xf numFmtId="0" fontId="15" fillId="0" borderId="0" xfId="0" applyFont="1" applyAlignment="1">
      <alignment horizontal="justify"/>
    </xf>
    <xf numFmtId="0" fontId="0" fillId="0" borderId="0" xfId="0" applyAlignment="1"/>
    <xf numFmtId="0" fontId="1" fillId="0" borderId="2" xfId="0" applyFont="1" applyBorder="1" applyAlignment="1">
      <alignment horizontal="left" vertical="center" wrapText="1"/>
    </xf>
    <xf numFmtId="0" fontId="1" fillId="0" borderId="0" xfId="0" applyFont="1" applyBorder="1" applyAlignment="1">
      <alignment horizontal="left"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wrapText="1"/>
    </xf>
    <xf numFmtId="0" fontId="1" fillId="0" borderId="5" xfId="0" applyFont="1" applyBorder="1" applyAlignment="1">
      <alignment horizontal="center" wrapText="1"/>
    </xf>
    <xf numFmtId="0" fontId="1" fillId="2" borderId="2" xfId="0" applyFont="1" applyFill="1" applyBorder="1" applyAlignment="1">
      <alignment horizontal="center" wrapText="1"/>
    </xf>
    <xf numFmtId="0" fontId="1" fillId="2" borderId="4" xfId="0" applyFont="1" applyFill="1" applyBorder="1" applyAlignment="1">
      <alignment horizontal="center" wrapText="1"/>
    </xf>
    <xf numFmtId="0" fontId="10" fillId="0" borderId="0" xfId="0" applyFont="1" applyAlignment="1">
      <alignment horizontal="justify"/>
    </xf>
    <xf numFmtId="0" fontId="17" fillId="0" borderId="0" xfId="0" applyFont="1" applyAlignment="1"/>
    <xf numFmtId="0" fontId="2" fillId="3" borderId="5" xfId="0" applyFont="1" applyFill="1" applyBorder="1" applyAlignment="1">
      <alignment horizontal="right" wrapText="1"/>
    </xf>
    <xf numFmtId="0" fontId="1" fillId="3" borderId="5" xfId="0" applyFont="1" applyFill="1" applyBorder="1" applyAlignment="1">
      <alignment horizontal="left" wrapText="1"/>
    </xf>
    <xf numFmtId="0" fontId="2" fillId="3" borderId="5" xfId="0" applyFont="1" applyFill="1" applyBorder="1" applyAlignment="1">
      <alignment horizontal="center" wrapText="1"/>
    </xf>
    <xf numFmtId="0" fontId="4" fillId="0" borderId="2" xfId="0" applyFont="1" applyBorder="1" applyAlignment="1">
      <alignment horizontal="center"/>
    </xf>
    <xf numFmtId="0" fontId="4" fillId="0" borderId="0" xfId="0" applyFont="1" applyBorder="1" applyAlignment="1">
      <alignment horizontal="center"/>
    </xf>
    <xf numFmtId="0" fontId="4" fillId="0" borderId="4" xfId="0" applyFont="1" applyBorder="1" applyAlignment="1">
      <alignment horizontal="center"/>
    </xf>
    <xf numFmtId="0" fontId="1" fillId="0" borderId="5" xfId="0" applyFont="1" applyFill="1" applyBorder="1" applyAlignment="1">
      <alignment horizontal="center" wrapText="1"/>
    </xf>
    <xf numFmtId="0" fontId="19" fillId="3" borderId="2" xfId="0" applyFont="1" applyFill="1" applyBorder="1" applyAlignment="1">
      <alignment horizontal="left" vertical="center" wrapText="1"/>
    </xf>
    <xf numFmtId="0" fontId="7" fillId="3" borderId="0" xfId="0" applyFont="1" applyFill="1" applyBorder="1" applyAlignment="1">
      <alignment horizontal="left" vertical="center"/>
    </xf>
    <xf numFmtId="0" fontId="7" fillId="3" borderId="4" xfId="0" applyFont="1" applyFill="1" applyBorder="1" applyAlignment="1">
      <alignment horizontal="left" vertical="center"/>
    </xf>
    <xf numFmtId="0" fontId="6" fillId="5" borderId="5" xfId="0" applyFont="1" applyFill="1" applyBorder="1" applyAlignment="1">
      <alignment horizontal="center"/>
    </xf>
    <xf numFmtId="0" fontId="6" fillId="0" borderId="5" xfId="0" applyFont="1" applyBorder="1" applyAlignment="1">
      <alignment horizontal="center"/>
    </xf>
    <xf numFmtId="0" fontId="7" fillId="0" borderId="5" xfId="0" applyFont="1" applyBorder="1" applyAlignment="1">
      <alignment horizontal="center"/>
    </xf>
    <xf numFmtId="0" fontId="7" fillId="5" borderId="5" xfId="0" applyFont="1" applyFill="1" applyBorder="1" applyAlignment="1">
      <alignment horizontal="center"/>
    </xf>
    <xf numFmtId="0" fontId="1" fillId="3" borderId="5" xfId="0" applyFont="1" applyFill="1" applyBorder="1" applyAlignment="1">
      <alignment horizontal="justify" wrapText="1"/>
    </xf>
    <xf numFmtId="0" fontId="21" fillId="0" borderId="0" xfId="0" applyFont="1" applyAlignment="1">
      <alignment horizontal="justify" vertical="top"/>
    </xf>
    <xf numFmtId="0" fontId="22" fillId="0" borderId="0" xfId="0" applyFont="1" applyAlignment="1">
      <alignment vertical="top"/>
    </xf>
    <xf numFmtId="0" fontId="1" fillId="3" borderId="6" xfId="0" applyFont="1" applyFill="1" applyBorder="1" applyAlignment="1">
      <alignment horizontal="right" wrapText="1"/>
    </xf>
    <xf numFmtId="0" fontId="2" fillId="3" borderId="6" xfId="0" applyFont="1" applyFill="1" applyBorder="1" applyAlignment="1">
      <alignment horizontal="right" wrapText="1"/>
    </xf>
    <xf numFmtId="0" fontId="1" fillId="3" borderId="7" xfId="0" applyFont="1" applyFill="1" applyBorder="1" applyAlignment="1">
      <alignment horizontal="left" vertical="center"/>
    </xf>
    <xf numFmtId="0" fontId="1" fillId="3" borderId="0" xfId="0" applyFont="1" applyFill="1" applyBorder="1" applyAlignment="1">
      <alignment horizontal="left" vertical="center"/>
    </xf>
    <xf numFmtId="0" fontId="1" fillId="3" borderId="8" xfId="0" applyFont="1" applyFill="1" applyBorder="1" applyAlignment="1">
      <alignment horizontal="left" vertical="center"/>
    </xf>
    <xf numFmtId="0" fontId="1" fillId="3" borderId="6" xfId="0" applyFont="1" applyFill="1" applyBorder="1" applyAlignment="1">
      <alignment horizontal="center" vertical="top" wrapText="1"/>
    </xf>
    <xf numFmtId="0" fontId="21" fillId="0" borderId="0" xfId="0" applyFont="1" applyAlignment="1">
      <alignment horizontal="justify"/>
    </xf>
    <xf numFmtId="0" fontId="22" fillId="0" borderId="0" xfId="0" applyFont="1" applyAlignment="1"/>
    <xf numFmtId="0" fontId="6" fillId="3" borderId="2" xfId="0" applyFont="1" applyFill="1" applyBorder="1" applyAlignment="1">
      <alignment horizontal="left" vertical="center"/>
    </xf>
    <xf numFmtId="0" fontId="6" fillId="3" borderId="0" xfId="0" applyFont="1" applyFill="1" applyBorder="1" applyAlignment="1">
      <alignment horizontal="left" vertical="center"/>
    </xf>
    <xf numFmtId="0" fontId="6" fillId="3" borderId="4" xfId="0" applyFont="1" applyFill="1" applyBorder="1" applyAlignment="1">
      <alignment horizontal="left" vertical="center"/>
    </xf>
    <xf numFmtId="0" fontId="6" fillId="3" borderId="5" xfId="0" applyFont="1" applyFill="1" applyBorder="1" applyAlignment="1">
      <alignment horizontal="center"/>
    </xf>
    <xf numFmtId="0" fontId="7" fillId="3" borderId="5" xfId="0" applyFont="1" applyFill="1" applyBorder="1" applyAlignment="1">
      <alignment horizontal="center"/>
    </xf>
    <xf numFmtId="0" fontId="7" fillId="3" borderId="5" xfId="0" applyFont="1" applyFill="1" applyBorder="1" applyAlignment="1">
      <alignment horizontal="right"/>
    </xf>
    <xf numFmtId="0" fontId="6" fillId="3" borderId="5" xfId="0" applyFont="1" applyFill="1" applyBorder="1" applyAlignment="1">
      <alignment horizontal="right"/>
    </xf>
    <xf numFmtId="0" fontId="1" fillId="0" borderId="2" xfId="0" applyFont="1" applyBorder="1" applyAlignment="1">
      <alignment horizontal="left" vertical="center"/>
    </xf>
    <xf numFmtId="0" fontId="1" fillId="0" borderId="4" xfId="0" applyFont="1" applyBorder="1" applyAlignment="1">
      <alignment horizontal="left" vertical="center"/>
    </xf>
    <xf numFmtId="2" fontId="1" fillId="3" borderId="5" xfId="0" applyNumberFormat="1" applyFont="1" applyFill="1" applyBorder="1" applyAlignment="1">
      <alignment horizontal="center" vertical="center" wrapText="1"/>
    </xf>
    <xf numFmtId="0" fontId="21" fillId="0" borderId="0" xfId="0" applyFont="1" applyBorder="1" applyAlignment="1">
      <alignment horizontal="justify"/>
    </xf>
    <xf numFmtId="0" fontId="22" fillId="0" borderId="0" xfId="0" applyFont="1" applyBorder="1" applyAlignment="1"/>
    <xf numFmtId="0" fontId="1" fillId="8" borderId="2" xfId="0" applyFont="1" applyFill="1" applyBorder="1" applyAlignment="1">
      <alignment horizontal="left" vertical="center" wrapText="1"/>
    </xf>
    <xf numFmtId="0" fontId="6" fillId="8" borderId="4" xfId="0" applyFont="1" applyFill="1" applyBorder="1" applyAlignment="1">
      <alignment horizontal="left" vertical="center" wrapText="1"/>
    </xf>
    <xf numFmtId="0" fontId="1" fillId="5" borderId="5" xfId="0" applyFont="1" applyFill="1" applyBorder="1" applyAlignment="1">
      <alignment horizontal="center" vertical="top" wrapText="1"/>
    </xf>
    <xf numFmtId="165" fontId="1" fillId="0" borderId="5" xfId="0" applyNumberFormat="1" applyFont="1" applyBorder="1" applyAlignment="1">
      <alignment horizontal="center" vertical="top" wrapText="1"/>
    </xf>
    <xf numFmtId="2" fontId="1" fillId="0" borderId="5" xfId="0" applyNumberFormat="1" applyFont="1" applyBorder="1" applyAlignment="1">
      <alignment horizontal="center" vertical="top" wrapText="1"/>
    </xf>
    <xf numFmtId="0" fontId="1" fillId="0" borderId="0" xfId="0" applyFont="1" applyBorder="1" applyAlignment="1">
      <alignment horizontal="left" vertical="center"/>
    </xf>
    <xf numFmtId="0" fontId="1" fillId="0" borderId="5" xfId="0" applyFont="1" applyBorder="1" applyAlignment="1">
      <alignment horizontal="center" vertical="top" wrapText="1"/>
    </xf>
    <xf numFmtId="0" fontId="1" fillId="6" borderId="2" xfId="0" applyFont="1" applyFill="1" applyBorder="1" applyAlignment="1">
      <alignment horizontal="left" vertical="center" wrapText="1"/>
    </xf>
    <xf numFmtId="0" fontId="1" fillId="6" borderId="0" xfId="0" applyFont="1" applyFill="1" applyBorder="1" applyAlignment="1">
      <alignment horizontal="left" vertical="center" wrapText="1"/>
    </xf>
    <xf numFmtId="0" fontId="1" fillId="6" borderId="4" xfId="0" applyFont="1" applyFill="1" applyBorder="1" applyAlignment="1">
      <alignment horizontal="left" vertical="center" wrapText="1"/>
    </xf>
    <xf numFmtId="0" fontId="6" fillId="2" borderId="5" xfId="0" applyFont="1" applyFill="1" applyBorder="1" applyAlignment="1">
      <alignment horizontal="center" wrapText="1"/>
    </xf>
    <xf numFmtId="0" fontId="6" fillId="6" borderId="5" xfId="0" applyFont="1" applyFill="1" applyBorder="1" applyAlignment="1">
      <alignment horizontal="center" wrapText="1"/>
    </xf>
    <xf numFmtId="0" fontId="11" fillId="0" borderId="0" xfId="0" applyFont="1" applyAlignment="1"/>
    <xf numFmtId="0" fontId="1" fillId="0" borderId="5" xfId="0" applyFont="1" applyFill="1" applyBorder="1" applyAlignment="1">
      <alignment horizontal="center" vertical="center"/>
    </xf>
    <xf numFmtId="2" fontId="2" fillId="3" borderId="5" xfId="0" applyNumberFormat="1" applyFont="1" applyFill="1" applyBorder="1" applyAlignment="1">
      <alignment horizontal="right"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5" borderId="5" xfId="0" applyFont="1" applyFill="1" applyBorder="1" applyAlignment="1">
      <alignment horizontal="center" vertical="center"/>
    </xf>
    <xf numFmtId="0" fontId="10" fillId="0" borderId="0" xfId="0" applyFont="1" applyBorder="1" applyAlignment="1">
      <alignment horizontal="justify"/>
    </xf>
    <xf numFmtId="0" fontId="11" fillId="0" borderId="0" xfId="0" applyFont="1" applyBorder="1" applyAlignment="1"/>
    <xf numFmtId="0" fontId="19" fillId="0" borderId="2" xfId="1" applyFont="1" applyBorder="1" applyAlignment="1">
      <alignment horizontal="left" vertical="center"/>
    </xf>
    <xf numFmtId="0" fontId="19" fillId="0" borderId="4" xfId="1" applyFont="1" applyBorder="1" applyAlignment="1">
      <alignment horizontal="left" vertical="center"/>
    </xf>
    <xf numFmtId="0" fontId="1" fillId="3" borderId="5" xfId="0" applyFont="1" applyFill="1" applyBorder="1" applyAlignment="1">
      <alignment horizontal="center" wrapText="1"/>
    </xf>
    <xf numFmtId="0" fontId="7" fillId="3" borderId="5" xfId="0" applyFont="1" applyFill="1" applyBorder="1" applyAlignment="1">
      <alignment horizontal="center" vertical="center" wrapText="1"/>
    </xf>
    <xf numFmtId="0" fontId="1" fillId="3" borderId="5" xfId="0" applyFont="1" applyFill="1" applyBorder="1" applyAlignment="1">
      <alignment horizontal="center" vertical="center"/>
    </xf>
    <xf numFmtId="0" fontId="1" fillId="3" borderId="0" xfId="0" applyFont="1" applyFill="1" applyBorder="1" applyAlignment="1">
      <alignment horizontal="left" vertical="center" wrapText="1"/>
    </xf>
    <xf numFmtId="0" fontId="2" fillId="3" borderId="5" xfId="0" applyFont="1" applyFill="1" applyBorder="1" applyAlignment="1">
      <alignment horizontal="right" vertical="center" wrapText="1"/>
    </xf>
    <xf numFmtId="0" fontId="24" fillId="0" borderId="0" xfId="0" applyFont="1" applyBorder="1" applyAlignment="1">
      <alignment horizontal="justify"/>
    </xf>
    <xf numFmtId="0" fontId="24" fillId="0" borderId="0" xfId="0" applyFont="1" applyAlignment="1">
      <alignment horizontal="justify"/>
    </xf>
    <xf numFmtId="164" fontId="3" fillId="4" borderId="5" xfId="0" applyNumberFormat="1" applyFont="1" applyFill="1" applyBorder="1" applyAlignment="1">
      <alignment vertical="center" wrapText="1"/>
    </xf>
    <xf numFmtId="3" fontId="7" fillId="5" borderId="5" xfId="0" applyNumberFormat="1" applyFont="1" applyFill="1" applyBorder="1" applyAlignment="1">
      <alignment vertical="center"/>
    </xf>
  </cellXfs>
  <cellStyles count="3">
    <cellStyle name="Migliaia" xfId="2" builtinId="3"/>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85"/>
  <sheetViews>
    <sheetView tabSelected="1" workbookViewId="0">
      <selection activeCell="C33" sqref="C33"/>
    </sheetView>
  </sheetViews>
  <sheetFormatPr defaultRowHeight="15" x14ac:dyDescent="0.25"/>
  <sheetData>
    <row r="2" spans="2:13" s="13" customFormat="1" ht="12.75" customHeight="1" x14ac:dyDescent="0.25">
      <c r="B2" s="178" t="s">
        <v>252</v>
      </c>
      <c r="C2" s="179"/>
      <c r="D2" s="179"/>
      <c r="E2" s="179"/>
      <c r="F2" s="179"/>
      <c r="G2" s="179"/>
      <c r="H2" s="179"/>
      <c r="I2" s="179"/>
      <c r="J2" s="179"/>
      <c r="K2" s="179"/>
    </row>
    <row r="3" spans="2:13" s="13" customFormat="1" x14ac:dyDescent="0.25">
      <c r="B3" s="176" t="s">
        <v>173</v>
      </c>
      <c r="C3" s="177"/>
      <c r="D3" s="177"/>
      <c r="E3" s="177"/>
      <c r="F3" s="177"/>
      <c r="G3" s="177"/>
      <c r="H3" s="177"/>
      <c r="I3" s="177"/>
      <c r="J3" s="177"/>
      <c r="K3" s="177"/>
    </row>
    <row r="4" spans="2:13" s="13" customFormat="1" ht="13.5" x14ac:dyDescent="0.25">
      <c r="B4" s="180" t="s">
        <v>0</v>
      </c>
      <c r="C4" s="183">
        <v>2014</v>
      </c>
      <c r="D4" s="183"/>
      <c r="E4" s="183"/>
      <c r="F4" s="184">
        <v>2013</v>
      </c>
      <c r="G4" s="184"/>
      <c r="H4" s="184"/>
      <c r="I4" s="185" t="s">
        <v>1</v>
      </c>
      <c r="J4" s="185"/>
      <c r="K4" s="185"/>
    </row>
    <row r="5" spans="2:13" s="13" customFormat="1" ht="13.5" x14ac:dyDescent="0.25">
      <c r="B5" s="181"/>
      <c r="C5" s="183"/>
      <c r="D5" s="183"/>
      <c r="E5" s="183"/>
      <c r="F5" s="184"/>
      <c r="G5" s="184"/>
      <c r="H5" s="184"/>
      <c r="I5" s="186" t="s">
        <v>2</v>
      </c>
      <c r="J5" s="186"/>
      <c r="K5" s="186"/>
    </row>
    <row r="6" spans="2:13" s="13" customFormat="1" ht="13.5" x14ac:dyDescent="0.25">
      <c r="B6" s="182"/>
      <c r="C6" s="46" t="s">
        <v>3</v>
      </c>
      <c r="D6" s="46" t="s">
        <v>4</v>
      </c>
      <c r="E6" s="46" t="s">
        <v>5</v>
      </c>
      <c r="F6" s="46" t="s">
        <v>3</v>
      </c>
      <c r="G6" s="46" t="s">
        <v>4</v>
      </c>
      <c r="H6" s="46" t="s">
        <v>5</v>
      </c>
      <c r="I6" s="46" t="s">
        <v>3</v>
      </c>
      <c r="J6" s="46" t="s">
        <v>4</v>
      </c>
      <c r="K6" s="46" t="s">
        <v>5</v>
      </c>
    </row>
    <row r="7" spans="2:13" s="13" customFormat="1" ht="13.5" x14ac:dyDescent="0.25">
      <c r="B7" s="47" t="s">
        <v>129</v>
      </c>
      <c r="C7" s="48">
        <v>2911</v>
      </c>
      <c r="D7" s="48">
        <v>48</v>
      </c>
      <c r="E7" s="48">
        <v>3995</v>
      </c>
      <c r="F7" s="48">
        <v>2662</v>
      </c>
      <c r="G7" s="48">
        <v>31</v>
      </c>
      <c r="H7" s="48">
        <v>3733</v>
      </c>
      <c r="I7" s="49">
        <f t="shared" ref="I7:I20" si="0">C7/F7*100-100</f>
        <v>9.3538692712246387</v>
      </c>
      <c r="J7" s="50">
        <f t="shared" ref="J7:J20" si="1">D7/G7*100-100</f>
        <v>54.838709677419359</v>
      </c>
      <c r="K7" s="49">
        <f t="shared" ref="K7:K20" si="2">E7/H7*100-100</f>
        <v>7.018483793195827</v>
      </c>
    </row>
    <row r="8" spans="2:13" s="13" customFormat="1" ht="13.5" x14ac:dyDescent="0.25">
      <c r="B8" s="47" t="s">
        <v>130</v>
      </c>
      <c r="C8" s="48">
        <v>1625</v>
      </c>
      <c r="D8" s="48">
        <v>23</v>
      </c>
      <c r="E8" s="48">
        <v>2268</v>
      </c>
      <c r="F8" s="48">
        <v>1546</v>
      </c>
      <c r="G8" s="48">
        <v>22</v>
      </c>
      <c r="H8" s="48">
        <v>2179</v>
      </c>
      <c r="I8" s="49">
        <f t="shared" si="0"/>
        <v>5.1099611901681783</v>
      </c>
      <c r="J8" s="50">
        <f t="shared" si="1"/>
        <v>4.5454545454545467</v>
      </c>
      <c r="K8" s="49">
        <f t="shared" si="2"/>
        <v>4.0844424047728296</v>
      </c>
    </row>
    <row r="9" spans="2:13" s="13" customFormat="1" ht="13.5" x14ac:dyDescent="0.25">
      <c r="B9" s="47" t="s">
        <v>131</v>
      </c>
      <c r="C9" s="48">
        <v>481</v>
      </c>
      <c r="D9" s="48">
        <v>12</v>
      </c>
      <c r="E9" s="48">
        <v>731</v>
      </c>
      <c r="F9" s="48">
        <v>426</v>
      </c>
      <c r="G9" s="48">
        <v>9</v>
      </c>
      <c r="H9" s="48">
        <v>658</v>
      </c>
      <c r="I9" s="49">
        <f t="shared" si="0"/>
        <v>12.910798122065728</v>
      </c>
      <c r="J9" s="50">
        <f t="shared" si="1"/>
        <v>33.333333333333314</v>
      </c>
      <c r="K9" s="49">
        <f t="shared" si="2"/>
        <v>11.094224924012153</v>
      </c>
    </row>
    <row r="10" spans="2:13" s="13" customFormat="1" ht="13.5" x14ac:dyDescent="0.25">
      <c r="B10" s="47" t="s">
        <v>132</v>
      </c>
      <c r="C10" s="48">
        <v>14018</v>
      </c>
      <c r="D10" s="48">
        <v>101</v>
      </c>
      <c r="E10" s="48">
        <v>18633</v>
      </c>
      <c r="F10" s="48">
        <v>14756</v>
      </c>
      <c r="G10" s="48">
        <v>108</v>
      </c>
      <c r="H10" s="48">
        <v>19832</v>
      </c>
      <c r="I10" s="49">
        <f t="shared" si="0"/>
        <v>-5.001355380862023</v>
      </c>
      <c r="J10" s="50">
        <f t="shared" si="1"/>
        <v>-6.481481481481481</v>
      </c>
      <c r="K10" s="49">
        <f t="shared" si="2"/>
        <v>-6.0457845905607144</v>
      </c>
      <c r="M10" s="15"/>
    </row>
    <row r="11" spans="2:13" s="13" customFormat="1" ht="13.5" x14ac:dyDescent="0.25">
      <c r="B11" s="47" t="s">
        <v>133</v>
      </c>
      <c r="C11" s="48">
        <v>2769</v>
      </c>
      <c r="D11" s="48">
        <v>55</v>
      </c>
      <c r="E11" s="48">
        <v>3891</v>
      </c>
      <c r="F11" s="48">
        <v>2961</v>
      </c>
      <c r="G11" s="48">
        <v>54</v>
      </c>
      <c r="H11" s="48">
        <v>4193</v>
      </c>
      <c r="I11" s="49">
        <f t="shared" si="0"/>
        <v>-6.4842958459979769</v>
      </c>
      <c r="J11" s="50">
        <f t="shared" si="1"/>
        <v>1.8518518518518619</v>
      </c>
      <c r="K11" s="49">
        <f t="shared" si="2"/>
        <v>-7.2024803243501054</v>
      </c>
    </row>
    <row r="12" spans="2:13" s="13" customFormat="1" ht="13.5" x14ac:dyDescent="0.25">
      <c r="B12" s="47" t="s">
        <v>134</v>
      </c>
      <c r="C12" s="48">
        <v>3314</v>
      </c>
      <c r="D12" s="48">
        <v>91</v>
      </c>
      <c r="E12" s="48">
        <v>4616</v>
      </c>
      <c r="F12" s="48">
        <v>3402</v>
      </c>
      <c r="G12" s="48">
        <v>73</v>
      </c>
      <c r="H12" s="48">
        <v>4726</v>
      </c>
      <c r="I12" s="49">
        <f t="shared" si="0"/>
        <v>-2.5867136978248055</v>
      </c>
      <c r="J12" s="50">
        <f t="shared" si="1"/>
        <v>24.657534246575352</v>
      </c>
      <c r="K12" s="49">
        <f t="shared" si="2"/>
        <v>-2.3275497249259303</v>
      </c>
    </row>
    <row r="13" spans="2:13" s="13" customFormat="1" ht="13.5" x14ac:dyDescent="0.25">
      <c r="B13" s="47" t="s">
        <v>135</v>
      </c>
      <c r="C13" s="48">
        <v>1485</v>
      </c>
      <c r="D13" s="48">
        <v>28</v>
      </c>
      <c r="E13" s="48">
        <v>2188</v>
      </c>
      <c r="F13" s="48">
        <v>1578</v>
      </c>
      <c r="G13" s="48">
        <v>37</v>
      </c>
      <c r="H13" s="48">
        <v>2304</v>
      </c>
      <c r="I13" s="49">
        <f t="shared" si="0"/>
        <v>-5.8935361216730087</v>
      </c>
      <c r="J13" s="50">
        <f t="shared" si="1"/>
        <v>-24.324324324324323</v>
      </c>
      <c r="K13" s="49">
        <f t="shared" si="2"/>
        <v>-5.0347222222222143</v>
      </c>
    </row>
    <row r="14" spans="2:13" s="13" customFormat="1" ht="13.5" x14ac:dyDescent="0.25">
      <c r="B14" s="47" t="s">
        <v>136</v>
      </c>
      <c r="C14" s="48">
        <v>1104</v>
      </c>
      <c r="D14" s="48">
        <v>20</v>
      </c>
      <c r="E14" s="48">
        <v>1606</v>
      </c>
      <c r="F14" s="48">
        <v>1107</v>
      </c>
      <c r="G14" s="48">
        <v>25</v>
      </c>
      <c r="H14" s="48">
        <v>1585</v>
      </c>
      <c r="I14" s="49">
        <f t="shared" si="0"/>
        <v>-0.27100271002710485</v>
      </c>
      <c r="J14" s="50">
        <f t="shared" si="1"/>
        <v>-20</v>
      </c>
      <c r="K14" s="49">
        <f t="shared" si="2"/>
        <v>1.3249211356466901</v>
      </c>
    </row>
    <row r="15" spans="2:13" s="13" customFormat="1" ht="13.5" x14ac:dyDescent="0.25">
      <c r="B15" s="47" t="s">
        <v>137</v>
      </c>
      <c r="C15" s="48">
        <v>1157</v>
      </c>
      <c r="D15" s="48">
        <v>27</v>
      </c>
      <c r="E15" s="48">
        <v>1719</v>
      </c>
      <c r="F15" s="48">
        <v>1161</v>
      </c>
      <c r="G15" s="48">
        <v>29</v>
      </c>
      <c r="H15" s="48">
        <v>1669</v>
      </c>
      <c r="I15" s="49">
        <f t="shared" si="0"/>
        <v>-0.34453057708871881</v>
      </c>
      <c r="J15" s="50">
        <f t="shared" si="1"/>
        <v>-6.8965517241379359</v>
      </c>
      <c r="K15" s="49">
        <f t="shared" si="2"/>
        <v>2.9958058717794955</v>
      </c>
    </row>
    <row r="16" spans="2:13" s="13" customFormat="1" ht="13.5" x14ac:dyDescent="0.25">
      <c r="B16" s="47" t="s">
        <v>138</v>
      </c>
      <c r="C16" s="48">
        <v>944</v>
      </c>
      <c r="D16" s="48">
        <v>16</v>
      </c>
      <c r="E16" s="48">
        <v>1292</v>
      </c>
      <c r="F16" s="48">
        <v>908</v>
      </c>
      <c r="G16" s="48">
        <v>13</v>
      </c>
      <c r="H16" s="48">
        <v>1225</v>
      </c>
      <c r="I16" s="49">
        <f t="shared" si="0"/>
        <v>3.9647577092511028</v>
      </c>
      <c r="J16" s="50">
        <f t="shared" si="1"/>
        <v>23.07692307692308</v>
      </c>
      <c r="K16" s="49">
        <f t="shared" si="2"/>
        <v>5.4693877551020336</v>
      </c>
    </row>
    <row r="17" spans="2:11" s="13" customFormat="1" ht="13.5" x14ac:dyDescent="0.25">
      <c r="B17" s="47" t="s">
        <v>139</v>
      </c>
      <c r="C17" s="48">
        <v>533</v>
      </c>
      <c r="D17" s="48">
        <v>6</v>
      </c>
      <c r="E17" s="48">
        <v>851</v>
      </c>
      <c r="F17" s="48">
        <v>599</v>
      </c>
      <c r="G17" s="48">
        <v>17</v>
      </c>
      <c r="H17" s="48">
        <v>928</v>
      </c>
      <c r="I17" s="49">
        <f t="shared" si="0"/>
        <v>-11.018363939899828</v>
      </c>
      <c r="J17" s="50">
        <f t="shared" si="1"/>
        <v>-64.705882352941174</v>
      </c>
      <c r="K17" s="49">
        <f t="shared" si="2"/>
        <v>-8.2974137931034448</v>
      </c>
    </row>
    <row r="18" spans="2:11" s="13" customFormat="1" ht="13.5" x14ac:dyDescent="0.25">
      <c r="B18" s="47" t="s">
        <v>140</v>
      </c>
      <c r="C18" s="48">
        <v>2835</v>
      </c>
      <c r="D18" s="48">
        <v>21</v>
      </c>
      <c r="E18" s="48">
        <v>3965</v>
      </c>
      <c r="F18" s="48">
        <v>2891</v>
      </c>
      <c r="G18" s="48">
        <v>20</v>
      </c>
      <c r="H18" s="48">
        <v>3930</v>
      </c>
      <c r="I18" s="49">
        <f t="shared" si="0"/>
        <v>-1.9370460048426139</v>
      </c>
      <c r="J18" s="50">
        <f t="shared" si="1"/>
        <v>5</v>
      </c>
      <c r="K18" s="49">
        <f t="shared" si="2"/>
        <v>0.89058524173029241</v>
      </c>
    </row>
    <row r="19" spans="2:11" s="13" customFormat="1" ht="13.5" x14ac:dyDescent="0.25">
      <c r="B19" s="51" t="s">
        <v>141</v>
      </c>
      <c r="C19" s="52">
        <v>33176</v>
      </c>
      <c r="D19" s="53">
        <v>448</v>
      </c>
      <c r="E19" s="52">
        <v>45755</v>
      </c>
      <c r="F19" s="52">
        <v>33997</v>
      </c>
      <c r="G19" s="53">
        <v>438</v>
      </c>
      <c r="H19" s="52">
        <v>46962</v>
      </c>
      <c r="I19" s="54">
        <f t="shared" si="0"/>
        <v>-2.4149189634379553</v>
      </c>
      <c r="J19" s="54">
        <f t="shared" si="1"/>
        <v>2.2831050228310517</v>
      </c>
      <c r="K19" s="54">
        <f t="shared" si="2"/>
        <v>-2.5701631106000491</v>
      </c>
    </row>
    <row r="20" spans="2:11" s="13" customFormat="1" ht="13.5" x14ac:dyDescent="0.25">
      <c r="B20" s="51" t="s">
        <v>6</v>
      </c>
      <c r="C20" s="52">
        <v>177031</v>
      </c>
      <c r="D20" s="52">
        <v>3381</v>
      </c>
      <c r="E20" s="52">
        <v>251147</v>
      </c>
      <c r="F20" s="52">
        <v>181660</v>
      </c>
      <c r="G20" s="52">
        <v>3401</v>
      </c>
      <c r="H20" s="52">
        <v>258093</v>
      </c>
      <c r="I20" s="54">
        <f t="shared" si="0"/>
        <v>-2.5481669052075233</v>
      </c>
      <c r="J20" s="54">
        <f t="shared" si="1"/>
        <v>-0.58806233460745716</v>
      </c>
      <c r="K20" s="54">
        <f t="shared" si="2"/>
        <v>-2.6912779501962518</v>
      </c>
    </row>
    <row r="21" spans="2:11" s="13" customFormat="1" ht="13.5" x14ac:dyDescent="0.25"/>
    <row r="22" spans="2:11" s="13" customFormat="1" ht="13.5" x14ac:dyDescent="0.25"/>
    <row r="23" spans="2:11" s="13" customFormat="1" ht="27" customHeight="1" x14ac:dyDescent="0.25"/>
    <row r="24" spans="2:11" s="13" customFormat="1" ht="13.5" x14ac:dyDescent="0.25"/>
    <row r="25" spans="2:11" s="13" customFormat="1" ht="13.5" x14ac:dyDescent="0.25"/>
    <row r="26" spans="2:11" s="13" customFormat="1" ht="13.5" x14ac:dyDescent="0.25"/>
    <row r="27" spans="2:11" s="13" customFormat="1" ht="13.5" x14ac:dyDescent="0.25"/>
    <row r="28" spans="2:11" s="13" customFormat="1" ht="13.5" x14ac:dyDescent="0.25"/>
    <row r="29" spans="2:11" s="13" customFormat="1" ht="13.5" x14ac:dyDescent="0.25"/>
    <row r="30" spans="2:11" s="13" customFormat="1" ht="13.5" x14ac:dyDescent="0.25"/>
    <row r="31" spans="2:11" s="13" customFormat="1" ht="13.5" x14ac:dyDescent="0.25"/>
    <row r="32" spans="2:11" s="13" customFormat="1" ht="13.5" x14ac:dyDescent="0.25"/>
    <row r="33" s="13" customFormat="1" ht="13.5" x14ac:dyDescent="0.25"/>
    <row r="34" s="13" customFormat="1" ht="13.5" x14ac:dyDescent="0.25"/>
    <row r="35" s="13" customFormat="1" ht="15" customHeight="1" x14ac:dyDescent="0.25"/>
    <row r="36" s="13" customFormat="1" ht="24" customHeight="1" x14ac:dyDescent="0.25"/>
    <row r="37" s="13" customFormat="1" ht="13.5" x14ac:dyDescent="0.25"/>
    <row r="38" s="13" customFormat="1" ht="13.5" x14ac:dyDescent="0.25"/>
    <row r="39" s="13" customFormat="1" ht="13.5" x14ac:dyDescent="0.25"/>
    <row r="40" s="13" customFormat="1" ht="15" customHeight="1" x14ac:dyDescent="0.25"/>
    <row r="41" s="13" customFormat="1" ht="13.5" x14ac:dyDescent="0.25"/>
    <row r="42" s="13" customFormat="1" ht="13.5" x14ac:dyDescent="0.25"/>
    <row r="43" s="13" customFormat="1" ht="22.5" customHeight="1" x14ac:dyDescent="0.25"/>
    <row r="44" s="13" customFormat="1" ht="13.5" x14ac:dyDescent="0.25"/>
    <row r="45" s="13" customFormat="1" ht="13.5" x14ac:dyDescent="0.25"/>
    <row r="46" s="13" customFormat="1" ht="13.5" x14ac:dyDescent="0.25"/>
    <row r="47" s="13" customFormat="1" ht="13.5" x14ac:dyDescent="0.25"/>
    <row r="48" s="13" customFormat="1" ht="13.5" x14ac:dyDescent="0.25"/>
    <row r="49" s="13" customFormat="1" ht="13.5" x14ac:dyDescent="0.25"/>
    <row r="50" s="13" customFormat="1" ht="13.5" x14ac:dyDescent="0.25"/>
    <row r="51" s="13" customFormat="1" ht="13.5" x14ac:dyDescent="0.25"/>
    <row r="52" s="13" customFormat="1" ht="13.5" x14ac:dyDescent="0.25"/>
    <row r="53" s="13" customFormat="1" ht="13.5" x14ac:dyDescent="0.25"/>
    <row r="54" s="13" customFormat="1" ht="13.5" x14ac:dyDescent="0.25"/>
    <row r="55" s="13" customFormat="1" ht="13.5" x14ac:dyDescent="0.25"/>
    <row r="56" s="13" customFormat="1" ht="13.5" x14ac:dyDescent="0.25"/>
    <row r="57" s="13" customFormat="1" ht="13.5" x14ac:dyDescent="0.25"/>
    <row r="58" s="13" customFormat="1" ht="13.5" x14ac:dyDescent="0.25"/>
    <row r="59" s="13" customFormat="1" ht="13.5" x14ac:dyDescent="0.25"/>
    <row r="60" s="13" customFormat="1" ht="13.5" x14ac:dyDescent="0.25"/>
    <row r="61" s="13" customFormat="1" ht="13.5" x14ac:dyDescent="0.25"/>
    <row r="62" s="13" customFormat="1" ht="13.5" x14ac:dyDescent="0.25"/>
    <row r="63" s="13" customFormat="1" ht="13.5" x14ac:dyDescent="0.25"/>
    <row r="64" s="13" customFormat="1" ht="13.5" x14ac:dyDescent="0.25"/>
    <row r="65" spans="2:9" s="13" customFormat="1" ht="13.5" x14ac:dyDescent="0.25"/>
    <row r="66" spans="2:9" s="13" customFormat="1" ht="22.5" customHeight="1" x14ac:dyDescent="0.25"/>
    <row r="67" spans="2:9" s="13" customFormat="1" ht="13.5" x14ac:dyDescent="0.25"/>
    <row r="68" spans="2:9" s="13" customFormat="1" ht="13.5" x14ac:dyDescent="0.25"/>
    <row r="69" spans="2:9" s="13" customFormat="1" ht="13.5" x14ac:dyDescent="0.25"/>
    <row r="70" spans="2:9" s="13" customFormat="1" ht="13.5" x14ac:dyDescent="0.25"/>
    <row r="71" spans="2:9" s="13" customFormat="1" ht="13.5" x14ac:dyDescent="0.25">
      <c r="B71" s="174" t="s">
        <v>8</v>
      </c>
      <c r="C71" s="175"/>
      <c r="D71" s="175"/>
      <c r="E71" s="175"/>
      <c r="F71" s="175"/>
      <c r="G71" s="175"/>
      <c r="H71" s="175"/>
      <c r="I71" s="175"/>
    </row>
    <row r="72" spans="2:9" s="13" customFormat="1" ht="14.25" thickBot="1" x14ac:dyDescent="0.3">
      <c r="B72" s="16"/>
      <c r="C72" s="5" t="s">
        <v>3</v>
      </c>
      <c r="D72" s="5" t="s">
        <v>4</v>
      </c>
      <c r="E72" s="5" t="s">
        <v>5</v>
      </c>
    </row>
    <row r="73" spans="2:9" s="13" customFormat="1" ht="14.25" thickBot="1" x14ac:dyDescent="0.3">
      <c r="B73" s="1" t="s">
        <v>129</v>
      </c>
      <c r="C73" s="2">
        <v>2914</v>
      </c>
      <c r="D73" s="2">
        <v>46</v>
      </c>
      <c r="E73" s="2">
        <v>4035</v>
      </c>
      <c r="F73" s="15">
        <f t="shared" ref="F73:F84" si="3">D73/C73*100</f>
        <v>1.5785861358956761</v>
      </c>
      <c r="G73" s="14">
        <f t="shared" ref="G73:G84" si="4">D73/(D73+E73)*100</f>
        <v>1.1271747120803726</v>
      </c>
    </row>
    <row r="74" spans="2:9" s="13" customFormat="1" ht="14.25" thickBot="1" x14ac:dyDescent="0.3">
      <c r="B74" s="1" t="s">
        <v>130</v>
      </c>
      <c r="C74" s="2">
        <v>1697</v>
      </c>
      <c r="D74" s="2">
        <v>23</v>
      </c>
      <c r="E74" s="2">
        <v>2370</v>
      </c>
      <c r="F74" s="15">
        <f t="shared" si="3"/>
        <v>1.3553329404832055</v>
      </c>
      <c r="G74" s="14">
        <f t="shared" si="4"/>
        <v>0.96113664855829506</v>
      </c>
    </row>
    <row r="75" spans="2:9" s="13" customFormat="1" ht="14.25" thickBot="1" x14ac:dyDescent="0.3">
      <c r="B75" s="1" t="s">
        <v>131</v>
      </c>
      <c r="C75" s="2">
        <v>434</v>
      </c>
      <c r="D75" s="2">
        <v>17</v>
      </c>
      <c r="E75" s="2">
        <v>637</v>
      </c>
      <c r="F75" s="15">
        <f t="shared" si="3"/>
        <v>3.9170506912442393</v>
      </c>
      <c r="G75" s="14">
        <f t="shared" si="4"/>
        <v>2.5993883792048931</v>
      </c>
    </row>
    <row r="76" spans="2:9" s="13" customFormat="1" ht="14.25" thickBot="1" x14ac:dyDescent="0.3">
      <c r="B76" s="1" t="s">
        <v>132</v>
      </c>
      <c r="C76" s="2">
        <v>18266</v>
      </c>
      <c r="D76" s="2">
        <v>141</v>
      </c>
      <c r="E76" s="2">
        <v>24813</v>
      </c>
      <c r="F76" s="15">
        <f t="shared" si="3"/>
        <v>0.77192598270009849</v>
      </c>
      <c r="G76" s="14">
        <f t="shared" si="4"/>
        <v>0.56503967299831692</v>
      </c>
    </row>
    <row r="77" spans="2:9" s="13" customFormat="1" ht="14.25" thickBot="1" x14ac:dyDescent="0.3">
      <c r="B77" s="1" t="s">
        <v>133</v>
      </c>
      <c r="C77" s="2">
        <v>3195</v>
      </c>
      <c r="D77" s="2">
        <v>64</v>
      </c>
      <c r="E77" s="2">
        <v>4401</v>
      </c>
      <c r="F77" s="15">
        <f t="shared" si="3"/>
        <v>2.0031298904538342</v>
      </c>
      <c r="G77" s="14">
        <f t="shared" si="4"/>
        <v>1.4333706606942891</v>
      </c>
    </row>
    <row r="78" spans="2:9" s="13" customFormat="1" ht="14.25" thickBot="1" x14ac:dyDescent="0.3">
      <c r="B78" s="1" t="s">
        <v>134</v>
      </c>
      <c r="C78" s="2">
        <v>3685</v>
      </c>
      <c r="D78" s="2">
        <v>82</v>
      </c>
      <c r="E78" s="2">
        <v>5313</v>
      </c>
      <c r="F78" s="15">
        <f t="shared" si="3"/>
        <v>2.2252374491180462</v>
      </c>
      <c r="G78" s="14">
        <f t="shared" si="4"/>
        <v>1.519925857275255</v>
      </c>
    </row>
    <row r="79" spans="2:9" s="13" customFormat="1" ht="14.25" thickBot="1" x14ac:dyDescent="0.3">
      <c r="B79" s="1" t="s">
        <v>135</v>
      </c>
      <c r="C79" s="2">
        <v>1808</v>
      </c>
      <c r="D79" s="2">
        <v>52</v>
      </c>
      <c r="E79" s="2">
        <v>2617</v>
      </c>
      <c r="F79" s="15">
        <f t="shared" si="3"/>
        <v>2.8761061946902653</v>
      </c>
      <c r="G79" s="14">
        <f t="shared" si="4"/>
        <v>1.9482952416635442</v>
      </c>
    </row>
    <row r="80" spans="2:9" s="13" customFormat="1" ht="14.25" thickBot="1" x14ac:dyDescent="0.3">
      <c r="B80" s="1" t="s">
        <v>136</v>
      </c>
      <c r="C80" s="2">
        <v>1226</v>
      </c>
      <c r="D80" s="2">
        <v>43</v>
      </c>
      <c r="E80" s="2">
        <v>1678</v>
      </c>
      <c r="F80" s="15">
        <f t="shared" si="3"/>
        <v>3.5073409461663951</v>
      </c>
      <c r="G80" s="14">
        <f t="shared" si="4"/>
        <v>2.4985473561882623</v>
      </c>
    </row>
    <row r="81" spans="2:7" s="13" customFormat="1" ht="14.25" thickBot="1" x14ac:dyDescent="0.3">
      <c r="B81" s="1" t="s">
        <v>137</v>
      </c>
      <c r="C81" s="2">
        <v>1308</v>
      </c>
      <c r="D81" s="2">
        <v>42</v>
      </c>
      <c r="E81" s="2">
        <v>1778</v>
      </c>
      <c r="F81" s="15">
        <f t="shared" si="3"/>
        <v>3.2110091743119269</v>
      </c>
      <c r="G81" s="14">
        <f t="shared" si="4"/>
        <v>2.3076923076923079</v>
      </c>
    </row>
    <row r="82" spans="2:7" s="13" customFormat="1" ht="14.25" thickBot="1" x14ac:dyDescent="0.3">
      <c r="B82" s="1" t="s">
        <v>138</v>
      </c>
      <c r="C82" s="2">
        <v>1080</v>
      </c>
      <c r="D82" s="2">
        <v>17</v>
      </c>
      <c r="E82" s="2">
        <v>1406</v>
      </c>
      <c r="F82" s="15">
        <f t="shared" si="3"/>
        <v>1.574074074074074</v>
      </c>
      <c r="G82" s="14">
        <f t="shared" si="4"/>
        <v>1.1946591707659873</v>
      </c>
    </row>
    <row r="83" spans="2:7" s="13" customFormat="1" ht="14.25" thickBot="1" x14ac:dyDescent="0.3">
      <c r="B83" s="1" t="s">
        <v>139</v>
      </c>
      <c r="C83" s="2">
        <v>554</v>
      </c>
      <c r="D83" s="2">
        <v>12</v>
      </c>
      <c r="E83" s="2">
        <v>867</v>
      </c>
      <c r="F83" s="15">
        <f t="shared" si="3"/>
        <v>2.1660649819494582</v>
      </c>
      <c r="G83" s="14">
        <f t="shared" si="4"/>
        <v>1.3651877133105803</v>
      </c>
    </row>
    <row r="84" spans="2:7" s="13" customFormat="1" ht="14.25" thickBot="1" x14ac:dyDescent="0.3">
      <c r="B84" s="1" t="s">
        <v>140</v>
      </c>
      <c r="C84" s="2">
        <v>3155</v>
      </c>
      <c r="D84" s="2">
        <v>26</v>
      </c>
      <c r="E84" s="2">
        <v>3891</v>
      </c>
      <c r="F84" s="15">
        <f t="shared" si="3"/>
        <v>0.82408874801901744</v>
      </c>
      <c r="G84" s="14">
        <f t="shared" si="4"/>
        <v>0.66377329588971146</v>
      </c>
    </row>
    <row r="85" spans="2:7" s="13" customFormat="1" ht="14.25" thickBot="1" x14ac:dyDescent="0.3">
      <c r="B85" s="3" t="s">
        <v>141</v>
      </c>
      <c r="C85" s="4">
        <f>SUM(C73:C84)</f>
        <v>39322</v>
      </c>
      <c r="D85" s="4">
        <f t="shared" ref="D85:E85" si="5">SUM(D73:D84)</f>
        <v>565</v>
      </c>
      <c r="E85" s="4">
        <f t="shared" si="5"/>
        <v>53806</v>
      </c>
      <c r="F85" s="15">
        <f>D85/C85*100</f>
        <v>1.4368546869436956</v>
      </c>
      <c r="G85" s="14">
        <f>D85/(D85+E85)*100</f>
        <v>1.0391569034963493</v>
      </c>
    </row>
  </sheetData>
  <mergeCells count="8">
    <mergeCell ref="B71:I71"/>
    <mergeCell ref="B3:K3"/>
    <mergeCell ref="B2:K2"/>
    <mergeCell ref="B4:B6"/>
    <mergeCell ref="C4:E5"/>
    <mergeCell ref="F4:H5"/>
    <mergeCell ref="I4:K4"/>
    <mergeCell ref="I5:K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J11"/>
  <sheetViews>
    <sheetView topLeftCell="B1" workbookViewId="0">
      <selection activeCell="C9" sqref="C9:J11"/>
    </sheetView>
  </sheetViews>
  <sheetFormatPr defaultRowHeight="15" x14ac:dyDescent="0.25"/>
  <cols>
    <col min="3" max="3" width="20.140625" customWidth="1"/>
  </cols>
  <sheetData>
    <row r="1" spans="3:10" s="13" customFormat="1" ht="13.5" x14ac:dyDescent="0.25">
      <c r="C1" s="23" t="s">
        <v>265</v>
      </c>
      <c r="G1" s="17"/>
      <c r="H1" s="17"/>
    </row>
    <row r="2" spans="3:10" s="13" customFormat="1" ht="13.5" x14ac:dyDescent="0.25">
      <c r="C2" s="30" t="s">
        <v>203</v>
      </c>
      <c r="G2" s="17"/>
      <c r="H2" s="17"/>
    </row>
    <row r="3" spans="3:10" s="13" customFormat="1" ht="15" customHeight="1" x14ac:dyDescent="0.25">
      <c r="C3" s="203" t="s">
        <v>50</v>
      </c>
      <c r="D3" s="189" t="s">
        <v>3</v>
      </c>
      <c r="E3" s="189" t="s">
        <v>4</v>
      </c>
      <c r="F3" s="189" t="s">
        <v>5</v>
      </c>
      <c r="G3" s="189" t="s">
        <v>259</v>
      </c>
      <c r="H3" s="189" t="s">
        <v>266</v>
      </c>
    </row>
    <row r="4" spans="3:10" s="13" customFormat="1" ht="15" customHeight="1" x14ac:dyDescent="0.25">
      <c r="C4" s="203"/>
      <c r="D4" s="189"/>
      <c r="E4" s="189"/>
      <c r="F4" s="189"/>
      <c r="G4" s="189"/>
      <c r="H4" s="189"/>
    </row>
    <row r="5" spans="3:10" s="13" customFormat="1" ht="13.5" x14ac:dyDescent="0.25">
      <c r="C5" s="78" t="s">
        <v>9</v>
      </c>
      <c r="D5" s="79">
        <v>28830</v>
      </c>
      <c r="E5" s="80">
        <v>262</v>
      </c>
      <c r="F5" s="79">
        <v>38289</v>
      </c>
      <c r="G5" s="81">
        <v>0.91</v>
      </c>
      <c r="H5" s="82">
        <v>132.81</v>
      </c>
    </row>
    <row r="6" spans="3:10" s="13" customFormat="1" ht="13.5" x14ac:dyDescent="0.25">
      <c r="C6" s="78" t="s">
        <v>52</v>
      </c>
      <c r="D6" s="79">
        <v>1587</v>
      </c>
      <c r="E6" s="80">
        <v>53</v>
      </c>
      <c r="F6" s="79">
        <v>2673</v>
      </c>
      <c r="G6" s="81">
        <v>3.34</v>
      </c>
      <c r="H6" s="82">
        <v>168.43</v>
      </c>
    </row>
    <row r="7" spans="3:10" s="13" customFormat="1" ht="13.5" x14ac:dyDescent="0.25">
      <c r="C7" s="78" t="s">
        <v>53</v>
      </c>
      <c r="D7" s="79">
        <v>5195</v>
      </c>
      <c r="E7" s="80">
        <v>234</v>
      </c>
      <c r="F7" s="79">
        <v>8118</v>
      </c>
      <c r="G7" s="81">
        <v>4.5</v>
      </c>
      <c r="H7" s="82">
        <v>156.27000000000001</v>
      </c>
    </row>
    <row r="8" spans="3:10" s="13" customFormat="1" ht="13.5" x14ac:dyDescent="0.25">
      <c r="C8" s="51" t="s">
        <v>11</v>
      </c>
      <c r="D8" s="76">
        <v>35612</v>
      </c>
      <c r="E8" s="76">
        <v>549</v>
      </c>
      <c r="F8" s="76">
        <v>49080</v>
      </c>
      <c r="G8" s="83">
        <v>1.54</v>
      </c>
      <c r="H8" s="83">
        <v>137.82</v>
      </c>
    </row>
    <row r="9" spans="3:10" x14ac:dyDescent="0.25">
      <c r="C9" s="36" t="s">
        <v>201</v>
      </c>
      <c r="D9" s="164"/>
      <c r="E9" s="152"/>
      <c r="F9" s="152"/>
      <c r="G9" s="152"/>
      <c r="H9" s="152"/>
      <c r="I9" s="152"/>
      <c r="J9" s="152"/>
    </row>
    <row r="10" spans="3:10" x14ac:dyDescent="0.25">
      <c r="C10" s="36" t="s">
        <v>243</v>
      </c>
      <c r="D10" s="164"/>
      <c r="E10" s="152"/>
      <c r="F10" s="152"/>
      <c r="G10" s="152"/>
      <c r="H10" s="152"/>
      <c r="I10" s="152"/>
      <c r="J10" s="152"/>
    </row>
    <row r="11" spans="3:10" x14ac:dyDescent="0.25">
      <c r="C11" s="161" t="s">
        <v>202</v>
      </c>
      <c r="D11" s="153"/>
      <c r="E11" s="152"/>
      <c r="F11" s="152"/>
      <c r="G11" s="152"/>
      <c r="H11" s="152"/>
      <c r="I11" s="152"/>
      <c r="J11" s="152"/>
    </row>
  </sheetData>
  <mergeCells count="6">
    <mergeCell ref="H3:H4"/>
    <mergeCell ref="C3:C4"/>
    <mergeCell ref="D3:D4"/>
    <mergeCell ref="E3:E4"/>
    <mergeCell ref="F3:F4"/>
    <mergeCell ref="G3:G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6"/>
  <sheetViews>
    <sheetView workbookViewId="0">
      <selection activeCell="K27" sqref="K27"/>
    </sheetView>
  </sheetViews>
  <sheetFormatPr defaultRowHeight="15" x14ac:dyDescent="0.25"/>
  <cols>
    <col min="3" max="3" width="10" bestFit="1" customWidth="1"/>
    <col min="10" max="10" width="10" bestFit="1" customWidth="1"/>
  </cols>
  <sheetData>
    <row r="1" spans="2:16" x14ac:dyDescent="0.25">
      <c r="B1" s="31" t="s">
        <v>207</v>
      </c>
      <c r="C1" s="31"/>
      <c r="D1" s="31"/>
      <c r="E1" s="31"/>
      <c r="F1" s="31"/>
      <c r="G1" s="31"/>
      <c r="H1" s="31"/>
    </row>
    <row r="2" spans="2:16" x14ac:dyDescent="0.25">
      <c r="B2" s="204" t="s">
        <v>206</v>
      </c>
      <c r="C2" s="205"/>
      <c r="D2" s="205"/>
      <c r="E2" s="205"/>
      <c r="F2" s="205"/>
      <c r="G2" s="205"/>
      <c r="H2" s="205"/>
      <c r="I2" s="7"/>
      <c r="J2" s="7"/>
      <c r="K2" s="7"/>
      <c r="L2" s="7"/>
      <c r="M2" s="7"/>
      <c r="N2" s="7"/>
      <c r="O2" s="7"/>
      <c r="P2" s="7"/>
    </row>
    <row r="3" spans="2:16" ht="14.25" customHeight="1" x14ac:dyDescent="0.25">
      <c r="B3" s="208" t="s">
        <v>0</v>
      </c>
      <c r="C3" s="211" t="s">
        <v>54</v>
      </c>
      <c r="D3" s="211"/>
      <c r="E3" s="211"/>
      <c r="F3" s="211"/>
      <c r="G3" s="211"/>
      <c r="H3" s="211"/>
      <c r="I3" s="211"/>
      <c r="J3" s="211" t="s">
        <v>55</v>
      </c>
      <c r="K3" s="211"/>
      <c r="L3" s="211"/>
      <c r="M3" s="211"/>
      <c r="N3" s="211"/>
      <c r="O3" s="211"/>
      <c r="P3" s="211"/>
    </row>
    <row r="4" spans="2:16" ht="17.25" customHeight="1" x14ac:dyDescent="0.25">
      <c r="B4" s="209"/>
      <c r="C4" s="207" t="s">
        <v>56</v>
      </c>
      <c r="D4" s="207" t="s">
        <v>57</v>
      </c>
      <c r="E4" s="207" t="s">
        <v>58</v>
      </c>
      <c r="F4" s="207" t="s">
        <v>59</v>
      </c>
      <c r="G4" s="207" t="s">
        <v>60</v>
      </c>
      <c r="H4" s="207" t="s">
        <v>172</v>
      </c>
      <c r="I4" s="206" t="s">
        <v>11</v>
      </c>
      <c r="J4" s="207" t="s">
        <v>56</v>
      </c>
      <c r="K4" s="207" t="s">
        <v>57</v>
      </c>
      <c r="L4" s="207" t="s">
        <v>58</v>
      </c>
      <c r="M4" s="207" t="s">
        <v>59</v>
      </c>
      <c r="N4" s="207" t="s">
        <v>60</v>
      </c>
      <c r="O4" s="207" t="s">
        <v>172</v>
      </c>
      <c r="P4" s="206" t="s">
        <v>11</v>
      </c>
    </row>
    <row r="5" spans="2:16" x14ac:dyDescent="0.25">
      <c r="B5" s="209"/>
      <c r="C5" s="207"/>
      <c r="D5" s="207"/>
      <c r="E5" s="207"/>
      <c r="F5" s="207"/>
      <c r="G5" s="207"/>
      <c r="H5" s="207"/>
      <c r="I5" s="206"/>
      <c r="J5" s="207"/>
      <c r="K5" s="207"/>
      <c r="L5" s="207"/>
      <c r="M5" s="207"/>
      <c r="N5" s="207"/>
      <c r="O5" s="207"/>
      <c r="P5" s="206"/>
    </row>
    <row r="6" spans="2:16" ht="27" customHeight="1" x14ac:dyDescent="0.25">
      <c r="B6" s="209"/>
      <c r="C6" s="207"/>
      <c r="D6" s="207"/>
      <c r="E6" s="207"/>
      <c r="F6" s="207"/>
      <c r="G6" s="207"/>
      <c r="H6" s="207"/>
      <c r="I6" s="206"/>
      <c r="J6" s="207"/>
      <c r="K6" s="207"/>
      <c r="L6" s="207"/>
      <c r="M6" s="207"/>
      <c r="N6" s="207"/>
      <c r="O6" s="207"/>
      <c r="P6" s="206"/>
    </row>
    <row r="7" spans="2:16" x14ac:dyDescent="0.25">
      <c r="B7" s="210"/>
      <c r="C7" s="207"/>
      <c r="D7" s="207"/>
      <c r="E7" s="207"/>
      <c r="F7" s="207"/>
      <c r="G7" s="207"/>
      <c r="H7" s="207"/>
      <c r="I7" s="206"/>
      <c r="J7" s="207"/>
      <c r="K7" s="207"/>
      <c r="L7" s="207"/>
      <c r="M7" s="207"/>
      <c r="N7" s="207"/>
      <c r="O7" s="207"/>
      <c r="P7" s="206"/>
    </row>
    <row r="8" spans="2:16" ht="14.25" customHeight="1" x14ac:dyDescent="0.25">
      <c r="B8" s="84" t="s">
        <v>129</v>
      </c>
      <c r="C8" s="88">
        <v>427</v>
      </c>
      <c r="D8" s="85">
        <v>192</v>
      </c>
      <c r="E8" s="88">
        <v>510</v>
      </c>
      <c r="F8" s="85">
        <v>1016</v>
      </c>
      <c r="G8" s="88">
        <v>180</v>
      </c>
      <c r="H8" s="85">
        <v>19</v>
      </c>
      <c r="I8" s="88">
        <v>2344</v>
      </c>
      <c r="J8" s="85">
        <v>38</v>
      </c>
      <c r="K8" s="88">
        <v>26</v>
      </c>
      <c r="L8" s="85">
        <v>66</v>
      </c>
      <c r="M8" s="88">
        <v>261</v>
      </c>
      <c r="N8" s="85">
        <v>168</v>
      </c>
      <c r="O8" s="88">
        <v>8</v>
      </c>
      <c r="P8" s="85">
        <v>567</v>
      </c>
    </row>
    <row r="9" spans="2:16" ht="14.25" customHeight="1" x14ac:dyDescent="0.25">
      <c r="B9" s="84" t="s">
        <v>130</v>
      </c>
      <c r="C9" s="88">
        <v>244</v>
      </c>
      <c r="D9" s="85">
        <v>93</v>
      </c>
      <c r="E9" s="88">
        <v>210</v>
      </c>
      <c r="F9" s="85">
        <v>607</v>
      </c>
      <c r="G9" s="88">
        <v>140</v>
      </c>
      <c r="H9" s="85">
        <v>19</v>
      </c>
      <c r="I9" s="88">
        <v>1313</v>
      </c>
      <c r="J9" s="85">
        <v>24</v>
      </c>
      <c r="K9" s="88">
        <v>22</v>
      </c>
      <c r="L9" s="85">
        <v>28</v>
      </c>
      <c r="M9" s="88">
        <v>147</v>
      </c>
      <c r="N9" s="85">
        <v>81</v>
      </c>
      <c r="O9" s="88">
        <v>10</v>
      </c>
      <c r="P9" s="85">
        <v>312</v>
      </c>
    </row>
    <row r="10" spans="2:16" ht="14.25" customHeight="1" x14ac:dyDescent="0.25">
      <c r="B10" s="84" t="s">
        <v>131</v>
      </c>
      <c r="C10" s="88">
        <v>39</v>
      </c>
      <c r="D10" s="85">
        <v>11</v>
      </c>
      <c r="E10" s="88">
        <v>65</v>
      </c>
      <c r="F10" s="85">
        <v>118</v>
      </c>
      <c r="G10" s="88">
        <v>25</v>
      </c>
      <c r="H10" s="85">
        <v>14</v>
      </c>
      <c r="I10" s="88">
        <v>272</v>
      </c>
      <c r="J10" s="85">
        <v>14</v>
      </c>
      <c r="K10" s="88">
        <v>5</v>
      </c>
      <c r="L10" s="85">
        <v>48</v>
      </c>
      <c r="M10" s="88">
        <v>84</v>
      </c>
      <c r="N10" s="85">
        <v>53</v>
      </c>
      <c r="O10" s="88">
        <v>5</v>
      </c>
      <c r="P10" s="85">
        <v>209</v>
      </c>
    </row>
    <row r="11" spans="2:16" ht="14.25" customHeight="1" x14ac:dyDescent="0.25">
      <c r="B11" s="84" t="s">
        <v>132</v>
      </c>
      <c r="C11" s="88">
        <v>1090</v>
      </c>
      <c r="D11" s="85">
        <v>521</v>
      </c>
      <c r="E11" s="88">
        <v>4981</v>
      </c>
      <c r="F11" s="85">
        <v>5355</v>
      </c>
      <c r="G11" s="88">
        <v>391</v>
      </c>
      <c r="H11" s="85">
        <v>79</v>
      </c>
      <c r="I11" s="88">
        <v>12417</v>
      </c>
      <c r="J11" s="85">
        <v>75</v>
      </c>
      <c r="K11" s="88">
        <v>90</v>
      </c>
      <c r="L11" s="85">
        <v>146</v>
      </c>
      <c r="M11" s="88">
        <v>1013</v>
      </c>
      <c r="N11" s="85">
        <v>253</v>
      </c>
      <c r="O11" s="88">
        <v>24</v>
      </c>
      <c r="P11" s="85">
        <v>1601</v>
      </c>
    </row>
    <row r="12" spans="2:16" ht="14.25" customHeight="1" x14ac:dyDescent="0.25">
      <c r="B12" s="84" t="s">
        <v>133</v>
      </c>
      <c r="C12" s="88">
        <v>279</v>
      </c>
      <c r="D12" s="85">
        <v>122</v>
      </c>
      <c r="E12" s="88">
        <v>594</v>
      </c>
      <c r="F12" s="85">
        <v>911</v>
      </c>
      <c r="G12" s="88">
        <v>165</v>
      </c>
      <c r="H12" s="85">
        <v>27</v>
      </c>
      <c r="I12" s="88">
        <v>2098</v>
      </c>
      <c r="J12" s="85">
        <v>38</v>
      </c>
      <c r="K12" s="88">
        <v>39</v>
      </c>
      <c r="L12" s="85">
        <v>64</v>
      </c>
      <c r="M12" s="88">
        <v>356</v>
      </c>
      <c r="N12" s="85">
        <v>155</v>
      </c>
      <c r="O12" s="88">
        <v>19</v>
      </c>
      <c r="P12" s="85">
        <v>671</v>
      </c>
    </row>
    <row r="13" spans="2:16" ht="14.25" customHeight="1" x14ac:dyDescent="0.25">
      <c r="B13" s="84" t="s">
        <v>134</v>
      </c>
      <c r="C13" s="88">
        <v>405</v>
      </c>
      <c r="D13" s="85">
        <v>216</v>
      </c>
      <c r="E13" s="88">
        <v>606</v>
      </c>
      <c r="F13" s="85">
        <v>918</v>
      </c>
      <c r="G13" s="88">
        <v>178</v>
      </c>
      <c r="H13" s="85">
        <v>41</v>
      </c>
      <c r="I13" s="88">
        <v>2364</v>
      </c>
      <c r="J13" s="85">
        <v>108</v>
      </c>
      <c r="K13" s="88">
        <v>61</v>
      </c>
      <c r="L13" s="85">
        <v>165</v>
      </c>
      <c r="M13" s="88">
        <v>418</v>
      </c>
      <c r="N13" s="85">
        <v>171</v>
      </c>
      <c r="O13" s="88">
        <v>27</v>
      </c>
      <c r="P13" s="85">
        <v>950</v>
      </c>
    </row>
    <row r="14" spans="2:16" ht="14.25" customHeight="1" x14ac:dyDescent="0.25">
      <c r="B14" s="84" t="s">
        <v>135</v>
      </c>
      <c r="C14" s="88">
        <v>159</v>
      </c>
      <c r="D14" s="85">
        <v>67</v>
      </c>
      <c r="E14" s="88">
        <v>276</v>
      </c>
      <c r="F14" s="85">
        <v>454</v>
      </c>
      <c r="G14" s="88">
        <v>64</v>
      </c>
      <c r="H14" s="85">
        <v>9</v>
      </c>
      <c r="I14" s="88">
        <v>1029</v>
      </c>
      <c r="J14" s="85">
        <v>45</v>
      </c>
      <c r="K14" s="88">
        <v>45</v>
      </c>
      <c r="L14" s="85">
        <v>74</v>
      </c>
      <c r="M14" s="88">
        <v>216</v>
      </c>
      <c r="N14" s="85">
        <v>72</v>
      </c>
      <c r="O14" s="88">
        <v>4</v>
      </c>
      <c r="P14" s="85">
        <v>456</v>
      </c>
    </row>
    <row r="15" spans="2:16" ht="14.25" customHeight="1" x14ac:dyDescent="0.25">
      <c r="B15" s="84" t="s">
        <v>136</v>
      </c>
      <c r="C15" s="88">
        <v>91</v>
      </c>
      <c r="D15" s="85">
        <v>60</v>
      </c>
      <c r="E15" s="88">
        <v>258</v>
      </c>
      <c r="F15" s="85">
        <v>288</v>
      </c>
      <c r="G15" s="88">
        <v>35</v>
      </c>
      <c r="H15" s="85">
        <v>2</v>
      </c>
      <c r="I15" s="88">
        <v>734</v>
      </c>
      <c r="J15" s="85">
        <v>27</v>
      </c>
      <c r="K15" s="88">
        <v>30</v>
      </c>
      <c r="L15" s="85">
        <v>98</v>
      </c>
      <c r="M15" s="88">
        <v>166</v>
      </c>
      <c r="N15" s="85">
        <v>48</v>
      </c>
      <c r="O15" s="88">
        <v>1</v>
      </c>
      <c r="P15" s="85">
        <v>370</v>
      </c>
    </row>
    <row r="16" spans="2:16" ht="14.25" customHeight="1" x14ac:dyDescent="0.25">
      <c r="B16" s="84" t="s">
        <v>137</v>
      </c>
      <c r="C16" s="88">
        <v>192</v>
      </c>
      <c r="D16" s="85">
        <v>37</v>
      </c>
      <c r="E16" s="88">
        <v>128</v>
      </c>
      <c r="F16" s="85">
        <v>259</v>
      </c>
      <c r="G16" s="88">
        <v>27</v>
      </c>
      <c r="H16" s="85">
        <v>1</v>
      </c>
      <c r="I16" s="88">
        <v>644</v>
      </c>
      <c r="J16" s="85">
        <v>73</v>
      </c>
      <c r="K16" s="88">
        <v>16</v>
      </c>
      <c r="L16" s="85">
        <v>83</v>
      </c>
      <c r="M16" s="88">
        <v>241</v>
      </c>
      <c r="N16" s="85">
        <v>95</v>
      </c>
      <c r="O16" s="88">
        <v>5</v>
      </c>
      <c r="P16" s="85">
        <v>513</v>
      </c>
    </row>
    <row r="17" spans="2:16" ht="14.25" customHeight="1" x14ac:dyDescent="0.25">
      <c r="B17" s="84" t="s">
        <v>138</v>
      </c>
      <c r="C17" s="88">
        <v>139</v>
      </c>
      <c r="D17" s="85">
        <v>41</v>
      </c>
      <c r="E17" s="88">
        <v>121</v>
      </c>
      <c r="F17" s="85">
        <v>291</v>
      </c>
      <c r="G17" s="88">
        <v>66</v>
      </c>
      <c r="H17" s="85">
        <v>20</v>
      </c>
      <c r="I17" s="88">
        <v>678</v>
      </c>
      <c r="J17" s="85">
        <v>29</v>
      </c>
      <c r="K17" s="88">
        <v>14</v>
      </c>
      <c r="L17" s="85">
        <v>40</v>
      </c>
      <c r="M17" s="88">
        <v>67</v>
      </c>
      <c r="N17" s="85">
        <v>79</v>
      </c>
      <c r="O17" s="88">
        <v>37</v>
      </c>
      <c r="P17" s="85">
        <v>266</v>
      </c>
    </row>
    <row r="18" spans="2:16" ht="14.25" customHeight="1" x14ac:dyDescent="0.25">
      <c r="B18" s="84" t="s">
        <v>139</v>
      </c>
      <c r="C18" s="88">
        <v>38</v>
      </c>
      <c r="D18" s="85">
        <v>20</v>
      </c>
      <c r="E18" s="88">
        <v>87</v>
      </c>
      <c r="F18" s="85">
        <v>129</v>
      </c>
      <c r="G18" s="88">
        <v>14</v>
      </c>
      <c r="H18" s="85">
        <v>3</v>
      </c>
      <c r="I18" s="88">
        <v>291</v>
      </c>
      <c r="J18" s="85">
        <v>10</v>
      </c>
      <c r="K18" s="88">
        <v>26</v>
      </c>
      <c r="L18" s="85">
        <v>19</v>
      </c>
      <c r="M18" s="88">
        <v>143</v>
      </c>
      <c r="N18" s="85">
        <v>39</v>
      </c>
      <c r="O18" s="88">
        <v>5</v>
      </c>
      <c r="P18" s="85">
        <v>242</v>
      </c>
    </row>
    <row r="19" spans="2:16" ht="14.25" customHeight="1" x14ac:dyDescent="0.25">
      <c r="B19" s="84" t="s">
        <v>140</v>
      </c>
      <c r="C19" s="88">
        <v>591</v>
      </c>
      <c r="D19" s="85">
        <v>231</v>
      </c>
      <c r="E19" s="88">
        <v>513</v>
      </c>
      <c r="F19" s="85">
        <v>838</v>
      </c>
      <c r="G19" s="88">
        <v>94</v>
      </c>
      <c r="H19" s="85">
        <v>20</v>
      </c>
      <c r="I19" s="88">
        <v>2287</v>
      </c>
      <c r="J19" s="85">
        <v>59</v>
      </c>
      <c r="K19" s="88">
        <v>36</v>
      </c>
      <c r="L19" s="85">
        <v>73</v>
      </c>
      <c r="M19" s="88">
        <v>225</v>
      </c>
      <c r="N19" s="85">
        <v>144</v>
      </c>
      <c r="O19" s="88">
        <v>11</v>
      </c>
      <c r="P19" s="85">
        <v>548</v>
      </c>
    </row>
    <row r="20" spans="2:16" ht="14.25" customHeight="1" x14ac:dyDescent="0.25">
      <c r="B20" s="86" t="s">
        <v>11</v>
      </c>
      <c r="C20" s="87">
        <v>3694</v>
      </c>
      <c r="D20" s="87">
        <v>1611</v>
      </c>
      <c r="E20" s="87">
        <v>8349</v>
      </c>
      <c r="F20" s="87">
        <v>11184</v>
      </c>
      <c r="G20" s="87">
        <v>1379</v>
      </c>
      <c r="H20" s="87">
        <v>254</v>
      </c>
      <c r="I20" s="87">
        <v>26471</v>
      </c>
      <c r="J20" s="87">
        <v>540</v>
      </c>
      <c r="K20" s="87">
        <v>410</v>
      </c>
      <c r="L20" s="87">
        <v>904</v>
      </c>
      <c r="M20" s="87">
        <v>3337</v>
      </c>
      <c r="N20" s="87">
        <v>1358</v>
      </c>
      <c r="O20" s="87">
        <v>156</v>
      </c>
      <c r="P20" s="87">
        <v>6705</v>
      </c>
    </row>
    <row r="21" spans="2:16" x14ac:dyDescent="0.25">
      <c r="B21" s="13"/>
      <c r="C21" s="13"/>
      <c r="D21" s="13"/>
      <c r="E21" s="13"/>
      <c r="F21" s="13"/>
      <c r="G21" s="13"/>
      <c r="H21" s="13"/>
      <c r="I21" s="13"/>
      <c r="J21" s="13"/>
      <c r="K21" s="13"/>
      <c r="L21" s="13"/>
      <c r="M21" s="13"/>
      <c r="N21" s="13"/>
      <c r="O21" s="13"/>
      <c r="P21" s="13"/>
    </row>
    <row r="22" spans="2:16" x14ac:dyDescent="0.25">
      <c r="B22" s="13"/>
      <c r="C22" s="13"/>
      <c r="D22" s="13"/>
      <c r="E22" s="13"/>
      <c r="F22" s="13"/>
      <c r="G22" s="13"/>
      <c r="H22" s="13"/>
      <c r="I22" s="13"/>
      <c r="J22" s="13"/>
      <c r="K22" s="13"/>
      <c r="L22" s="13"/>
      <c r="M22" s="13"/>
      <c r="N22" s="13"/>
      <c r="O22" s="13"/>
      <c r="P22" s="13"/>
    </row>
    <row r="26" spans="2:16" x14ac:dyDescent="0.25">
      <c r="M26" s="25"/>
    </row>
  </sheetData>
  <mergeCells count="18">
    <mergeCell ref="M4:M7"/>
    <mergeCell ref="N4:N7"/>
    <mergeCell ref="B2:H2"/>
    <mergeCell ref="P4:P7"/>
    <mergeCell ref="H4:H7"/>
    <mergeCell ref="O4:O7"/>
    <mergeCell ref="B3:B7"/>
    <mergeCell ref="C3:I3"/>
    <mergeCell ref="J3:P3"/>
    <mergeCell ref="C4:C7"/>
    <mergeCell ref="D4:D7"/>
    <mergeCell ref="E4:E7"/>
    <mergeCell ref="F4:F7"/>
    <mergeCell ref="G4:G7"/>
    <mergeCell ref="I4:I7"/>
    <mergeCell ref="J4:J7"/>
    <mergeCell ref="K4:K7"/>
    <mergeCell ref="L4:L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0"/>
  <sheetViews>
    <sheetView workbookViewId="0">
      <selection activeCell="B3" sqref="B3:B7"/>
    </sheetView>
  </sheetViews>
  <sheetFormatPr defaultRowHeight="15" x14ac:dyDescent="0.25"/>
  <cols>
    <col min="12" max="12" width="14.140625" customWidth="1"/>
  </cols>
  <sheetData>
    <row r="1" spans="2:12" ht="15" customHeight="1" x14ac:dyDescent="0.25">
      <c r="B1" s="166" t="s">
        <v>209</v>
      </c>
      <c r="C1" s="166"/>
      <c r="D1" s="166"/>
      <c r="E1" s="166"/>
      <c r="F1" s="166"/>
      <c r="G1" s="166"/>
      <c r="H1" s="166"/>
      <c r="I1" s="165"/>
      <c r="J1" s="165"/>
      <c r="K1" s="165"/>
      <c r="L1" s="165"/>
    </row>
    <row r="2" spans="2:12" x14ac:dyDescent="0.25">
      <c r="B2" s="212" t="s">
        <v>208</v>
      </c>
      <c r="C2" s="213"/>
      <c r="D2" s="213"/>
      <c r="E2" s="213"/>
      <c r="F2" s="213"/>
      <c r="G2" s="213"/>
      <c r="H2" s="213"/>
      <c r="I2" s="32"/>
    </row>
    <row r="3" spans="2:12" s="13" customFormat="1" ht="14.25" customHeight="1" x14ac:dyDescent="0.25">
      <c r="B3" s="214" t="s">
        <v>0</v>
      </c>
      <c r="C3" s="217" t="s">
        <v>253</v>
      </c>
      <c r="D3" s="218"/>
      <c r="E3" s="218"/>
      <c r="F3" s="218"/>
      <c r="G3" s="218"/>
      <c r="H3" s="218"/>
      <c r="I3" s="218"/>
    </row>
    <row r="4" spans="2:12" s="13" customFormat="1" ht="17.25" customHeight="1" x14ac:dyDescent="0.25">
      <c r="B4" s="215"/>
      <c r="C4" s="219" t="s">
        <v>56</v>
      </c>
      <c r="D4" s="219" t="s">
        <v>57</v>
      </c>
      <c r="E4" s="219" t="s">
        <v>58</v>
      </c>
      <c r="F4" s="219" t="s">
        <v>59</v>
      </c>
      <c r="G4" s="219" t="s">
        <v>60</v>
      </c>
      <c r="H4" s="189" t="s">
        <v>172</v>
      </c>
      <c r="I4" s="220" t="s">
        <v>11</v>
      </c>
    </row>
    <row r="5" spans="2:12" s="13" customFormat="1" ht="17.25" customHeight="1" x14ac:dyDescent="0.25">
      <c r="B5" s="215"/>
      <c r="C5" s="219"/>
      <c r="D5" s="219"/>
      <c r="E5" s="219"/>
      <c r="F5" s="219"/>
      <c r="G5" s="219"/>
      <c r="H5" s="189"/>
      <c r="I5" s="220"/>
    </row>
    <row r="6" spans="2:12" s="13" customFormat="1" ht="17.25" customHeight="1" x14ac:dyDescent="0.25">
      <c r="B6" s="215"/>
      <c r="C6" s="219"/>
      <c r="D6" s="219"/>
      <c r="E6" s="219"/>
      <c r="F6" s="219"/>
      <c r="G6" s="219"/>
      <c r="H6" s="189"/>
      <c r="I6" s="220"/>
    </row>
    <row r="7" spans="2:12" s="13" customFormat="1" ht="17.25" customHeight="1" x14ac:dyDescent="0.25">
      <c r="B7" s="216"/>
      <c r="C7" s="219"/>
      <c r="D7" s="219"/>
      <c r="E7" s="219"/>
      <c r="F7" s="219"/>
      <c r="G7" s="219"/>
      <c r="H7" s="189"/>
      <c r="I7" s="220"/>
    </row>
    <row r="8" spans="2:12" s="13" customFormat="1" ht="13.5" x14ac:dyDescent="0.25">
      <c r="B8" s="134" t="s">
        <v>129</v>
      </c>
      <c r="C8" s="90">
        <v>18.216723549488055</v>
      </c>
      <c r="D8" s="91">
        <v>8.1911262798634805</v>
      </c>
      <c r="E8" s="90">
        <v>21.757679180887372</v>
      </c>
      <c r="F8" s="91">
        <v>43.344709897610926</v>
      </c>
      <c r="G8" s="90">
        <v>7.6791808873720138</v>
      </c>
      <c r="H8" s="91">
        <v>0.81058020477815695</v>
      </c>
      <c r="I8" s="90">
        <v>100</v>
      </c>
    </row>
    <row r="9" spans="2:12" s="13" customFormat="1" ht="13.5" x14ac:dyDescent="0.25">
      <c r="B9" s="134" t="s">
        <v>130</v>
      </c>
      <c r="C9" s="90">
        <v>18.583396801218584</v>
      </c>
      <c r="D9" s="91">
        <v>7.0830159939070825</v>
      </c>
      <c r="E9" s="90">
        <v>15.993907083015992</v>
      </c>
      <c r="F9" s="91">
        <v>46.230007616146231</v>
      </c>
      <c r="G9" s="90">
        <v>10.662604722010663</v>
      </c>
      <c r="H9" s="91">
        <v>1.4470677837014472</v>
      </c>
      <c r="I9" s="90">
        <v>100</v>
      </c>
    </row>
    <row r="10" spans="2:12" s="13" customFormat="1" ht="13.5" x14ac:dyDescent="0.25">
      <c r="B10" s="134" t="s">
        <v>131</v>
      </c>
      <c r="C10" s="90">
        <v>14.338235294117647</v>
      </c>
      <c r="D10" s="91">
        <v>4.0441176470588234</v>
      </c>
      <c r="E10" s="90">
        <v>23.897058823529413</v>
      </c>
      <c r="F10" s="91">
        <v>43.382352941176471</v>
      </c>
      <c r="G10" s="90">
        <v>9.1911764705882355</v>
      </c>
      <c r="H10" s="91">
        <v>5.1470588235294112</v>
      </c>
      <c r="I10" s="90">
        <v>100</v>
      </c>
    </row>
    <row r="11" spans="2:12" s="13" customFormat="1" ht="13.5" x14ac:dyDescent="0.25">
      <c r="B11" s="134" t="s">
        <v>132</v>
      </c>
      <c r="C11" s="90">
        <v>8.7782878311991617</v>
      </c>
      <c r="D11" s="91">
        <v>4.1958605138117093</v>
      </c>
      <c r="E11" s="90">
        <v>40.114359346057824</v>
      </c>
      <c r="F11" s="91">
        <v>43.126359023918823</v>
      </c>
      <c r="G11" s="90">
        <v>3.1489087541274059</v>
      </c>
      <c r="H11" s="91">
        <v>0.63622453088507691</v>
      </c>
      <c r="I11" s="90">
        <v>100</v>
      </c>
    </row>
    <row r="12" spans="2:12" s="13" customFormat="1" ht="13.5" x14ac:dyDescent="0.25">
      <c r="B12" s="134" t="s">
        <v>133</v>
      </c>
      <c r="C12" s="90">
        <v>13.298379408960914</v>
      </c>
      <c r="D12" s="91">
        <v>5.8150619637750234</v>
      </c>
      <c r="E12" s="90">
        <v>28.312678741658718</v>
      </c>
      <c r="F12" s="91">
        <v>43.42230695900858</v>
      </c>
      <c r="G12" s="90">
        <v>7.86463298379409</v>
      </c>
      <c r="H12" s="91">
        <v>1.2869399428026693</v>
      </c>
      <c r="I12" s="90">
        <v>100</v>
      </c>
    </row>
    <row r="13" spans="2:12" s="13" customFormat="1" ht="13.5" x14ac:dyDescent="0.25">
      <c r="B13" s="134" t="s">
        <v>134</v>
      </c>
      <c r="C13" s="90">
        <v>17.131979695431472</v>
      </c>
      <c r="D13" s="91">
        <v>9.1370558375634516</v>
      </c>
      <c r="E13" s="90">
        <v>25.63451776649746</v>
      </c>
      <c r="F13" s="91">
        <v>38.832487309644669</v>
      </c>
      <c r="G13" s="90">
        <v>7.5296108291032144</v>
      </c>
      <c r="H13" s="91">
        <v>1.7343485617597292</v>
      </c>
      <c r="I13" s="90">
        <v>100</v>
      </c>
    </row>
    <row r="14" spans="2:12" s="13" customFormat="1" ht="13.5" x14ac:dyDescent="0.25">
      <c r="B14" s="134" t="s">
        <v>135</v>
      </c>
      <c r="C14" s="90">
        <v>15.451895043731778</v>
      </c>
      <c r="D14" s="91">
        <v>6.5111758989310013</v>
      </c>
      <c r="E14" s="90">
        <v>26.822157434402332</v>
      </c>
      <c r="F14" s="91">
        <v>44.120505344995145</v>
      </c>
      <c r="G14" s="90">
        <v>6.2196307094266272</v>
      </c>
      <c r="H14" s="91">
        <v>0.87463556851311952</v>
      </c>
      <c r="I14" s="90">
        <v>100</v>
      </c>
    </row>
    <row r="15" spans="2:12" s="13" customFormat="1" ht="13.5" x14ac:dyDescent="0.25">
      <c r="B15" s="134" t="s">
        <v>136</v>
      </c>
      <c r="C15" s="90">
        <v>12.397820163487738</v>
      </c>
      <c r="D15" s="91">
        <v>8.1743869209809272</v>
      </c>
      <c r="E15" s="90">
        <v>35.14986376021799</v>
      </c>
      <c r="F15" s="91">
        <v>39.237057220708451</v>
      </c>
      <c r="G15" s="90">
        <v>4.7683923705722071</v>
      </c>
      <c r="H15" s="91">
        <v>0.27247956403269752</v>
      </c>
      <c r="I15" s="90">
        <v>100</v>
      </c>
    </row>
    <row r="16" spans="2:12" s="13" customFormat="1" ht="13.5" x14ac:dyDescent="0.25">
      <c r="B16" s="134" t="s">
        <v>137</v>
      </c>
      <c r="C16" s="90">
        <v>29.813664596273291</v>
      </c>
      <c r="D16" s="91">
        <v>5.7453416149068319</v>
      </c>
      <c r="E16" s="90">
        <v>19.875776397515526</v>
      </c>
      <c r="F16" s="91">
        <v>40.217391304347828</v>
      </c>
      <c r="G16" s="90">
        <v>4.1925465838509322</v>
      </c>
      <c r="H16" s="91">
        <v>0.15527950310559005</v>
      </c>
      <c r="I16" s="90">
        <v>100</v>
      </c>
    </row>
    <row r="17" spans="2:9" s="13" customFormat="1" ht="13.5" x14ac:dyDescent="0.25">
      <c r="B17" s="134" t="s">
        <v>138</v>
      </c>
      <c r="C17" s="90">
        <v>20.501474926253689</v>
      </c>
      <c r="D17" s="91">
        <v>6.0471976401179939</v>
      </c>
      <c r="E17" s="90">
        <v>17.846607669616517</v>
      </c>
      <c r="F17" s="91">
        <v>42.920353982300888</v>
      </c>
      <c r="G17" s="90">
        <v>9.7345132743362832</v>
      </c>
      <c r="H17" s="91">
        <v>2.9498525073746311</v>
      </c>
      <c r="I17" s="90">
        <v>100</v>
      </c>
    </row>
    <row r="18" spans="2:9" s="13" customFormat="1" ht="13.5" x14ac:dyDescent="0.25">
      <c r="B18" s="134" t="s">
        <v>139</v>
      </c>
      <c r="C18" s="90">
        <v>13.058419243986256</v>
      </c>
      <c r="D18" s="91">
        <v>6.8728522336769764</v>
      </c>
      <c r="E18" s="90">
        <v>29.896907216494846</v>
      </c>
      <c r="F18" s="91">
        <v>44.329896907216494</v>
      </c>
      <c r="G18" s="90">
        <v>4.8109965635738838</v>
      </c>
      <c r="H18" s="91">
        <v>1.0309278350515463</v>
      </c>
      <c r="I18" s="90">
        <v>100</v>
      </c>
    </row>
    <row r="19" spans="2:9" s="13" customFormat="1" ht="13.5" x14ac:dyDescent="0.25">
      <c r="B19" s="134" t="s">
        <v>140</v>
      </c>
      <c r="C19" s="90">
        <v>25.841714035854828</v>
      </c>
      <c r="D19" s="91">
        <v>10.100568430257979</v>
      </c>
      <c r="E19" s="90">
        <v>22.431132487975514</v>
      </c>
      <c r="F19" s="91">
        <v>36.641888937472672</v>
      </c>
      <c r="G19" s="90">
        <v>4.1101880192391773</v>
      </c>
      <c r="H19" s="91">
        <v>0.87450808919982503</v>
      </c>
      <c r="I19" s="90">
        <v>100</v>
      </c>
    </row>
    <row r="20" spans="2:9" s="13" customFormat="1" ht="13.5" x14ac:dyDescent="0.25">
      <c r="B20" s="51" t="s">
        <v>11</v>
      </c>
      <c r="C20" s="83">
        <v>13.954894034981677</v>
      </c>
      <c r="D20" s="83">
        <v>6.0859053303615278</v>
      </c>
      <c r="E20" s="83">
        <v>31.540176041706019</v>
      </c>
      <c r="F20" s="83">
        <v>42.250009444297532</v>
      </c>
      <c r="G20" s="83">
        <v>5.2094745192852558</v>
      </c>
      <c r="H20" s="83">
        <v>0.95954062936798767</v>
      </c>
      <c r="I20" s="83">
        <v>100</v>
      </c>
    </row>
  </sheetData>
  <mergeCells count="10">
    <mergeCell ref="B2:H2"/>
    <mergeCell ref="B3:B7"/>
    <mergeCell ref="C3:I3"/>
    <mergeCell ref="C4:C7"/>
    <mergeCell ref="D4:D7"/>
    <mergeCell ref="E4:E7"/>
    <mergeCell ref="F4:F7"/>
    <mergeCell ref="G4:G7"/>
    <mergeCell ref="I4:I7"/>
    <mergeCell ref="H4:H7"/>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7"/>
  <sheetViews>
    <sheetView workbookViewId="0">
      <selection activeCell="M8" sqref="M8"/>
    </sheetView>
  </sheetViews>
  <sheetFormatPr defaultRowHeight="15" x14ac:dyDescent="0.25"/>
  <sheetData>
    <row r="1" spans="2:9" x14ac:dyDescent="0.25">
      <c r="B1" s="23" t="s">
        <v>267</v>
      </c>
      <c r="C1" s="24"/>
    </row>
    <row r="2" spans="2:9" x14ac:dyDescent="0.25">
      <c r="B2" s="224" t="s">
        <v>208</v>
      </c>
      <c r="C2" s="225"/>
      <c r="D2" s="225"/>
      <c r="E2" s="225"/>
      <c r="F2" s="225"/>
      <c r="G2" s="225"/>
      <c r="H2" s="225"/>
      <c r="I2" s="13"/>
    </row>
    <row r="3" spans="2:9" x14ac:dyDescent="0.25">
      <c r="B3" s="221" t="s">
        <v>0</v>
      </c>
      <c r="C3" s="223" t="s">
        <v>254</v>
      </c>
      <c r="D3" s="223"/>
      <c r="E3" s="223"/>
      <c r="F3" s="223"/>
      <c r="G3" s="223"/>
      <c r="H3" s="223"/>
      <c r="I3" s="172"/>
    </row>
    <row r="4" spans="2:9" ht="67.5" x14ac:dyDescent="0.25">
      <c r="B4" s="222"/>
      <c r="C4" s="171" t="s">
        <v>56</v>
      </c>
      <c r="D4" s="171" t="s">
        <v>57</v>
      </c>
      <c r="E4" s="171" t="s">
        <v>58</v>
      </c>
      <c r="F4" s="171" t="s">
        <v>59</v>
      </c>
      <c r="G4" s="171" t="s">
        <v>60</v>
      </c>
      <c r="H4" s="171" t="s">
        <v>268</v>
      </c>
      <c r="I4" s="109" t="s">
        <v>11</v>
      </c>
    </row>
    <row r="5" spans="2:9" x14ac:dyDescent="0.25">
      <c r="B5" s="47" t="s">
        <v>129</v>
      </c>
      <c r="C5" s="82">
        <v>6.7019400352733687</v>
      </c>
      <c r="D5" s="81">
        <v>4.5855379188712515</v>
      </c>
      <c r="E5" s="82">
        <v>11.640211640211639</v>
      </c>
      <c r="F5" s="81">
        <v>46.031746031746032</v>
      </c>
      <c r="G5" s="82">
        <v>29.629629629629626</v>
      </c>
      <c r="H5" s="81">
        <v>1.4109347442680775</v>
      </c>
      <c r="I5" s="82">
        <v>100</v>
      </c>
    </row>
    <row r="6" spans="2:9" x14ac:dyDescent="0.25">
      <c r="B6" s="47" t="s">
        <v>130</v>
      </c>
      <c r="C6" s="82">
        <v>7.6923076923076925</v>
      </c>
      <c r="D6" s="81">
        <v>7.0512820512820511</v>
      </c>
      <c r="E6" s="82">
        <v>8.9743589743589745</v>
      </c>
      <c r="F6" s="81">
        <v>47.115384615384613</v>
      </c>
      <c r="G6" s="82">
        <v>25.961538461538463</v>
      </c>
      <c r="H6" s="81">
        <v>3.2051282051282048</v>
      </c>
      <c r="I6" s="82">
        <v>100</v>
      </c>
    </row>
    <row r="7" spans="2:9" x14ac:dyDescent="0.25">
      <c r="B7" s="47" t="s">
        <v>131</v>
      </c>
      <c r="C7" s="82">
        <v>6.6985645933014357</v>
      </c>
      <c r="D7" s="81">
        <v>2.3923444976076556</v>
      </c>
      <c r="E7" s="82">
        <v>22.966507177033492</v>
      </c>
      <c r="F7" s="81">
        <v>40.191387559808611</v>
      </c>
      <c r="G7" s="82">
        <v>25.358851674641148</v>
      </c>
      <c r="H7" s="81">
        <v>2.3923444976076556</v>
      </c>
      <c r="I7" s="82">
        <v>100</v>
      </c>
    </row>
    <row r="8" spans="2:9" x14ac:dyDescent="0.25">
      <c r="B8" s="47" t="s">
        <v>132</v>
      </c>
      <c r="C8" s="82">
        <v>4.6845721424109934</v>
      </c>
      <c r="D8" s="81">
        <v>5.6214865708931914</v>
      </c>
      <c r="E8" s="82">
        <v>9.1193004372267339</v>
      </c>
      <c r="F8" s="81">
        <v>63.272954403497813</v>
      </c>
      <c r="G8" s="82">
        <v>15.802623360399751</v>
      </c>
      <c r="H8" s="81">
        <v>1.4990630855715179</v>
      </c>
      <c r="I8" s="82">
        <v>100</v>
      </c>
    </row>
    <row r="9" spans="2:9" x14ac:dyDescent="0.25">
      <c r="B9" s="47" t="s">
        <v>133</v>
      </c>
      <c r="C9" s="82">
        <v>5.6631892697466473</v>
      </c>
      <c r="D9" s="81">
        <v>5.8122205663189268</v>
      </c>
      <c r="E9" s="82">
        <v>9.5380029806259312</v>
      </c>
      <c r="F9" s="81">
        <v>53.055141579731746</v>
      </c>
      <c r="G9" s="82">
        <v>23.099850968703429</v>
      </c>
      <c r="H9" s="81">
        <v>2.8315946348733236</v>
      </c>
      <c r="I9" s="82">
        <v>100</v>
      </c>
    </row>
    <row r="10" spans="2:9" x14ac:dyDescent="0.25">
      <c r="B10" s="47" t="s">
        <v>134</v>
      </c>
      <c r="C10" s="82">
        <v>11.368421052631579</v>
      </c>
      <c r="D10" s="81">
        <v>6.4210526315789469</v>
      </c>
      <c r="E10" s="82">
        <v>17.368421052631579</v>
      </c>
      <c r="F10" s="81">
        <v>44</v>
      </c>
      <c r="G10" s="82">
        <v>18</v>
      </c>
      <c r="H10" s="81">
        <v>2.8421052631578947</v>
      </c>
      <c r="I10" s="82">
        <v>100</v>
      </c>
    </row>
    <row r="11" spans="2:9" x14ac:dyDescent="0.25">
      <c r="B11" s="47" t="s">
        <v>135</v>
      </c>
      <c r="C11" s="82">
        <v>9.8684210526315788</v>
      </c>
      <c r="D11" s="133">
        <v>9.8684210526315788</v>
      </c>
      <c r="E11" s="82">
        <v>16.228070175438596</v>
      </c>
      <c r="F11" s="81">
        <v>47.368421052631575</v>
      </c>
      <c r="G11" s="82">
        <v>15.789473684210526</v>
      </c>
      <c r="H11" s="81">
        <v>0.8771929824561403</v>
      </c>
      <c r="I11" s="82">
        <v>100</v>
      </c>
    </row>
    <row r="12" spans="2:9" x14ac:dyDescent="0.25">
      <c r="B12" s="47" t="s">
        <v>136</v>
      </c>
      <c r="C12" s="82">
        <v>7.2972972972972974</v>
      </c>
      <c r="D12" s="133">
        <v>8.1081081081081088</v>
      </c>
      <c r="E12" s="82">
        <v>26.486486486486488</v>
      </c>
      <c r="F12" s="81">
        <v>44.86486486486487</v>
      </c>
      <c r="G12" s="82">
        <v>12.972972972972974</v>
      </c>
      <c r="H12" s="81">
        <v>0.27027027027027029</v>
      </c>
      <c r="I12" s="82">
        <v>100</v>
      </c>
    </row>
    <row r="13" spans="2:9" x14ac:dyDescent="0.25">
      <c r="B13" s="47" t="s">
        <v>137</v>
      </c>
      <c r="C13" s="82">
        <v>14.230019493177387</v>
      </c>
      <c r="D13" s="133">
        <v>3.1189083820662766</v>
      </c>
      <c r="E13" s="82">
        <v>16.179337231968809</v>
      </c>
      <c r="F13" s="81">
        <v>46.978557504873294</v>
      </c>
      <c r="G13" s="82">
        <v>18.518518518518519</v>
      </c>
      <c r="H13" s="81">
        <v>0.97465886939571145</v>
      </c>
      <c r="I13" s="82">
        <v>100</v>
      </c>
    </row>
    <row r="14" spans="2:9" x14ac:dyDescent="0.25">
      <c r="B14" s="47" t="s">
        <v>138</v>
      </c>
      <c r="C14" s="82">
        <v>10.902255639097744</v>
      </c>
      <c r="D14" s="133">
        <v>5.2631578947368416</v>
      </c>
      <c r="E14" s="82">
        <v>15.037593984962406</v>
      </c>
      <c r="F14" s="81">
        <v>25.18796992481203</v>
      </c>
      <c r="G14" s="82">
        <v>29.699248120300751</v>
      </c>
      <c r="H14" s="81">
        <v>13.909774436090224</v>
      </c>
      <c r="I14" s="82">
        <v>100</v>
      </c>
    </row>
    <row r="15" spans="2:9" x14ac:dyDescent="0.25">
      <c r="B15" s="47" t="s">
        <v>139</v>
      </c>
      <c r="C15" s="82">
        <v>4.1322314049586781</v>
      </c>
      <c r="D15" s="133">
        <v>10.743801652892563</v>
      </c>
      <c r="E15" s="82">
        <v>7.8512396694214877</v>
      </c>
      <c r="F15" s="81">
        <v>59.090909090909093</v>
      </c>
      <c r="G15" s="82">
        <v>16.115702479338843</v>
      </c>
      <c r="H15" s="81">
        <v>2.0661157024793391</v>
      </c>
      <c r="I15" s="82">
        <v>100</v>
      </c>
    </row>
    <row r="16" spans="2:9" x14ac:dyDescent="0.25">
      <c r="B16" s="47" t="s">
        <v>140</v>
      </c>
      <c r="C16" s="82">
        <v>10.766423357664232</v>
      </c>
      <c r="D16" s="133">
        <v>6.5693430656934311</v>
      </c>
      <c r="E16" s="82">
        <v>13.321167883211679</v>
      </c>
      <c r="F16" s="81">
        <v>41.058394160583944</v>
      </c>
      <c r="G16" s="82">
        <v>26.277372262773724</v>
      </c>
      <c r="H16" s="81">
        <v>2.0072992700729926</v>
      </c>
      <c r="I16" s="82">
        <v>100</v>
      </c>
    </row>
    <row r="17" spans="2:9" x14ac:dyDescent="0.25">
      <c r="B17" s="51" t="s">
        <v>11</v>
      </c>
      <c r="C17" s="83">
        <v>8.0536912751677843</v>
      </c>
      <c r="D17" s="83">
        <v>6.1148396718866511</v>
      </c>
      <c r="E17" s="83">
        <v>13.482475764354959</v>
      </c>
      <c r="F17" s="83">
        <v>49.768829231916477</v>
      </c>
      <c r="G17" s="83">
        <v>20.253542132736762</v>
      </c>
      <c r="H17" s="83">
        <v>2.3266219239373602</v>
      </c>
      <c r="I17" s="83">
        <v>100</v>
      </c>
    </row>
  </sheetData>
  <mergeCells count="3">
    <mergeCell ref="B3:B4"/>
    <mergeCell ref="C3:H3"/>
    <mergeCell ref="B2:H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7"/>
  <sheetViews>
    <sheetView workbookViewId="0">
      <selection activeCell="B3" sqref="B3:B4"/>
    </sheetView>
  </sheetViews>
  <sheetFormatPr defaultRowHeight="15" x14ac:dyDescent="0.25"/>
  <sheetData>
    <row r="1" spans="2:8" x14ac:dyDescent="0.25">
      <c r="B1" s="33" t="s">
        <v>211</v>
      </c>
      <c r="C1" s="34"/>
      <c r="D1" s="34"/>
      <c r="E1" s="34"/>
      <c r="F1" s="35"/>
      <c r="G1" s="35"/>
      <c r="H1" s="35"/>
    </row>
    <row r="2" spans="2:8" ht="14.25" customHeight="1" x14ac:dyDescent="0.25">
      <c r="B2" s="224" t="s">
        <v>210</v>
      </c>
      <c r="C2" s="225"/>
      <c r="D2" s="225"/>
      <c r="E2" s="225"/>
      <c r="F2" s="225"/>
      <c r="G2" s="225"/>
      <c r="H2" s="225"/>
    </row>
    <row r="3" spans="2:8" ht="14.25" customHeight="1" x14ac:dyDescent="0.25">
      <c r="B3" s="226" t="s">
        <v>260</v>
      </c>
      <c r="C3" s="228" t="s">
        <v>12</v>
      </c>
      <c r="D3" s="228"/>
      <c r="E3" s="228"/>
      <c r="F3" s="229" t="s">
        <v>61</v>
      </c>
      <c r="G3" s="229"/>
      <c r="H3" s="229"/>
    </row>
    <row r="4" spans="2:8" ht="14.25" customHeight="1" x14ac:dyDescent="0.25">
      <c r="B4" s="227"/>
      <c r="C4" s="92" t="s">
        <v>3</v>
      </c>
      <c r="D4" s="92" t="s">
        <v>4</v>
      </c>
      <c r="E4" s="92" t="s">
        <v>5</v>
      </c>
      <c r="F4" s="93" t="s">
        <v>3</v>
      </c>
      <c r="G4" s="93" t="s">
        <v>4</v>
      </c>
      <c r="H4" s="93" t="s">
        <v>5</v>
      </c>
    </row>
    <row r="5" spans="2:8" ht="14.25" customHeight="1" x14ac:dyDescent="0.25">
      <c r="B5" s="78" t="s">
        <v>62</v>
      </c>
      <c r="C5" s="79">
        <v>2438</v>
      </c>
      <c r="D5" s="80">
        <v>44</v>
      </c>
      <c r="E5" s="79">
        <v>3360</v>
      </c>
      <c r="F5" s="81">
        <v>7.3487</v>
      </c>
      <c r="G5" s="82">
        <v>9.8214000000000006</v>
      </c>
      <c r="H5" s="81">
        <v>7.3434999999999997</v>
      </c>
    </row>
    <row r="6" spans="2:8" ht="14.25" customHeight="1" x14ac:dyDescent="0.25">
      <c r="B6" s="78" t="s">
        <v>63</v>
      </c>
      <c r="C6" s="79">
        <v>2427</v>
      </c>
      <c r="D6" s="80">
        <v>27</v>
      </c>
      <c r="E6" s="79">
        <v>3308</v>
      </c>
      <c r="F6" s="81">
        <v>7.3155000000000001</v>
      </c>
      <c r="G6" s="82">
        <v>6.0267999999999997</v>
      </c>
      <c r="H6" s="81">
        <v>7.2298</v>
      </c>
    </row>
    <row r="7" spans="2:8" ht="14.25" customHeight="1" x14ac:dyDescent="0.25">
      <c r="B7" s="78" t="s">
        <v>64</v>
      </c>
      <c r="C7" s="79">
        <v>2837</v>
      </c>
      <c r="D7" s="80">
        <v>36</v>
      </c>
      <c r="E7" s="79">
        <v>3905</v>
      </c>
      <c r="F7" s="81">
        <v>8.5513999999999992</v>
      </c>
      <c r="G7" s="82">
        <v>8.0357000000000003</v>
      </c>
      <c r="H7" s="81">
        <v>8.5345999999999993</v>
      </c>
    </row>
    <row r="8" spans="2:8" ht="14.25" customHeight="1" x14ac:dyDescent="0.25">
      <c r="B8" s="78" t="s">
        <v>65</v>
      </c>
      <c r="C8" s="79">
        <v>3002</v>
      </c>
      <c r="D8" s="80">
        <v>37</v>
      </c>
      <c r="E8" s="79">
        <v>4096</v>
      </c>
      <c r="F8" s="81">
        <v>9.0487000000000002</v>
      </c>
      <c r="G8" s="82">
        <v>8.2589000000000006</v>
      </c>
      <c r="H8" s="81">
        <v>8.952</v>
      </c>
    </row>
    <row r="9" spans="2:8" ht="14.25" customHeight="1" x14ac:dyDescent="0.25">
      <c r="B9" s="78" t="s">
        <v>66</v>
      </c>
      <c r="C9" s="79">
        <v>3226</v>
      </c>
      <c r="D9" s="80">
        <v>31</v>
      </c>
      <c r="E9" s="79">
        <v>4329</v>
      </c>
      <c r="F9" s="81">
        <v>9.7239000000000004</v>
      </c>
      <c r="G9" s="82">
        <v>6.9196</v>
      </c>
      <c r="H9" s="81">
        <v>9.4612999999999996</v>
      </c>
    </row>
    <row r="10" spans="2:8" ht="14.25" customHeight="1" x14ac:dyDescent="0.25">
      <c r="B10" s="78" t="s">
        <v>67</v>
      </c>
      <c r="C10" s="79">
        <v>2918</v>
      </c>
      <c r="D10" s="80">
        <v>39</v>
      </c>
      <c r="E10" s="79">
        <v>4060</v>
      </c>
      <c r="F10" s="81">
        <v>8.7955000000000005</v>
      </c>
      <c r="G10" s="82">
        <v>8.7053999999999991</v>
      </c>
      <c r="H10" s="81">
        <v>8.8733000000000004</v>
      </c>
    </row>
    <row r="11" spans="2:8" ht="14.25" customHeight="1" x14ac:dyDescent="0.25">
      <c r="B11" s="78" t="s">
        <v>68</v>
      </c>
      <c r="C11" s="79">
        <v>2855</v>
      </c>
      <c r="D11" s="80">
        <v>38</v>
      </c>
      <c r="E11" s="79">
        <v>3978</v>
      </c>
      <c r="F11" s="81">
        <v>8.6056000000000008</v>
      </c>
      <c r="G11" s="82">
        <v>8.4821000000000009</v>
      </c>
      <c r="H11" s="81">
        <v>8.6941000000000006</v>
      </c>
    </row>
    <row r="12" spans="2:8" ht="14.25" customHeight="1" x14ac:dyDescent="0.25">
      <c r="B12" s="78" t="s">
        <v>69</v>
      </c>
      <c r="C12" s="79">
        <v>1921</v>
      </c>
      <c r="D12" s="80">
        <v>46</v>
      </c>
      <c r="E12" s="79">
        <v>2744</v>
      </c>
      <c r="F12" s="81">
        <v>5.7903000000000002</v>
      </c>
      <c r="G12" s="82">
        <v>10.267899999999999</v>
      </c>
      <c r="H12" s="81">
        <v>5.9972000000000003</v>
      </c>
    </row>
    <row r="13" spans="2:8" ht="14.25" customHeight="1" x14ac:dyDescent="0.25">
      <c r="B13" s="78" t="s">
        <v>70</v>
      </c>
      <c r="C13" s="79">
        <v>2915</v>
      </c>
      <c r="D13" s="80">
        <v>39</v>
      </c>
      <c r="E13" s="79">
        <v>4004</v>
      </c>
      <c r="F13" s="81">
        <v>8.7865000000000002</v>
      </c>
      <c r="G13" s="82">
        <v>8.7053999999999991</v>
      </c>
      <c r="H13" s="81">
        <v>8.7509999999999994</v>
      </c>
    </row>
    <row r="14" spans="2:8" ht="14.25" customHeight="1" x14ac:dyDescent="0.25">
      <c r="B14" s="78" t="s">
        <v>71</v>
      </c>
      <c r="C14" s="79">
        <v>3097</v>
      </c>
      <c r="D14" s="80">
        <v>37</v>
      </c>
      <c r="E14" s="79">
        <v>4219</v>
      </c>
      <c r="F14" s="81">
        <v>9.3351000000000006</v>
      </c>
      <c r="G14" s="82">
        <v>8.2589000000000006</v>
      </c>
      <c r="H14" s="81">
        <v>9.2209000000000003</v>
      </c>
    </row>
    <row r="15" spans="2:8" ht="14.25" customHeight="1" x14ac:dyDescent="0.25">
      <c r="B15" s="78" t="s">
        <v>72</v>
      </c>
      <c r="C15" s="79">
        <v>2947</v>
      </c>
      <c r="D15" s="80">
        <v>40</v>
      </c>
      <c r="E15" s="79">
        <v>4104</v>
      </c>
      <c r="F15" s="81">
        <v>8.8828999999999994</v>
      </c>
      <c r="G15" s="82">
        <v>8.9285999999999994</v>
      </c>
      <c r="H15" s="81">
        <v>8.9695</v>
      </c>
    </row>
    <row r="16" spans="2:8" ht="14.25" customHeight="1" x14ac:dyDescent="0.25">
      <c r="B16" s="78" t="s">
        <v>73</v>
      </c>
      <c r="C16" s="79">
        <v>2593</v>
      </c>
      <c r="D16" s="80">
        <v>34</v>
      </c>
      <c r="E16" s="79">
        <v>3648</v>
      </c>
      <c r="F16" s="81">
        <v>7.8159000000000001</v>
      </c>
      <c r="G16" s="82">
        <v>7.5892999999999997</v>
      </c>
      <c r="H16" s="81">
        <v>7.9729000000000001</v>
      </c>
    </row>
    <row r="17" spans="2:8" ht="14.25" customHeight="1" x14ac:dyDescent="0.25">
      <c r="B17" s="51" t="s">
        <v>11</v>
      </c>
      <c r="C17" s="76">
        <v>33176</v>
      </c>
      <c r="D17" s="76">
        <v>448</v>
      </c>
      <c r="E17" s="76">
        <v>45755</v>
      </c>
      <c r="F17" s="83">
        <v>100</v>
      </c>
      <c r="G17" s="83">
        <v>100</v>
      </c>
      <c r="H17" s="83">
        <v>100</v>
      </c>
    </row>
    <row r="18" spans="2:8" ht="14.25" customHeight="1" x14ac:dyDescent="0.25"/>
    <row r="19" spans="2:8" ht="14.25" customHeight="1" x14ac:dyDescent="0.25"/>
    <row r="20" spans="2:8" ht="14.25" customHeight="1" x14ac:dyDescent="0.25"/>
    <row r="21" spans="2:8" ht="14.25" customHeight="1" x14ac:dyDescent="0.25"/>
    <row r="22" spans="2:8" ht="14.25" customHeight="1" x14ac:dyDescent="0.25"/>
    <row r="23" spans="2:8" ht="14.25" customHeight="1" x14ac:dyDescent="0.25"/>
    <row r="24" spans="2:8" ht="14.25" customHeight="1" x14ac:dyDescent="0.25"/>
    <row r="25" spans="2:8" ht="14.25" customHeight="1" x14ac:dyDescent="0.25"/>
    <row r="26" spans="2:8" ht="14.25" customHeight="1" x14ac:dyDescent="0.25"/>
    <row r="27" spans="2:8" ht="14.25" customHeight="1" x14ac:dyDescent="0.25"/>
    <row r="28" spans="2:8" ht="14.25" customHeight="1" x14ac:dyDescent="0.25"/>
    <row r="29" spans="2:8" ht="14.25" customHeight="1" x14ac:dyDescent="0.25"/>
    <row r="30" spans="2:8" ht="14.25" customHeight="1" x14ac:dyDescent="0.25"/>
    <row r="31" spans="2:8" ht="14.25" customHeight="1" x14ac:dyDescent="0.25"/>
    <row r="32" spans="2:8" ht="14.25" customHeight="1" x14ac:dyDescent="0.25"/>
    <row r="33" ht="14.25" customHeight="1" x14ac:dyDescent="0.25"/>
    <row r="34" ht="14.25" customHeight="1" x14ac:dyDescent="0.25"/>
    <row r="35" ht="14.25" customHeight="1" x14ac:dyDescent="0.25"/>
    <row r="36" ht="14.25" customHeight="1" x14ac:dyDescent="0.25"/>
    <row r="37" ht="14.25" customHeight="1" x14ac:dyDescent="0.25"/>
  </sheetData>
  <mergeCells count="4">
    <mergeCell ref="B3:B4"/>
    <mergeCell ref="C3:E3"/>
    <mergeCell ref="F3:H3"/>
    <mergeCell ref="B2:H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workbookViewId="0">
      <selection activeCell="F28" sqref="F28"/>
    </sheetView>
  </sheetViews>
  <sheetFormatPr defaultRowHeight="15" x14ac:dyDescent="0.25"/>
  <cols>
    <col min="2" max="2" width="15.5703125" customWidth="1"/>
    <col min="3" max="3" width="11.5703125" customWidth="1"/>
    <col min="4" max="4" width="12.140625" customWidth="1"/>
    <col min="5" max="5" width="11.5703125" customWidth="1"/>
    <col min="6" max="6" width="10.28515625" customWidth="1"/>
    <col min="7" max="7" width="11.42578125" customWidth="1"/>
    <col min="8" max="8" width="9.85546875" customWidth="1"/>
  </cols>
  <sheetData>
    <row r="1" spans="2:8" x14ac:dyDescent="0.25">
      <c r="B1" s="33" t="s">
        <v>212</v>
      </c>
      <c r="C1" s="34"/>
      <c r="D1" s="34"/>
      <c r="E1" s="34"/>
      <c r="F1" s="35"/>
      <c r="G1" s="35"/>
      <c r="H1" s="35"/>
    </row>
    <row r="2" spans="2:8" ht="14.25" customHeight="1" x14ac:dyDescent="0.25">
      <c r="B2" s="224" t="s">
        <v>210</v>
      </c>
      <c r="C2" s="225"/>
      <c r="D2" s="225"/>
      <c r="E2" s="225"/>
      <c r="F2" s="225"/>
      <c r="G2" s="225"/>
      <c r="H2" s="225"/>
    </row>
    <row r="3" spans="2:8" ht="14.25" customHeight="1" x14ac:dyDescent="0.25">
      <c r="B3" s="180" t="s">
        <v>74</v>
      </c>
      <c r="C3" s="228" t="s">
        <v>12</v>
      </c>
      <c r="D3" s="228"/>
      <c r="E3" s="228"/>
      <c r="F3" s="230" t="s">
        <v>61</v>
      </c>
      <c r="G3" s="230"/>
      <c r="H3" s="230"/>
    </row>
    <row r="4" spans="2:8" ht="27" customHeight="1" x14ac:dyDescent="0.25">
      <c r="B4" s="182"/>
      <c r="C4" s="46" t="s">
        <v>3</v>
      </c>
      <c r="D4" s="46" t="s">
        <v>4</v>
      </c>
      <c r="E4" s="46" t="s">
        <v>5</v>
      </c>
      <c r="F4" s="77" t="s">
        <v>3</v>
      </c>
      <c r="G4" s="77" t="s">
        <v>4</v>
      </c>
      <c r="H4" s="77" t="s">
        <v>5</v>
      </c>
    </row>
    <row r="5" spans="2:8" ht="14.25" customHeight="1" x14ac:dyDescent="0.25">
      <c r="B5" s="78" t="s">
        <v>75</v>
      </c>
      <c r="C5" s="79">
        <v>4908</v>
      </c>
      <c r="D5" s="80">
        <v>53</v>
      </c>
      <c r="E5" s="79">
        <v>6630</v>
      </c>
      <c r="F5" s="81">
        <v>14.793799999999999</v>
      </c>
      <c r="G5" s="82">
        <v>11.830399999999999</v>
      </c>
      <c r="H5" s="81">
        <v>14.4902</v>
      </c>
    </row>
    <row r="6" spans="2:8" ht="14.25" customHeight="1" x14ac:dyDescent="0.25">
      <c r="B6" s="78" t="s">
        <v>76</v>
      </c>
      <c r="C6" s="79">
        <v>5209</v>
      </c>
      <c r="D6" s="80">
        <v>50</v>
      </c>
      <c r="E6" s="79">
        <v>6835</v>
      </c>
      <c r="F6" s="81">
        <v>15.7011</v>
      </c>
      <c r="G6" s="82">
        <v>11.1607</v>
      </c>
      <c r="H6" s="81">
        <v>14.9383</v>
      </c>
    </row>
    <row r="7" spans="2:8" ht="14.25" customHeight="1" x14ac:dyDescent="0.25">
      <c r="B7" s="78" t="s">
        <v>77</v>
      </c>
      <c r="C7" s="79">
        <v>5080</v>
      </c>
      <c r="D7" s="80">
        <v>68</v>
      </c>
      <c r="E7" s="79">
        <v>6767</v>
      </c>
      <c r="F7" s="81">
        <v>15.3123</v>
      </c>
      <c r="G7" s="82">
        <v>15.178599999999999</v>
      </c>
      <c r="H7" s="81">
        <v>14.7896</v>
      </c>
    </row>
    <row r="8" spans="2:8" ht="14.25" customHeight="1" x14ac:dyDescent="0.25">
      <c r="B8" s="78" t="s">
        <v>78</v>
      </c>
      <c r="C8" s="79">
        <v>5083</v>
      </c>
      <c r="D8" s="80">
        <v>74</v>
      </c>
      <c r="E8" s="79">
        <v>6640</v>
      </c>
      <c r="F8" s="81">
        <v>15.321300000000001</v>
      </c>
      <c r="G8" s="82">
        <v>16.517900000000001</v>
      </c>
      <c r="H8" s="81">
        <v>14.5121</v>
      </c>
    </row>
    <row r="9" spans="2:8" ht="14.25" customHeight="1" x14ac:dyDescent="0.25">
      <c r="B9" s="78" t="s">
        <v>79</v>
      </c>
      <c r="C9" s="79">
        <v>5162</v>
      </c>
      <c r="D9" s="80">
        <v>57</v>
      </c>
      <c r="E9" s="79">
        <v>7011</v>
      </c>
      <c r="F9" s="81">
        <v>15.5594</v>
      </c>
      <c r="G9" s="82">
        <v>12.7232</v>
      </c>
      <c r="H9" s="81">
        <v>15.322900000000001</v>
      </c>
    </row>
    <row r="10" spans="2:8" ht="14.25" customHeight="1" x14ac:dyDescent="0.25">
      <c r="B10" s="78" t="s">
        <v>80</v>
      </c>
      <c r="C10" s="79">
        <v>4406</v>
      </c>
      <c r="D10" s="80">
        <v>72</v>
      </c>
      <c r="E10" s="79">
        <v>6479</v>
      </c>
      <c r="F10" s="81">
        <v>13.2807</v>
      </c>
      <c r="G10" s="82">
        <v>16.071400000000001</v>
      </c>
      <c r="H10" s="81">
        <v>14.1602</v>
      </c>
    </row>
    <row r="11" spans="2:8" ht="14.25" customHeight="1" x14ac:dyDescent="0.25">
      <c r="B11" s="78" t="s">
        <v>81</v>
      </c>
      <c r="C11" s="79">
        <v>3328</v>
      </c>
      <c r="D11" s="80">
        <v>74</v>
      </c>
      <c r="E11" s="79">
        <v>5393</v>
      </c>
      <c r="F11" s="81">
        <v>10.0313</v>
      </c>
      <c r="G11" s="82">
        <v>16.517900000000001</v>
      </c>
      <c r="H11" s="81">
        <v>11.7867</v>
      </c>
    </row>
    <row r="12" spans="2:8" ht="14.25" customHeight="1" x14ac:dyDescent="0.25">
      <c r="B12" s="51" t="s">
        <v>11</v>
      </c>
      <c r="C12" s="76">
        <v>33176</v>
      </c>
      <c r="D12" s="76">
        <v>448</v>
      </c>
      <c r="E12" s="76">
        <v>45755</v>
      </c>
      <c r="F12" s="83">
        <v>100</v>
      </c>
      <c r="G12" s="83">
        <v>100</v>
      </c>
      <c r="H12" s="83">
        <v>100</v>
      </c>
    </row>
    <row r="13" spans="2:8" ht="14.25" customHeight="1" x14ac:dyDescent="0.25"/>
    <row r="14" spans="2:8" ht="14.25" customHeight="1" x14ac:dyDescent="0.25"/>
  </sheetData>
  <mergeCells count="4">
    <mergeCell ref="B2:H2"/>
    <mergeCell ref="B3:B4"/>
    <mergeCell ref="C3:E3"/>
    <mergeCell ref="F3:H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workbookViewId="0">
      <selection activeCell="K34" sqref="K34"/>
    </sheetView>
  </sheetViews>
  <sheetFormatPr defaultRowHeight="15" x14ac:dyDescent="0.25"/>
  <sheetData>
    <row r="1" spans="2:9" x14ac:dyDescent="0.25">
      <c r="B1" s="33" t="s">
        <v>261</v>
      </c>
      <c r="C1" s="34"/>
      <c r="D1" s="34"/>
      <c r="E1" s="34"/>
      <c r="F1" s="35"/>
      <c r="G1" s="35"/>
      <c r="H1" s="35"/>
    </row>
    <row r="2" spans="2:9" ht="14.25" customHeight="1" x14ac:dyDescent="0.25">
      <c r="B2" s="224" t="s">
        <v>199</v>
      </c>
      <c r="C2" s="225"/>
      <c r="D2" s="225"/>
      <c r="E2" s="225"/>
      <c r="F2" s="225"/>
      <c r="G2" s="225"/>
      <c r="H2" s="225"/>
      <c r="I2" s="7"/>
    </row>
    <row r="3" spans="2:9" ht="15" customHeight="1" x14ac:dyDescent="0.25">
      <c r="B3" s="190" t="s">
        <v>82</v>
      </c>
      <c r="C3" s="189" t="s">
        <v>3</v>
      </c>
      <c r="D3" s="189" t="s">
        <v>4</v>
      </c>
      <c r="E3" s="189" t="s">
        <v>5</v>
      </c>
      <c r="F3" s="189" t="s">
        <v>122</v>
      </c>
      <c r="G3" s="189" t="s">
        <v>123</v>
      </c>
      <c r="H3" s="7"/>
      <c r="I3" s="7"/>
    </row>
    <row r="4" spans="2:9" ht="14.25" customHeight="1" x14ac:dyDescent="0.25">
      <c r="B4" s="190"/>
      <c r="C4" s="189"/>
      <c r="D4" s="189"/>
      <c r="E4" s="189"/>
      <c r="F4" s="189"/>
      <c r="G4" s="189" t="s">
        <v>51</v>
      </c>
      <c r="H4" s="7"/>
      <c r="I4" s="7"/>
    </row>
    <row r="5" spans="2:9" ht="14.25" customHeight="1" x14ac:dyDescent="0.25">
      <c r="B5" s="78">
        <v>1</v>
      </c>
      <c r="C5" s="79">
        <v>569</v>
      </c>
      <c r="D5" s="80">
        <v>18</v>
      </c>
      <c r="E5" s="79">
        <v>923</v>
      </c>
      <c r="F5" s="81">
        <v>3.16</v>
      </c>
      <c r="G5" s="82">
        <v>162.21</v>
      </c>
      <c r="H5" s="7"/>
      <c r="I5" s="7"/>
    </row>
    <row r="6" spans="2:9" ht="14.25" customHeight="1" x14ac:dyDescent="0.25">
      <c r="B6" s="78">
        <v>2</v>
      </c>
      <c r="C6" s="79">
        <v>377</v>
      </c>
      <c r="D6" s="80">
        <v>7</v>
      </c>
      <c r="E6" s="79">
        <v>658</v>
      </c>
      <c r="F6" s="81">
        <v>1.86</v>
      </c>
      <c r="G6" s="82">
        <v>174.54</v>
      </c>
      <c r="H6" s="7"/>
      <c r="I6" s="7"/>
    </row>
    <row r="7" spans="2:9" ht="14.25" customHeight="1" x14ac:dyDescent="0.25">
      <c r="B7" s="78">
        <v>3</v>
      </c>
      <c r="C7" s="79">
        <v>295</v>
      </c>
      <c r="D7" s="80">
        <v>7</v>
      </c>
      <c r="E7" s="79">
        <v>510</v>
      </c>
      <c r="F7" s="81">
        <v>2.37</v>
      </c>
      <c r="G7" s="82">
        <v>172.88</v>
      </c>
      <c r="H7" s="7"/>
      <c r="I7" s="7"/>
    </row>
    <row r="8" spans="2:9" ht="14.25" customHeight="1" x14ac:dyDescent="0.25">
      <c r="B8" s="78">
        <v>4</v>
      </c>
      <c r="C8" s="79">
        <v>300</v>
      </c>
      <c r="D8" s="80">
        <v>6</v>
      </c>
      <c r="E8" s="79">
        <v>502</v>
      </c>
      <c r="F8" s="81">
        <v>2</v>
      </c>
      <c r="G8" s="82">
        <v>167.33</v>
      </c>
      <c r="H8" s="7"/>
      <c r="I8" s="7"/>
    </row>
    <row r="9" spans="2:9" ht="14.25" customHeight="1" x14ac:dyDescent="0.25">
      <c r="B9" s="78">
        <v>5</v>
      </c>
      <c r="C9" s="79">
        <v>249</v>
      </c>
      <c r="D9" s="80">
        <v>16</v>
      </c>
      <c r="E9" s="79">
        <v>399</v>
      </c>
      <c r="F9" s="81">
        <v>6.43</v>
      </c>
      <c r="G9" s="82">
        <v>160.24</v>
      </c>
      <c r="H9" s="7"/>
      <c r="I9" s="7"/>
    </row>
    <row r="10" spans="2:9" ht="14.25" customHeight="1" x14ac:dyDescent="0.25">
      <c r="B10" s="78">
        <v>6</v>
      </c>
      <c r="C10" s="79">
        <v>345</v>
      </c>
      <c r="D10" s="80">
        <v>9</v>
      </c>
      <c r="E10" s="79">
        <v>516</v>
      </c>
      <c r="F10" s="81">
        <v>2.61</v>
      </c>
      <c r="G10" s="82">
        <v>149.57</v>
      </c>
      <c r="H10" s="7"/>
      <c r="I10" s="7"/>
    </row>
    <row r="11" spans="2:9" ht="14.25" customHeight="1" x14ac:dyDescent="0.25">
      <c r="B11" s="78">
        <v>7</v>
      </c>
      <c r="C11" s="79">
        <v>597</v>
      </c>
      <c r="D11" s="80">
        <v>12</v>
      </c>
      <c r="E11" s="79">
        <v>792</v>
      </c>
      <c r="F11" s="81">
        <v>2.0099999999999998</v>
      </c>
      <c r="G11" s="82">
        <v>132.66</v>
      </c>
      <c r="H11" s="7"/>
      <c r="I11" s="7"/>
    </row>
    <row r="12" spans="2:9" ht="14.25" customHeight="1" x14ac:dyDescent="0.25">
      <c r="B12" s="78">
        <v>8</v>
      </c>
      <c r="C12" s="79">
        <v>1684</v>
      </c>
      <c r="D12" s="80">
        <v>21</v>
      </c>
      <c r="E12" s="79">
        <v>2208</v>
      </c>
      <c r="F12" s="81">
        <v>1.25</v>
      </c>
      <c r="G12" s="82">
        <v>131.12</v>
      </c>
      <c r="H12" s="7"/>
      <c r="I12" s="7"/>
    </row>
    <row r="13" spans="2:9" ht="14.25" customHeight="1" x14ac:dyDescent="0.25">
      <c r="B13" s="78">
        <v>9</v>
      </c>
      <c r="C13" s="79">
        <v>2149</v>
      </c>
      <c r="D13" s="80">
        <v>17</v>
      </c>
      <c r="E13" s="79">
        <v>2753</v>
      </c>
      <c r="F13" s="81">
        <v>0.79</v>
      </c>
      <c r="G13" s="82">
        <v>128.11000000000001</v>
      </c>
      <c r="H13" s="7"/>
      <c r="I13" s="7"/>
    </row>
    <row r="14" spans="2:9" ht="14.25" customHeight="1" x14ac:dyDescent="0.25">
      <c r="B14" s="78">
        <v>10</v>
      </c>
      <c r="C14" s="79">
        <v>2003</v>
      </c>
      <c r="D14" s="80">
        <v>22</v>
      </c>
      <c r="E14" s="79">
        <v>2513</v>
      </c>
      <c r="F14" s="81">
        <v>1.1000000000000001</v>
      </c>
      <c r="G14" s="82">
        <v>125.46</v>
      </c>
      <c r="H14" s="7"/>
      <c r="I14" s="7"/>
    </row>
    <row r="15" spans="2:9" ht="14.25" customHeight="1" x14ac:dyDescent="0.25">
      <c r="B15" s="78">
        <v>11</v>
      </c>
      <c r="C15" s="79">
        <v>2021</v>
      </c>
      <c r="D15" s="80">
        <v>24</v>
      </c>
      <c r="E15" s="79">
        <v>2572</v>
      </c>
      <c r="F15" s="81">
        <v>1.19</v>
      </c>
      <c r="G15" s="82">
        <v>127.26</v>
      </c>
      <c r="H15" s="7"/>
      <c r="I15" s="7"/>
    </row>
    <row r="16" spans="2:9" ht="14.25" customHeight="1" x14ac:dyDescent="0.25">
      <c r="B16" s="78">
        <v>12</v>
      </c>
      <c r="C16" s="79">
        <v>2057</v>
      </c>
      <c r="D16" s="80">
        <v>30</v>
      </c>
      <c r="E16" s="79">
        <v>2676</v>
      </c>
      <c r="F16" s="81">
        <v>1.46</v>
      </c>
      <c r="G16" s="82">
        <v>130.09</v>
      </c>
      <c r="H16" s="7"/>
      <c r="I16" s="7"/>
    </row>
    <row r="17" spans="2:9" ht="14.25" customHeight="1" x14ac:dyDescent="0.25">
      <c r="B17" s="78">
        <v>13</v>
      </c>
      <c r="C17" s="79">
        <v>1985</v>
      </c>
      <c r="D17" s="80">
        <v>16</v>
      </c>
      <c r="E17" s="79">
        <v>2638</v>
      </c>
      <c r="F17" s="81">
        <v>0.81</v>
      </c>
      <c r="G17" s="82">
        <v>132.9</v>
      </c>
      <c r="H17" s="7"/>
      <c r="I17" s="7"/>
    </row>
    <row r="18" spans="2:9" ht="14.25" customHeight="1" x14ac:dyDescent="0.25">
      <c r="B18" s="78">
        <v>14</v>
      </c>
      <c r="C18" s="79">
        <v>1893</v>
      </c>
      <c r="D18" s="80">
        <v>16</v>
      </c>
      <c r="E18" s="79">
        <v>2570</v>
      </c>
      <c r="F18" s="81">
        <v>0.85</v>
      </c>
      <c r="G18" s="82">
        <v>135.76</v>
      </c>
      <c r="H18" s="7"/>
      <c r="I18" s="7"/>
    </row>
    <row r="19" spans="2:9" ht="14.25" customHeight="1" x14ac:dyDescent="0.25">
      <c r="B19" s="78">
        <v>15</v>
      </c>
      <c r="C19" s="79">
        <v>2012</v>
      </c>
      <c r="D19" s="80">
        <v>18</v>
      </c>
      <c r="E19" s="79">
        <v>2741</v>
      </c>
      <c r="F19" s="81">
        <v>0.89</v>
      </c>
      <c r="G19" s="82">
        <v>136.22999999999999</v>
      </c>
      <c r="H19" s="7"/>
      <c r="I19" s="7"/>
    </row>
    <row r="20" spans="2:9" ht="14.25" customHeight="1" x14ac:dyDescent="0.25">
      <c r="B20" s="78">
        <v>16</v>
      </c>
      <c r="C20" s="79">
        <v>2030</v>
      </c>
      <c r="D20" s="80">
        <v>30</v>
      </c>
      <c r="E20" s="79">
        <v>2807</v>
      </c>
      <c r="F20" s="81">
        <v>1.48</v>
      </c>
      <c r="G20" s="82">
        <v>138.28</v>
      </c>
      <c r="H20" s="7"/>
      <c r="I20" s="7"/>
    </row>
    <row r="21" spans="2:9" ht="14.25" customHeight="1" x14ac:dyDescent="0.25">
      <c r="B21" s="78">
        <v>17</v>
      </c>
      <c r="C21" s="79">
        <v>2264</v>
      </c>
      <c r="D21" s="80">
        <v>22</v>
      </c>
      <c r="E21" s="79">
        <v>3253</v>
      </c>
      <c r="F21" s="81">
        <v>0.97</v>
      </c>
      <c r="G21" s="82">
        <v>143.68</v>
      </c>
      <c r="H21" s="7"/>
      <c r="I21" s="7"/>
    </row>
    <row r="22" spans="2:9" ht="14.25" customHeight="1" x14ac:dyDescent="0.25">
      <c r="B22" s="78">
        <v>18</v>
      </c>
      <c r="C22" s="79">
        <v>2862</v>
      </c>
      <c r="D22" s="80">
        <v>45</v>
      </c>
      <c r="E22" s="79">
        <v>3965</v>
      </c>
      <c r="F22" s="81">
        <v>1.57</v>
      </c>
      <c r="G22" s="82">
        <v>138.54</v>
      </c>
      <c r="H22" s="7"/>
      <c r="I22" s="7"/>
    </row>
    <row r="23" spans="2:9" ht="14.25" customHeight="1" x14ac:dyDescent="0.25">
      <c r="B23" s="78">
        <v>19</v>
      </c>
      <c r="C23" s="79">
        <v>2541</v>
      </c>
      <c r="D23" s="80">
        <v>25</v>
      </c>
      <c r="E23" s="79">
        <v>3517</v>
      </c>
      <c r="F23" s="81">
        <v>0.98</v>
      </c>
      <c r="G23" s="82">
        <v>138.41</v>
      </c>
      <c r="H23" s="7"/>
      <c r="I23" s="7"/>
    </row>
    <row r="24" spans="2:9" ht="14.25" customHeight="1" x14ac:dyDescent="0.25">
      <c r="B24" s="78">
        <v>20</v>
      </c>
      <c r="C24" s="79">
        <v>1739</v>
      </c>
      <c r="D24" s="80">
        <v>21</v>
      </c>
      <c r="E24" s="79">
        <v>2410</v>
      </c>
      <c r="F24" s="81">
        <v>1.21</v>
      </c>
      <c r="G24" s="82">
        <v>138.59</v>
      </c>
      <c r="H24" s="7"/>
      <c r="I24" s="7"/>
    </row>
    <row r="25" spans="2:9" ht="14.25" customHeight="1" x14ac:dyDescent="0.25">
      <c r="B25" s="78">
        <v>21</v>
      </c>
      <c r="C25" s="79">
        <v>1003</v>
      </c>
      <c r="D25" s="80">
        <v>20</v>
      </c>
      <c r="E25" s="79">
        <v>1420</v>
      </c>
      <c r="F25" s="81">
        <v>1.99</v>
      </c>
      <c r="G25" s="82">
        <v>141.58000000000001</v>
      </c>
      <c r="H25" s="7"/>
      <c r="I25" s="7"/>
    </row>
    <row r="26" spans="2:9" ht="14.25" customHeight="1" x14ac:dyDescent="0.25">
      <c r="B26" s="78">
        <v>22</v>
      </c>
      <c r="C26" s="79">
        <v>776</v>
      </c>
      <c r="D26" s="80">
        <v>16</v>
      </c>
      <c r="E26" s="79">
        <v>1165</v>
      </c>
      <c r="F26" s="81">
        <v>2.06</v>
      </c>
      <c r="G26" s="82">
        <v>150.13</v>
      </c>
      <c r="H26" s="7"/>
      <c r="I26" s="7"/>
    </row>
    <row r="27" spans="2:9" ht="14.25" customHeight="1" x14ac:dyDescent="0.25">
      <c r="B27" s="78">
        <v>23</v>
      </c>
      <c r="C27" s="79">
        <v>696</v>
      </c>
      <c r="D27" s="80">
        <v>15</v>
      </c>
      <c r="E27" s="79">
        <v>1119</v>
      </c>
      <c r="F27" s="81">
        <v>2.16</v>
      </c>
      <c r="G27" s="82">
        <v>160.78</v>
      </c>
      <c r="H27" s="7"/>
      <c r="I27" s="7"/>
    </row>
    <row r="28" spans="2:9" ht="14.25" customHeight="1" x14ac:dyDescent="0.25">
      <c r="B28" s="78">
        <v>24</v>
      </c>
      <c r="C28" s="79">
        <v>558</v>
      </c>
      <c r="D28" s="80">
        <v>13</v>
      </c>
      <c r="E28" s="79">
        <v>912</v>
      </c>
      <c r="F28" s="81">
        <v>2.33</v>
      </c>
      <c r="G28" s="82">
        <v>163.44</v>
      </c>
      <c r="H28" s="7"/>
      <c r="I28" s="7"/>
    </row>
    <row r="29" spans="2:9" ht="14.25" customHeight="1" x14ac:dyDescent="0.25">
      <c r="B29" s="78" t="s">
        <v>143</v>
      </c>
      <c r="C29" s="79">
        <v>171</v>
      </c>
      <c r="D29" s="80">
        <v>2</v>
      </c>
      <c r="E29" s="79">
        <v>216</v>
      </c>
      <c r="F29" s="81">
        <v>1.17</v>
      </c>
      <c r="G29" s="82">
        <v>126.32</v>
      </c>
      <c r="H29" s="7"/>
      <c r="I29" s="7"/>
    </row>
    <row r="30" spans="2:9" ht="14.25" customHeight="1" x14ac:dyDescent="0.25">
      <c r="B30" s="51" t="s">
        <v>11</v>
      </c>
      <c r="C30" s="76">
        <v>33176</v>
      </c>
      <c r="D30" s="76">
        <v>448</v>
      </c>
      <c r="E30" s="76">
        <v>45755</v>
      </c>
      <c r="F30" s="83">
        <v>1.35</v>
      </c>
      <c r="G30" s="83">
        <v>137.91999999999999</v>
      </c>
      <c r="H30" s="7"/>
      <c r="I30" s="7"/>
    </row>
    <row r="31" spans="2:9" ht="14.25" customHeight="1" x14ac:dyDescent="0.25">
      <c r="B31" s="43" t="s">
        <v>201</v>
      </c>
      <c r="C31" s="27"/>
      <c r="D31" s="27"/>
      <c r="E31" s="27"/>
      <c r="F31" s="42"/>
      <c r="G31" s="42"/>
      <c r="H31" s="27"/>
      <c r="I31" s="7"/>
    </row>
    <row r="32" spans="2:9" x14ac:dyDescent="0.25">
      <c r="B32" s="43" t="s">
        <v>213</v>
      </c>
      <c r="C32" s="27"/>
      <c r="D32" s="27"/>
      <c r="E32" s="27"/>
      <c r="F32" s="42"/>
      <c r="G32" s="42"/>
      <c r="H32" s="27"/>
    </row>
  </sheetData>
  <mergeCells count="7">
    <mergeCell ref="B2:H2"/>
    <mergeCell ref="F3:F4"/>
    <mergeCell ref="G3:G4"/>
    <mergeCell ref="B3:B4"/>
    <mergeCell ref="C3:C4"/>
    <mergeCell ref="D3:D4"/>
    <mergeCell ref="E3:E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1"/>
  <sheetViews>
    <sheetView workbookViewId="0">
      <selection activeCell="O34" sqref="O34"/>
    </sheetView>
  </sheetViews>
  <sheetFormatPr defaultRowHeight="15" x14ac:dyDescent="0.25"/>
  <sheetData>
    <row r="1" spans="2:18" x14ac:dyDescent="0.25">
      <c r="B1" s="33" t="s">
        <v>245</v>
      </c>
      <c r="C1" s="7"/>
      <c r="D1" s="7"/>
      <c r="E1" s="7"/>
      <c r="F1" s="8"/>
      <c r="G1" s="7"/>
      <c r="H1" s="7"/>
    </row>
    <row r="2" spans="2:18" s="13" customFormat="1" ht="14.25" customHeight="1" x14ac:dyDescent="0.25">
      <c r="B2" s="224" t="s">
        <v>214</v>
      </c>
      <c r="C2" s="225"/>
      <c r="D2" s="225"/>
      <c r="E2" s="225"/>
      <c r="F2" s="225"/>
      <c r="G2" s="225"/>
      <c r="H2" s="225"/>
      <c r="J2" s="17"/>
      <c r="N2" s="17"/>
      <c r="R2" s="17"/>
    </row>
    <row r="3" spans="2:18" s="13" customFormat="1" ht="14.25" customHeight="1" x14ac:dyDescent="0.25">
      <c r="B3" s="221" t="s">
        <v>0</v>
      </c>
      <c r="C3" s="232" t="s">
        <v>74</v>
      </c>
      <c r="D3" s="232"/>
      <c r="E3" s="232"/>
      <c r="F3" s="232"/>
      <c r="G3" s="232"/>
      <c r="H3" s="232"/>
      <c r="I3" s="232"/>
      <c r="J3" s="232"/>
      <c r="K3" s="232"/>
      <c r="L3" s="232"/>
      <c r="M3" s="232"/>
      <c r="N3" s="232"/>
      <c r="O3" s="232"/>
      <c r="P3" s="232"/>
      <c r="Q3" s="232"/>
      <c r="R3" s="232"/>
    </row>
    <row r="4" spans="2:18" s="13" customFormat="1" ht="14.25" customHeight="1" x14ac:dyDescent="0.25">
      <c r="B4" s="231"/>
      <c r="C4" s="228" t="s">
        <v>126</v>
      </c>
      <c r="D4" s="228"/>
      <c r="E4" s="228"/>
      <c r="F4" s="228"/>
      <c r="G4" s="232" t="s">
        <v>127</v>
      </c>
      <c r="H4" s="232"/>
      <c r="I4" s="232"/>
      <c r="J4" s="232"/>
      <c r="K4" s="228" t="s">
        <v>128</v>
      </c>
      <c r="L4" s="228"/>
      <c r="M4" s="228"/>
      <c r="N4" s="228"/>
      <c r="O4" s="232" t="s">
        <v>11</v>
      </c>
      <c r="P4" s="232"/>
      <c r="Q4" s="232"/>
      <c r="R4" s="232"/>
    </row>
    <row r="5" spans="2:18" s="13" customFormat="1" ht="27" x14ac:dyDescent="0.25">
      <c r="B5" s="231"/>
      <c r="C5" s="154" t="s">
        <v>3</v>
      </c>
      <c r="D5" s="154" t="s">
        <v>4</v>
      </c>
      <c r="E5" s="154" t="s">
        <v>5</v>
      </c>
      <c r="F5" s="156" t="s">
        <v>234</v>
      </c>
      <c r="G5" s="154" t="s">
        <v>3</v>
      </c>
      <c r="H5" s="154" t="s">
        <v>4</v>
      </c>
      <c r="I5" s="154" t="s">
        <v>5</v>
      </c>
      <c r="J5" s="156" t="s">
        <v>234</v>
      </c>
      <c r="K5" s="154" t="s">
        <v>3</v>
      </c>
      <c r="L5" s="154" t="s">
        <v>4</v>
      </c>
      <c r="M5" s="154" t="s">
        <v>5</v>
      </c>
      <c r="N5" s="156" t="s">
        <v>234</v>
      </c>
      <c r="O5" s="154" t="s">
        <v>3</v>
      </c>
      <c r="P5" s="154" t="s">
        <v>4</v>
      </c>
      <c r="Q5" s="154" t="s">
        <v>5</v>
      </c>
      <c r="R5" s="156" t="s">
        <v>234</v>
      </c>
    </row>
    <row r="6" spans="2:18" s="13" customFormat="1" ht="13.5" x14ac:dyDescent="0.25">
      <c r="B6" s="78" t="s">
        <v>129</v>
      </c>
      <c r="C6" s="79">
        <v>63</v>
      </c>
      <c r="D6" s="63" t="s">
        <v>242</v>
      </c>
      <c r="E6" s="79">
        <v>100</v>
      </c>
      <c r="F6" s="56" t="s">
        <v>242</v>
      </c>
      <c r="G6" s="79">
        <v>75</v>
      </c>
      <c r="H6" s="80">
        <v>3</v>
      </c>
      <c r="I6" s="79">
        <v>156</v>
      </c>
      <c r="J6" s="81">
        <v>4</v>
      </c>
      <c r="K6" s="79">
        <v>174</v>
      </c>
      <c r="L6" s="80">
        <v>3</v>
      </c>
      <c r="M6" s="79">
        <v>263</v>
      </c>
      <c r="N6" s="81">
        <v>1.72</v>
      </c>
      <c r="O6" s="79">
        <v>312</v>
      </c>
      <c r="P6" s="80">
        <v>6</v>
      </c>
      <c r="Q6" s="79">
        <v>519</v>
      </c>
      <c r="R6" s="81">
        <v>1.92</v>
      </c>
    </row>
    <row r="7" spans="2:18" s="13" customFormat="1" ht="13.5" x14ac:dyDescent="0.25">
      <c r="B7" s="78" t="s">
        <v>130</v>
      </c>
      <c r="C7" s="79">
        <v>37</v>
      </c>
      <c r="D7" s="80">
        <v>1</v>
      </c>
      <c r="E7" s="79">
        <v>76</v>
      </c>
      <c r="F7" s="81">
        <v>2.7</v>
      </c>
      <c r="G7" s="79">
        <v>37</v>
      </c>
      <c r="H7" s="63" t="s">
        <v>242</v>
      </c>
      <c r="I7" s="79">
        <v>63</v>
      </c>
      <c r="J7" s="56" t="s">
        <v>242</v>
      </c>
      <c r="K7" s="79">
        <v>93</v>
      </c>
      <c r="L7" s="80">
        <v>4</v>
      </c>
      <c r="M7" s="79">
        <v>146</v>
      </c>
      <c r="N7" s="81">
        <v>4.3</v>
      </c>
      <c r="O7" s="79">
        <v>167</v>
      </c>
      <c r="P7" s="80">
        <v>5</v>
      </c>
      <c r="Q7" s="79">
        <v>285</v>
      </c>
      <c r="R7" s="81">
        <v>2.99</v>
      </c>
    </row>
    <row r="8" spans="2:18" s="13" customFormat="1" ht="13.5" x14ac:dyDescent="0.25">
      <c r="B8" s="78" t="s">
        <v>131</v>
      </c>
      <c r="C8" s="79">
        <v>8</v>
      </c>
      <c r="D8" s="80">
        <v>1</v>
      </c>
      <c r="E8" s="79">
        <v>14</v>
      </c>
      <c r="F8" s="81">
        <v>12.5</v>
      </c>
      <c r="G8" s="79">
        <v>12</v>
      </c>
      <c r="H8" s="80">
        <v>1</v>
      </c>
      <c r="I8" s="79">
        <v>18</v>
      </c>
      <c r="J8" s="81">
        <v>8.33</v>
      </c>
      <c r="K8" s="79">
        <v>40</v>
      </c>
      <c r="L8" s="80">
        <v>1</v>
      </c>
      <c r="M8" s="79">
        <v>62</v>
      </c>
      <c r="N8" s="81">
        <v>2.5</v>
      </c>
      <c r="O8" s="79">
        <v>60</v>
      </c>
      <c r="P8" s="80">
        <v>3</v>
      </c>
      <c r="Q8" s="79">
        <v>94</v>
      </c>
      <c r="R8" s="81">
        <v>5</v>
      </c>
    </row>
    <row r="9" spans="2:18" s="13" customFormat="1" ht="13.5" x14ac:dyDescent="0.25">
      <c r="B9" s="78" t="s">
        <v>132</v>
      </c>
      <c r="C9" s="79">
        <v>435</v>
      </c>
      <c r="D9" s="80">
        <v>7</v>
      </c>
      <c r="E9" s="79">
        <v>738</v>
      </c>
      <c r="F9" s="81">
        <v>1.61</v>
      </c>
      <c r="G9" s="79">
        <v>415</v>
      </c>
      <c r="H9" s="80">
        <v>7</v>
      </c>
      <c r="I9" s="79">
        <v>761</v>
      </c>
      <c r="J9" s="81">
        <v>1.69</v>
      </c>
      <c r="K9" s="79">
        <v>1167</v>
      </c>
      <c r="L9" s="80">
        <v>17</v>
      </c>
      <c r="M9" s="79">
        <v>1719</v>
      </c>
      <c r="N9" s="81">
        <v>1.46</v>
      </c>
      <c r="O9" s="79">
        <v>2017</v>
      </c>
      <c r="P9" s="80">
        <v>31</v>
      </c>
      <c r="Q9" s="79">
        <v>3218</v>
      </c>
      <c r="R9" s="81">
        <v>1.54</v>
      </c>
    </row>
    <row r="10" spans="2:18" s="13" customFormat="1" ht="13.5" x14ac:dyDescent="0.25">
      <c r="B10" s="78" t="s">
        <v>133</v>
      </c>
      <c r="C10" s="79">
        <v>71</v>
      </c>
      <c r="D10" s="63" t="s">
        <v>242</v>
      </c>
      <c r="E10" s="79">
        <v>128</v>
      </c>
      <c r="F10" s="56" t="s">
        <v>242</v>
      </c>
      <c r="G10" s="79">
        <v>85</v>
      </c>
      <c r="H10" s="80">
        <v>7</v>
      </c>
      <c r="I10" s="79">
        <v>152</v>
      </c>
      <c r="J10" s="81">
        <v>8.24</v>
      </c>
      <c r="K10" s="79">
        <v>190</v>
      </c>
      <c r="L10" s="80">
        <v>7</v>
      </c>
      <c r="M10" s="79">
        <v>290</v>
      </c>
      <c r="N10" s="81">
        <v>3.68</v>
      </c>
      <c r="O10" s="79">
        <v>346</v>
      </c>
      <c r="P10" s="80">
        <v>14</v>
      </c>
      <c r="Q10" s="79">
        <v>570</v>
      </c>
      <c r="R10" s="81">
        <v>4.05</v>
      </c>
    </row>
    <row r="11" spans="2:18" s="13" customFormat="1" ht="13.5" x14ac:dyDescent="0.25">
      <c r="B11" s="78" t="s">
        <v>134</v>
      </c>
      <c r="C11" s="79">
        <v>76</v>
      </c>
      <c r="D11" s="80">
        <v>4</v>
      </c>
      <c r="E11" s="79">
        <v>121</v>
      </c>
      <c r="F11" s="81">
        <v>5.26</v>
      </c>
      <c r="G11" s="79">
        <v>84</v>
      </c>
      <c r="H11" s="80">
        <v>4</v>
      </c>
      <c r="I11" s="79">
        <v>131</v>
      </c>
      <c r="J11" s="81">
        <v>4.76</v>
      </c>
      <c r="K11" s="79">
        <v>183</v>
      </c>
      <c r="L11" s="80">
        <v>7</v>
      </c>
      <c r="M11" s="79">
        <v>254</v>
      </c>
      <c r="N11" s="81">
        <v>3.83</v>
      </c>
      <c r="O11" s="79">
        <v>343</v>
      </c>
      <c r="P11" s="80">
        <v>15</v>
      </c>
      <c r="Q11" s="79">
        <v>506</v>
      </c>
      <c r="R11" s="81">
        <v>4.37</v>
      </c>
    </row>
    <row r="12" spans="2:18" s="13" customFormat="1" ht="13.5" x14ac:dyDescent="0.25">
      <c r="B12" s="78" t="s">
        <v>135</v>
      </c>
      <c r="C12" s="79">
        <v>44</v>
      </c>
      <c r="D12" s="80">
        <v>2</v>
      </c>
      <c r="E12" s="79">
        <v>71</v>
      </c>
      <c r="F12" s="81">
        <v>4.55</v>
      </c>
      <c r="G12" s="79">
        <v>49</v>
      </c>
      <c r="H12" s="80">
        <v>4</v>
      </c>
      <c r="I12" s="79">
        <v>88</v>
      </c>
      <c r="J12" s="81">
        <v>8.16</v>
      </c>
      <c r="K12" s="79">
        <v>108</v>
      </c>
      <c r="L12" s="80">
        <v>5</v>
      </c>
      <c r="M12" s="79">
        <v>170</v>
      </c>
      <c r="N12" s="81">
        <v>4.63</v>
      </c>
      <c r="O12" s="79">
        <v>201</v>
      </c>
      <c r="P12" s="80">
        <v>11</v>
      </c>
      <c r="Q12" s="79">
        <v>329</v>
      </c>
      <c r="R12" s="81">
        <v>5.47</v>
      </c>
    </row>
    <row r="13" spans="2:18" s="13" customFormat="1" ht="13.5" x14ac:dyDescent="0.25">
      <c r="B13" s="78" t="s">
        <v>136</v>
      </c>
      <c r="C13" s="79">
        <v>19</v>
      </c>
      <c r="D13" s="63" t="s">
        <v>242</v>
      </c>
      <c r="E13" s="79">
        <v>26</v>
      </c>
      <c r="F13" s="56" t="s">
        <v>242</v>
      </c>
      <c r="G13" s="79">
        <v>38</v>
      </c>
      <c r="H13" s="80">
        <v>2</v>
      </c>
      <c r="I13" s="79">
        <v>68</v>
      </c>
      <c r="J13" s="81">
        <v>5.26</v>
      </c>
      <c r="K13" s="79">
        <v>56</v>
      </c>
      <c r="L13" s="80">
        <v>2</v>
      </c>
      <c r="M13" s="79">
        <v>75</v>
      </c>
      <c r="N13" s="81">
        <v>3.57</v>
      </c>
      <c r="O13" s="79">
        <v>113</v>
      </c>
      <c r="P13" s="80">
        <v>4</v>
      </c>
      <c r="Q13" s="79">
        <v>169</v>
      </c>
      <c r="R13" s="81">
        <v>3.54</v>
      </c>
    </row>
    <row r="14" spans="2:18" s="13" customFormat="1" ht="13.5" x14ac:dyDescent="0.25">
      <c r="B14" s="78" t="s">
        <v>137</v>
      </c>
      <c r="C14" s="79">
        <v>26</v>
      </c>
      <c r="D14" s="80">
        <v>3</v>
      </c>
      <c r="E14" s="79">
        <v>29</v>
      </c>
      <c r="F14" s="81">
        <v>11.54</v>
      </c>
      <c r="G14" s="79">
        <v>25</v>
      </c>
      <c r="H14" s="80">
        <v>3</v>
      </c>
      <c r="I14" s="79">
        <v>43</v>
      </c>
      <c r="J14" s="81">
        <v>12</v>
      </c>
      <c r="K14" s="79">
        <v>78</v>
      </c>
      <c r="L14" s="80">
        <v>3</v>
      </c>
      <c r="M14" s="79">
        <v>126</v>
      </c>
      <c r="N14" s="81">
        <v>3.85</v>
      </c>
      <c r="O14" s="79">
        <v>129</v>
      </c>
      <c r="P14" s="80">
        <v>9</v>
      </c>
      <c r="Q14" s="79">
        <v>198</v>
      </c>
      <c r="R14" s="81">
        <v>6.98</v>
      </c>
    </row>
    <row r="15" spans="2:18" s="13" customFormat="1" ht="13.5" x14ac:dyDescent="0.25">
      <c r="B15" s="78" t="s">
        <v>138</v>
      </c>
      <c r="C15" s="79">
        <v>23</v>
      </c>
      <c r="D15" s="63" t="s">
        <v>242</v>
      </c>
      <c r="E15" s="79">
        <v>36</v>
      </c>
      <c r="F15" s="56" t="s">
        <v>242</v>
      </c>
      <c r="G15" s="79">
        <v>17</v>
      </c>
      <c r="H15" s="80">
        <v>1</v>
      </c>
      <c r="I15" s="79">
        <v>33</v>
      </c>
      <c r="J15" s="81">
        <v>5.88</v>
      </c>
      <c r="K15" s="79">
        <v>47</v>
      </c>
      <c r="L15" s="80">
        <v>1</v>
      </c>
      <c r="M15" s="79">
        <v>77</v>
      </c>
      <c r="N15" s="81">
        <v>2.13</v>
      </c>
      <c r="O15" s="79">
        <v>87</v>
      </c>
      <c r="P15" s="80">
        <v>2</v>
      </c>
      <c r="Q15" s="79">
        <v>146</v>
      </c>
      <c r="R15" s="81">
        <v>2.2999999999999998</v>
      </c>
    </row>
    <row r="16" spans="2:18" s="13" customFormat="1" ht="13.5" x14ac:dyDescent="0.25">
      <c r="B16" s="78" t="s">
        <v>139</v>
      </c>
      <c r="C16" s="79">
        <v>18</v>
      </c>
      <c r="D16" s="63" t="s">
        <v>242</v>
      </c>
      <c r="E16" s="79">
        <v>33</v>
      </c>
      <c r="F16" s="56" t="s">
        <v>242</v>
      </c>
      <c r="G16" s="79">
        <v>17</v>
      </c>
      <c r="H16" s="80">
        <v>1</v>
      </c>
      <c r="I16" s="79">
        <v>33</v>
      </c>
      <c r="J16" s="81">
        <v>5.88</v>
      </c>
      <c r="K16" s="79">
        <v>47</v>
      </c>
      <c r="L16" s="80">
        <v>1</v>
      </c>
      <c r="M16" s="79">
        <v>85</v>
      </c>
      <c r="N16" s="81">
        <v>2.13</v>
      </c>
      <c r="O16" s="79">
        <v>82</v>
      </c>
      <c r="P16" s="80">
        <v>2</v>
      </c>
      <c r="Q16" s="79">
        <v>151</v>
      </c>
      <c r="R16" s="81">
        <v>2.44</v>
      </c>
    </row>
    <row r="17" spans="2:18" s="13" customFormat="1" ht="13.5" x14ac:dyDescent="0.25">
      <c r="B17" s="78" t="s">
        <v>140</v>
      </c>
      <c r="C17" s="79">
        <v>65</v>
      </c>
      <c r="D17" s="80">
        <v>1</v>
      </c>
      <c r="E17" s="79">
        <v>108</v>
      </c>
      <c r="F17" s="81">
        <v>1.54</v>
      </c>
      <c r="G17" s="79">
        <v>69</v>
      </c>
      <c r="H17" s="80">
        <v>2</v>
      </c>
      <c r="I17" s="79">
        <v>117</v>
      </c>
      <c r="J17" s="81">
        <v>2.9</v>
      </c>
      <c r="K17" s="79">
        <v>174</v>
      </c>
      <c r="L17" s="80">
        <v>2</v>
      </c>
      <c r="M17" s="79">
        <v>294</v>
      </c>
      <c r="N17" s="81">
        <v>1.1499999999999999</v>
      </c>
      <c r="O17" s="79">
        <v>308</v>
      </c>
      <c r="P17" s="80">
        <v>5</v>
      </c>
      <c r="Q17" s="79">
        <v>519</v>
      </c>
      <c r="R17" s="81">
        <v>1.62</v>
      </c>
    </row>
    <row r="18" spans="2:18" s="13" customFormat="1" ht="13.5" x14ac:dyDescent="0.25">
      <c r="B18" s="51" t="s">
        <v>11</v>
      </c>
      <c r="C18" s="76">
        <v>885</v>
      </c>
      <c r="D18" s="76">
        <v>19</v>
      </c>
      <c r="E18" s="76">
        <v>1480</v>
      </c>
      <c r="F18" s="83">
        <v>2.15</v>
      </c>
      <c r="G18" s="76">
        <v>923</v>
      </c>
      <c r="H18" s="76">
        <v>35</v>
      </c>
      <c r="I18" s="76">
        <v>1663</v>
      </c>
      <c r="J18" s="83">
        <v>3.79</v>
      </c>
      <c r="K18" s="76">
        <v>2357</v>
      </c>
      <c r="L18" s="76">
        <v>53</v>
      </c>
      <c r="M18" s="76">
        <v>3561</v>
      </c>
      <c r="N18" s="83">
        <v>2.25</v>
      </c>
      <c r="O18" s="76">
        <v>4165</v>
      </c>
      <c r="P18" s="76">
        <v>107</v>
      </c>
      <c r="Q18" s="76">
        <v>6704</v>
      </c>
      <c r="R18" s="83">
        <v>2.57</v>
      </c>
    </row>
    <row r="19" spans="2:18" s="13" customFormat="1" ht="13.5" x14ac:dyDescent="0.25">
      <c r="B19" s="36" t="s">
        <v>215</v>
      </c>
      <c r="C19" s="7"/>
      <c r="D19" s="7"/>
      <c r="E19" s="7"/>
      <c r="F19" s="8"/>
      <c r="G19" s="7"/>
      <c r="J19" s="17"/>
      <c r="N19" s="17"/>
      <c r="R19" s="17"/>
    </row>
    <row r="20" spans="2:18" x14ac:dyDescent="0.25">
      <c r="B20" s="36" t="s">
        <v>177</v>
      </c>
      <c r="C20" s="7"/>
      <c r="D20" s="7"/>
      <c r="E20" s="7"/>
      <c r="F20" s="8"/>
      <c r="G20" s="7"/>
    </row>
    <row r="21" spans="2:18" x14ac:dyDescent="0.25">
      <c r="C21" s="6"/>
      <c r="D21" s="6"/>
      <c r="E21" s="6"/>
      <c r="G21" s="6"/>
      <c r="H21" s="6"/>
      <c r="I21" s="6"/>
    </row>
  </sheetData>
  <mergeCells count="7">
    <mergeCell ref="B2:H2"/>
    <mergeCell ref="B3:B5"/>
    <mergeCell ref="C3:R3"/>
    <mergeCell ref="C4:F4"/>
    <mergeCell ref="G4:J4"/>
    <mergeCell ref="K4:N4"/>
    <mergeCell ref="O4:R4"/>
  </mergeCells>
  <pageMargins left="0.7" right="0.7" top="0.75" bottom="0.75" header="0.3" footer="0.3"/>
  <pageSetup paperSize="256"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1"/>
  <sheetViews>
    <sheetView workbookViewId="0">
      <selection activeCell="J27" sqref="J27"/>
    </sheetView>
  </sheetViews>
  <sheetFormatPr defaultRowHeight="15" x14ac:dyDescent="0.25"/>
  <sheetData>
    <row r="1" spans="2:18" x14ac:dyDescent="0.25">
      <c r="B1" s="33" t="s">
        <v>246</v>
      </c>
      <c r="C1" s="7"/>
      <c r="D1" s="7"/>
    </row>
    <row r="2" spans="2:18" x14ac:dyDescent="0.25">
      <c r="B2" s="30" t="s">
        <v>214</v>
      </c>
      <c r="C2" s="45"/>
      <c r="D2" s="7"/>
      <c r="F2" s="8"/>
      <c r="G2" s="7"/>
      <c r="H2" s="7"/>
      <c r="I2" s="7"/>
      <c r="J2" s="8"/>
      <c r="K2" s="7"/>
      <c r="L2" s="7"/>
      <c r="M2" s="7"/>
      <c r="N2" s="8"/>
      <c r="O2" s="7"/>
      <c r="P2" s="7"/>
      <c r="Q2" s="7"/>
      <c r="R2" s="8"/>
    </row>
    <row r="3" spans="2:18" ht="15" customHeight="1" x14ac:dyDescent="0.25">
      <c r="B3" s="221" t="s">
        <v>0</v>
      </c>
      <c r="C3" s="232" t="s">
        <v>74</v>
      </c>
      <c r="D3" s="232"/>
      <c r="E3" s="232"/>
      <c r="F3" s="232"/>
      <c r="G3" s="232"/>
      <c r="H3" s="232"/>
      <c r="I3" s="232"/>
      <c r="J3" s="232"/>
      <c r="K3" s="232"/>
      <c r="L3" s="232"/>
      <c r="M3" s="232"/>
      <c r="N3" s="232"/>
      <c r="O3" s="232"/>
      <c r="P3" s="232"/>
      <c r="Q3" s="232"/>
      <c r="R3" s="232"/>
    </row>
    <row r="4" spans="2:18" ht="15" customHeight="1" x14ac:dyDescent="0.25">
      <c r="B4" s="231"/>
      <c r="C4" s="228" t="s">
        <v>126</v>
      </c>
      <c r="D4" s="228"/>
      <c r="E4" s="228"/>
      <c r="F4" s="228"/>
      <c r="G4" s="232" t="s">
        <v>127</v>
      </c>
      <c r="H4" s="232"/>
      <c r="I4" s="232"/>
      <c r="J4" s="232"/>
      <c r="K4" s="228" t="s">
        <v>128</v>
      </c>
      <c r="L4" s="228"/>
      <c r="M4" s="228"/>
      <c r="N4" s="228"/>
      <c r="O4" s="232" t="s">
        <v>11</v>
      </c>
      <c r="P4" s="232"/>
      <c r="Q4" s="232"/>
      <c r="R4" s="232"/>
    </row>
    <row r="5" spans="2:18" ht="27" x14ac:dyDescent="0.25">
      <c r="B5" s="231"/>
      <c r="C5" s="94" t="s">
        <v>3</v>
      </c>
      <c r="D5" s="95" t="s">
        <v>4</v>
      </c>
      <c r="E5" s="94" t="s">
        <v>5</v>
      </c>
      <c r="F5" s="156" t="s">
        <v>234</v>
      </c>
      <c r="G5" s="94" t="s">
        <v>3</v>
      </c>
      <c r="H5" s="95" t="s">
        <v>4</v>
      </c>
      <c r="I5" s="94" t="s">
        <v>5</v>
      </c>
      <c r="J5" s="156" t="s">
        <v>234</v>
      </c>
      <c r="K5" s="94" t="s">
        <v>3</v>
      </c>
      <c r="L5" s="95" t="s">
        <v>4</v>
      </c>
      <c r="M5" s="94" t="s">
        <v>5</v>
      </c>
      <c r="N5" s="156" t="s">
        <v>234</v>
      </c>
      <c r="O5" s="94" t="s">
        <v>3</v>
      </c>
      <c r="P5" s="95" t="s">
        <v>4</v>
      </c>
      <c r="Q5" s="94" t="s">
        <v>5</v>
      </c>
      <c r="R5" s="156" t="s">
        <v>234</v>
      </c>
    </row>
    <row r="6" spans="2:18" x14ac:dyDescent="0.25">
      <c r="B6" s="78" t="s">
        <v>129</v>
      </c>
      <c r="C6" s="79">
        <v>44</v>
      </c>
      <c r="D6" s="63" t="s">
        <v>242</v>
      </c>
      <c r="E6" s="79">
        <v>69</v>
      </c>
      <c r="F6" s="56" t="s">
        <v>242</v>
      </c>
      <c r="G6" s="79">
        <v>51</v>
      </c>
      <c r="H6" s="80">
        <v>3</v>
      </c>
      <c r="I6" s="79">
        <v>102</v>
      </c>
      <c r="J6" s="81">
        <v>5.88</v>
      </c>
      <c r="K6" s="79">
        <v>113</v>
      </c>
      <c r="L6" s="80">
        <v>1</v>
      </c>
      <c r="M6" s="79">
        <v>172</v>
      </c>
      <c r="N6" s="81">
        <v>0.88</v>
      </c>
      <c r="O6" s="79">
        <v>208</v>
      </c>
      <c r="P6" s="80">
        <v>4</v>
      </c>
      <c r="Q6" s="79">
        <v>343</v>
      </c>
      <c r="R6" s="81">
        <v>1.92</v>
      </c>
    </row>
    <row r="7" spans="2:18" x14ac:dyDescent="0.25">
      <c r="B7" s="78" t="s">
        <v>130</v>
      </c>
      <c r="C7" s="79">
        <v>27</v>
      </c>
      <c r="D7" s="80">
        <v>1</v>
      </c>
      <c r="E7" s="79">
        <v>52</v>
      </c>
      <c r="F7" s="81">
        <v>3.7</v>
      </c>
      <c r="G7" s="79">
        <v>25</v>
      </c>
      <c r="H7" s="63" t="s">
        <v>242</v>
      </c>
      <c r="I7" s="79">
        <v>41</v>
      </c>
      <c r="J7" s="56" t="s">
        <v>242</v>
      </c>
      <c r="K7" s="79">
        <v>61</v>
      </c>
      <c r="L7" s="80">
        <v>1</v>
      </c>
      <c r="M7" s="79">
        <v>99</v>
      </c>
      <c r="N7" s="81">
        <v>1.64</v>
      </c>
      <c r="O7" s="79">
        <v>113</v>
      </c>
      <c r="P7" s="80">
        <v>2</v>
      </c>
      <c r="Q7" s="79">
        <v>192</v>
      </c>
      <c r="R7" s="81">
        <v>1.77</v>
      </c>
    </row>
    <row r="8" spans="2:18" x14ac:dyDescent="0.25">
      <c r="B8" s="78" t="s">
        <v>131</v>
      </c>
      <c r="C8" s="79">
        <v>4</v>
      </c>
      <c r="D8" s="167" t="s">
        <v>242</v>
      </c>
      <c r="E8" s="79">
        <v>7</v>
      </c>
      <c r="F8" s="169" t="s">
        <v>242</v>
      </c>
      <c r="G8" s="79">
        <v>7</v>
      </c>
      <c r="H8" s="80">
        <v>1</v>
      </c>
      <c r="I8" s="79">
        <v>9</v>
      </c>
      <c r="J8" s="81">
        <v>14.29</v>
      </c>
      <c r="K8" s="79">
        <v>22</v>
      </c>
      <c r="L8" s="80">
        <v>1</v>
      </c>
      <c r="M8" s="79">
        <v>38</v>
      </c>
      <c r="N8" s="81">
        <v>4.55</v>
      </c>
      <c r="O8" s="79">
        <v>33</v>
      </c>
      <c r="P8" s="80">
        <v>2</v>
      </c>
      <c r="Q8" s="79">
        <v>54</v>
      </c>
      <c r="R8" s="81">
        <v>6.06</v>
      </c>
    </row>
    <row r="9" spans="2:18" x14ac:dyDescent="0.25">
      <c r="B9" s="78" t="s">
        <v>132</v>
      </c>
      <c r="C9" s="79">
        <v>370</v>
      </c>
      <c r="D9" s="80">
        <v>3</v>
      </c>
      <c r="E9" s="79">
        <v>614</v>
      </c>
      <c r="F9" s="81">
        <v>0.81</v>
      </c>
      <c r="G9" s="79">
        <v>366</v>
      </c>
      <c r="H9" s="80">
        <v>4</v>
      </c>
      <c r="I9" s="79">
        <v>643</v>
      </c>
      <c r="J9" s="81">
        <v>1.0900000000000001</v>
      </c>
      <c r="K9" s="79">
        <v>1018</v>
      </c>
      <c r="L9" s="80">
        <v>9</v>
      </c>
      <c r="M9" s="79">
        <v>1484</v>
      </c>
      <c r="N9" s="81">
        <v>0.88</v>
      </c>
      <c r="O9" s="79">
        <v>1754</v>
      </c>
      <c r="P9" s="80">
        <v>16</v>
      </c>
      <c r="Q9" s="79">
        <v>2741</v>
      </c>
      <c r="R9" s="81">
        <v>0.91</v>
      </c>
    </row>
    <row r="10" spans="2:18" x14ac:dyDescent="0.25">
      <c r="B10" s="78" t="s">
        <v>133</v>
      </c>
      <c r="C10" s="79">
        <v>45</v>
      </c>
      <c r="D10" s="63" t="s">
        <v>242</v>
      </c>
      <c r="E10" s="79">
        <v>71</v>
      </c>
      <c r="F10" s="56" t="s">
        <v>242</v>
      </c>
      <c r="G10" s="79">
        <v>49</v>
      </c>
      <c r="H10" s="80">
        <v>4</v>
      </c>
      <c r="I10" s="79">
        <v>76</v>
      </c>
      <c r="J10" s="81">
        <v>8.16</v>
      </c>
      <c r="K10" s="79">
        <v>124</v>
      </c>
      <c r="L10" s="80">
        <v>5</v>
      </c>
      <c r="M10" s="79">
        <v>185</v>
      </c>
      <c r="N10" s="81">
        <v>4.03</v>
      </c>
      <c r="O10" s="79">
        <v>218</v>
      </c>
      <c r="P10" s="80">
        <v>9</v>
      </c>
      <c r="Q10" s="79">
        <v>332</v>
      </c>
      <c r="R10" s="81">
        <v>4.13</v>
      </c>
    </row>
    <row r="11" spans="2:18" x14ac:dyDescent="0.25">
      <c r="B11" s="78" t="s">
        <v>134</v>
      </c>
      <c r="C11" s="79">
        <v>52</v>
      </c>
      <c r="D11" s="80">
        <v>2</v>
      </c>
      <c r="E11" s="79">
        <v>83</v>
      </c>
      <c r="F11" s="81">
        <v>3.85</v>
      </c>
      <c r="G11" s="79">
        <v>45</v>
      </c>
      <c r="H11" s="80">
        <v>3</v>
      </c>
      <c r="I11" s="79">
        <v>67</v>
      </c>
      <c r="J11" s="81">
        <v>6.67</v>
      </c>
      <c r="K11" s="79">
        <v>105</v>
      </c>
      <c r="L11" s="80">
        <v>2</v>
      </c>
      <c r="M11" s="79">
        <v>144</v>
      </c>
      <c r="N11" s="81">
        <v>1.9</v>
      </c>
      <c r="O11" s="79">
        <v>202</v>
      </c>
      <c r="P11" s="80">
        <v>7</v>
      </c>
      <c r="Q11" s="79">
        <v>294</v>
      </c>
      <c r="R11" s="81">
        <v>3.47</v>
      </c>
    </row>
    <row r="12" spans="2:18" x14ac:dyDescent="0.25">
      <c r="B12" s="78" t="s">
        <v>135</v>
      </c>
      <c r="C12" s="79">
        <v>26</v>
      </c>
      <c r="D12" s="80">
        <v>1</v>
      </c>
      <c r="E12" s="79">
        <v>43</v>
      </c>
      <c r="F12" s="81">
        <v>3.85</v>
      </c>
      <c r="G12" s="79">
        <v>30</v>
      </c>
      <c r="H12" s="80">
        <v>3</v>
      </c>
      <c r="I12" s="79">
        <v>58</v>
      </c>
      <c r="J12" s="81">
        <v>10</v>
      </c>
      <c r="K12" s="79">
        <v>67</v>
      </c>
      <c r="L12" s="167" t="s">
        <v>242</v>
      </c>
      <c r="M12" s="79">
        <v>104</v>
      </c>
      <c r="N12" s="169" t="s">
        <v>242</v>
      </c>
      <c r="O12" s="79">
        <v>123</v>
      </c>
      <c r="P12" s="80">
        <v>4</v>
      </c>
      <c r="Q12" s="79">
        <v>205</v>
      </c>
      <c r="R12" s="81">
        <v>3.25</v>
      </c>
    </row>
    <row r="13" spans="2:18" x14ac:dyDescent="0.25">
      <c r="B13" s="78" t="s">
        <v>136</v>
      </c>
      <c r="C13" s="79">
        <v>12</v>
      </c>
      <c r="D13" s="63" t="s">
        <v>242</v>
      </c>
      <c r="E13" s="79">
        <v>17</v>
      </c>
      <c r="F13" s="56" t="s">
        <v>242</v>
      </c>
      <c r="G13" s="79">
        <v>19</v>
      </c>
      <c r="H13" s="167" t="s">
        <v>242</v>
      </c>
      <c r="I13" s="79">
        <v>43</v>
      </c>
      <c r="J13" s="169" t="s">
        <v>242</v>
      </c>
      <c r="K13" s="79">
        <v>30</v>
      </c>
      <c r="L13" s="167" t="s">
        <v>242</v>
      </c>
      <c r="M13" s="79">
        <v>36</v>
      </c>
      <c r="N13" s="169" t="s">
        <v>242</v>
      </c>
      <c r="O13" s="79">
        <v>61</v>
      </c>
      <c r="P13" s="167" t="s">
        <v>242</v>
      </c>
      <c r="Q13" s="79">
        <v>96</v>
      </c>
      <c r="R13" s="169" t="s">
        <v>242</v>
      </c>
    </row>
    <row r="14" spans="2:18" x14ac:dyDescent="0.25">
      <c r="B14" s="78" t="s">
        <v>137</v>
      </c>
      <c r="C14" s="79">
        <v>10</v>
      </c>
      <c r="D14" s="167" t="s">
        <v>242</v>
      </c>
      <c r="E14" s="79">
        <v>11</v>
      </c>
      <c r="F14" s="169" t="s">
        <v>242</v>
      </c>
      <c r="G14" s="79">
        <v>9</v>
      </c>
      <c r="H14" s="80">
        <v>2</v>
      </c>
      <c r="I14" s="79">
        <v>13</v>
      </c>
      <c r="J14" s="81">
        <v>22.22</v>
      </c>
      <c r="K14" s="79">
        <v>34</v>
      </c>
      <c r="L14" s="167" t="s">
        <v>242</v>
      </c>
      <c r="M14" s="79">
        <v>60</v>
      </c>
      <c r="N14" s="169" t="s">
        <v>242</v>
      </c>
      <c r="O14" s="79">
        <v>53</v>
      </c>
      <c r="P14" s="80">
        <v>2</v>
      </c>
      <c r="Q14" s="79">
        <v>84</v>
      </c>
      <c r="R14" s="81">
        <v>3.77</v>
      </c>
    </row>
    <row r="15" spans="2:18" x14ac:dyDescent="0.25">
      <c r="B15" s="78" t="s">
        <v>138</v>
      </c>
      <c r="C15" s="79">
        <v>10</v>
      </c>
      <c r="D15" s="63" t="s">
        <v>242</v>
      </c>
      <c r="E15" s="79">
        <v>17</v>
      </c>
      <c r="F15" s="56" t="s">
        <v>242</v>
      </c>
      <c r="G15" s="79">
        <v>9</v>
      </c>
      <c r="H15" s="167" t="s">
        <v>242</v>
      </c>
      <c r="I15" s="79">
        <v>14</v>
      </c>
      <c r="J15" s="169" t="s">
        <v>242</v>
      </c>
      <c r="K15" s="79">
        <v>25</v>
      </c>
      <c r="L15" s="167" t="s">
        <v>242</v>
      </c>
      <c r="M15" s="79">
        <v>41</v>
      </c>
      <c r="N15" s="169" t="s">
        <v>242</v>
      </c>
      <c r="O15" s="79">
        <v>44</v>
      </c>
      <c r="P15" s="167" t="s">
        <v>242</v>
      </c>
      <c r="Q15" s="79">
        <v>72</v>
      </c>
      <c r="R15" s="169" t="s">
        <v>242</v>
      </c>
    </row>
    <row r="16" spans="2:18" x14ac:dyDescent="0.25">
      <c r="B16" s="78" t="s">
        <v>139</v>
      </c>
      <c r="C16" s="79">
        <v>4</v>
      </c>
      <c r="D16" s="63" t="s">
        <v>242</v>
      </c>
      <c r="E16" s="79">
        <v>7</v>
      </c>
      <c r="F16" s="56" t="s">
        <v>242</v>
      </c>
      <c r="G16" s="79">
        <v>8</v>
      </c>
      <c r="H16" s="167" t="s">
        <v>242</v>
      </c>
      <c r="I16" s="79">
        <v>16</v>
      </c>
      <c r="J16" s="169" t="s">
        <v>242</v>
      </c>
      <c r="K16" s="79">
        <v>16</v>
      </c>
      <c r="L16" s="167" t="s">
        <v>242</v>
      </c>
      <c r="M16" s="79">
        <v>30</v>
      </c>
      <c r="N16" s="169" t="s">
        <v>242</v>
      </c>
      <c r="O16" s="79">
        <v>28</v>
      </c>
      <c r="P16" s="167" t="s">
        <v>242</v>
      </c>
      <c r="Q16" s="79">
        <v>53</v>
      </c>
      <c r="R16" s="169" t="s">
        <v>242</v>
      </c>
    </row>
    <row r="17" spans="2:18" x14ac:dyDescent="0.25">
      <c r="B17" s="78" t="s">
        <v>140</v>
      </c>
      <c r="C17" s="79">
        <v>43</v>
      </c>
      <c r="D17" s="167" t="s">
        <v>242</v>
      </c>
      <c r="E17" s="79">
        <v>79</v>
      </c>
      <c r="F17" s="169" t="s">
        <v>242</v>
      </c>
      <c r="G17" s="79">
        <v>47</v>
      </c>
      <c r="H17" s="80">
        <v>1</v>
      </c>
      <c r="I17" s="79">
        <v>81</v>
      </c>
      <c r="J17" s="81">
        <v>2.13</v>
      </c>
      <c r="K17" s="79">
        <v>121</v>
      </c>
      <c r="L17" s="80">
        <v>2</v>
      </c>
      <c r="M17" s="79">
        <v>211</v>
      </c>
      <c r="N17" s="81">
        <v>1.65</v>
      </c>
      <c r="O17" s="79">
        <v>211</v>
      </c>
      <c r="P17" s="80">
        <v>3</v>
      </c>
      <c r="Q17" s="79">
        <v>371</v>
      </c>
      <c r="R17" s="81">
        <v>1.42</v>
      </c>
    </row>
    <row r="18" spans="2:18" x14ac:dyDescent="0.25">
      <c r="B18" s="51" t="s">
        <v>11</v>
      </c>
      <c r="C18" s="76">
        <v>647</v>
      </c>
      <c r="D18" s="76">
        <v>7</v>
      </c>
      <c r="E18" s="76">
        <v>1070</v>
      </c>
      <c r="F18" s="83">
        <v>1.08</v>
      </c>
      <c r="G18" s="76">
        <v>665</v>
      </c>
      <c r="H18" s="76">
        <v>21</v>
      </c>
      <c r="I18" s="76">
        <v>1163</v>
      </c>
      <c r="J18" s="83">
        <v>3.16</v>
      </c>
      <c r="K18" s="76">
        <v>1736</v>
      </c>
      <c r="L18" s="76">
        <v>21</v>
      </c>
      <c r="M18" s="76">
        <v>2604</v>
      </c>
      <c r="N18" s="83">
        <v>1.21</v>
      </c>
      <c r="O18" s="76">
        <v>3048</v>
      </c>
      <c r="P18" s="76">
        <v>49</v>
      </c>
      <c r="Q18" s="76">
        <v>4837</v>
      </c>
      <c r="R18" s="83">
        <v>1.61</v>
      </c>
    </row>
    <row r="19" spans="2:18" x14ac:dyDescent="0.25">
      <c r="B19" s="36" t="s">
        <v>215</v>
      </c>
      <c r="C19" s="7"/>
      <c r="D19" s="7"/>
      <c r="E19" s="7"/>
      <c r="F19" s="8"/>
      <c r="G19" s="7"/>
      <c r="H19" s="7"/>
      <c r="I19" s="7"/>
      <c r="J19" s="8"/>
      <c r="K19" s="7"/>
      <c r="L19" s="7"/>
      <c r="M19" s="7"/>
      <c r="N19" s="8"/>
      <c r="O19" s="7"/>
      <c r="P19" s="7"/>
      <c r="Q19" s="7"/>
      <c r="R19" s="8"/>
    </row>
    <row r="20" spans="2:18" x14ac:dyDescent="0.25">
      <c r="B20" s="36" t="s">
        <v>177</v>
      </c>
      <c r="C20" s="7"/>
      <c r="D20" s="7"/>
      <c r="E20" s="7"/>
      <c r="F20" s="8"/>
      <c r="G20" s="7"/>
      <c r="H20" s="7"/>
      <c r="I20" s="7"/>
      <c r="J20" s="8"/>
      <c r="K20" s="7"/>
      <c r="L20" s="7"/>
      <c r="M20" s="7"/>
      <c r="N20" s="8"/>
      <c r="O20" s="7"/>
      <c r="P20" s="7"/>
      <c r="Q20" s="7"/>
      <c r="R20" s="8"/>
    </row>
    <row r="21" spans="2:18" x14ac:dyDescent="0.25">
      <c r="B21" s="44"/>
      <c r="C21" s="7"/>
      <c r="D21" s="7"/>
      <c r="E21" s="7"/>
      <c r="F21" s="8"/>
      <c r="G21" s="7"/>
      <c r="H21" s="7"/>
    </row>
  </sheetData>
  <mergeCells count="6">
    <mergeCell ref="B3:B5"/>
    <mergeCell ref="C3:R3"/>
    <mergeCell ref="C4:F4"/>
    <mergeCell ref="G4:J4"/>
    <mergeCell ref="K4:N4"/>
    <mergeCell ref="O4:R4"/>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20"/>
  <sheetViews>
    <sheetView workbookViewId="0">
      <selection activeCell="I26" sqref="I26"/>
    </sheetView>
  </sheetViews>
  <sheetFormatPr defaultRowHeight="15" x14ac:dyDescent="0.25"/>
  <sheetData>
    <row r="1" spans="2:18" x14ac:dyDescent="0.25">
      <c r="B1" s="33" t="s">
        <v>247</v>
      </c>
      <c r="C1" s="7"/>
      <c r="D1" s="7"/>
    </row>
    <row r="2" spans="2:18" x14ac:dyDescent="0.25">
      <c r="B2" s="30" t="s">
        <v>214</v>
      </c>
      <c r="C2" s="7"/>
      <c r="D2" s="7"/>
      <c r="F2" s="8"/>
      <c r="G2" s="7"/>
      <c r="H2" s="7"/>
      <c r="I2" s="7"/>
      <c r="J2" s="8"/>
      <c r="K2" s="7"/>
      <c r="L2" s="7"/>
      <c r="M2" s="7"/>
      <c r="N2" s="8"/>
      <c r="O2" s="7"/>
      <c r="P2" s="7"/>
      <c r="Q2" s="7"/>
      <c r="R2" s="8"/>
    </row>
    <row r="3" spans="2:18" ht="15" customHeight="1" x14ac:dyDescent="0.25">
      <c r="B3" s="221" t="s">
        <v>0</v>
      </c>
      <c r="C3" s="232" t="s">
        <v>74</v>
      </c>
      <c r="D3" s="232"/>
      <c r="E3" s="232"/>
      <c r="F3" s="232"/>
      <c r="G3" s="232"/>
      <c r="H3" s="232"/>
      <c r="I3" s="232"/>
      <c r="J3" s="232"/>
      <c r="K3" s="232"/>
      <c r="L3" s="232"/>
      <c r="M3" s="232"/>
      <c r="N3" s="232"/>
      <c r="O3" s="232"/>
      <c r="P3" s="232"/>
      <c r="Q3" s="232"/>
      <c r="R3" s="232"/>
    </row>
    <row r="4" spans="2:18" ht="15" customHeight="1" x14ac:dyDescent="0.25">
      <c r="B4" s="231"/>
      <c r="C4" s="228" t="s">
        <v>126</v>
      </c>
      <c r="D4" s="228"/>
      <c r="E4" s="228"/>
      <c r="F4" s="228"/>
      <c r="G4" s="232" t="s">
        <v>127</v>
      </c>
      <c r="H4" s="232"/>
      <c r="I4" s="232"/>
      <c r="J4" s="232"/>
      <c r="K4" s="228" t="s">
        <v>128</v>
      </c>
      <c r="L4" s="228"/>
      <c r="M4" s="228"/>
      <c r="N4" s="228"/>
      <c r="O4" s="232" t="s">
        <v>11</v>
      </c>
      <c r="P4" s="232"/>
      <c r="Q4" s="232"/>
      <c r="R4" s="232"/>
    </row>
    <row r="5" spans="2:18" ht="27" x14ac:dyDescent="0.25">
      <c r="B5" s="231"/>
      <c r="C5" s="94" t="s">
        <v>3</v>
      </c>
      <c r="D5" s="95" t="s">
        <v>4</v>
      </c>
      <c r="E5" s="94" t="s">
        <v>5</v>
      </c>
      <c r="F5" s="156" t="s">
        <v>234</v>
      </c>
      <c r="G5" s="94" t="s">
        <v>3</v>
      </c>
      <c r="H5" s="95" t="s">
        <v>4</v>
      </c>
      <c r="I5" s="94" t="s">
        <v>5</v>
      </c>
      <c r="J5" s="156" t="s">
        <v>234</v>
      </c>
      <c r="K5" s="94" t="s">
        <v>3</v>
      </c>
      <c r="L5" s="95" t="s">
        <v>4</v>
      </c>
      <c r="M5" s="94" t="s">
        <v>5</v>
      </c>
      <c r="N5" s="156" t="s">
        <v>234</v>
      </c>
      <c r="O5" s="94" t="s">
        <v>3</v>
      </c>
      <c r="P5" s="95" t="s">
        <v>4</v>
      </c>
      <c r="Q5" s="94" t="s">
        <v>5</v>
      </c>
      <c r="R5" s="156" t="s">
        <v>234</v>
      </c>
    </row>
    <row r="6" spans="2:18" x14ac:dyDescent="0.25">
      <c r="B6" s="78" t="s">
        <v>129</v>
      </c>
      <c r="C6" s="79">
        <v>19</v>
      </c>
      <c r="D6" s="63" t="s">
        <v>242</v>
      </c>
      <c r="E6" s="79">
        <v>31</v>
      </c>
      <c r="F6" s="63" t="s">
        <v>242</v>
      </c>
      <c r="G6" s="79">
        <v>24</v>
      </c>
      <c r="H6" s="167" t="s">
        <v>242</v>
      </c>
      <c r="I6" s="79">
        <v>54</v>
      </c>
      <c r="J6" s="168" t="s">
        <v>242</v>
      </c>
      <c r="K6" s="79">
        <v>61</v>
      </c>
      <c r="L6" s="80">
        <v>2</v>
      </c>
      <c r="M6" s="79">
        <v>91</v>
      </c>
      <c r="N6" s="81">
        <v>3.28</v>
      </c>
      <c r="O6" s="79">
        <v>104</v>
      </c>
      <c r="P6" s="80">
        <v>2</v>
      </c>
      <c r="Q6" s="79">
        <v>176</v>
      </c>
      <c r="R6" s="81">
        <v>1.92</v>
      </c>
    </row>
    <row r="7" spans="2:18" x14ac:dyDescent="0.25">
      <c r="B7" s="78" t="s">
        <v>130</v>
      </c>
      <c r="C7" s="79">
        <v>10</v>
      </c>
      <c r="D7" s="167" t="s">
        <v>242</v>
      </c>
      <c r="E7" s="79">
        <v>24</v>
      </c>
      <c r="F7" s="168" t="s">
        <v>242</v>
      </c>
      <c r="G7" s="79">
        <v>12</v>
      </c>
      <c r="H7" s="63" t="s">
        <v>242</v>
      </c>
      <c r="I7" s="79">
        <v>22</v>
      </c>
      <c r="J7" s="63" t="s">
        <v>242</v>
      </c>
      <c r="K7" s="79">
        <v>32</v>
      </c>
      <c r="L7" s="80">
        <v>3</v>
      </c>
      <c r="M7" s="79">
        <v>47</v>
      </c>
      <c r="N7" s="81">
        <v>9.3800000000000008</v>
      </c>
      <c r="O7" s="79">
        <v>54</v>
      </c>
      <c r="P7" s="80">
        <v>3</v>
      </c>
      <c r="Q7" s="79">
        <v>93</v>
      </c>
      <c r="R7" s="81">
        <v>5.56</v>
      </c>
    </row>
    <row r="8" spans="2:18" x14ac:dyDescent="0.25">
      <c r="B8" s="78" t="s">
        <v>131</v>
      </c>
      <c r="C8" s="79">
        <v>4</v>
      </c>
      <c r="D8" s="80">
        <v>1</v>
      </c>
      <c r="E8" s="79">
        <v>7</v>
      </c>
      <c r="F8" s="81">
        <v>25</v>
      </c>
      <c r="G8" s="79">
        <v>5</v>
      </c>
      <c r="H8" s="167" t="s">
        <v>242</v>
      </c>
      <c r="I8" s="79">
        <v>9</v>
      </c>
      <c r="J8" s="169" t="s">
        <v>242</v>
      </c>
      <c r="K8" s="79">
        <v>18</v>
      </c>
      <c r="L8" s="167" t="s">
        <v>242</v>
      </c>
      <c r="M8" s="79">
        <v>24</v>
      </c>
      <c r="N8" s="169" t="s">
        <v>242</v>
      </c>
      <c r="O8" s="79">
        <v>27</v>
      </c>
      <c r="P8" s="80">
        <v>1</v>
      </c>
      <c r="Q8" s="79">
        <v>40</v>
      </c>
      <c r="R8" s="81">
        <v>3.7</v>
      </c>
    </row>
    <row r="9" spans="2:18" x14ac:dyDescent="0.25">
      <c r="B9" s="78" t="s">
        <v>132</v>
      </c>
      <c r="C9" s="79">
        <v>65</v>
      </c>
      <c r="D9" s="80">
        <v>4</v>
      </c>
      <c r="E9" s="79">
        <v>124</v>
      </c>
      <c r="F9" s="81">
        <v>6.15</v>
      </c>
      <c r="G9" s="79">
        <v>49</v>
      </c>
      <c r="H9" s="80">
        <v>3</v>
      </c>
      <c r="I9" s="79">
        <v>118</v>
      </c>
      <c r="J9" s="81">
        <v>6.12</v>
      </c>
      <c r="K9" s="79">
        <v>149</v>
      </c>
      <c r="L9" s="80">
        <v>8</v>
      </c>
      <c r="M9" s="79">
        <v>235</v>
      </c>
      <c r="N9" s="81">
        <v>5.37</v>
      </c>
      <c r="O9" s="79">
        <v>263</v>
      </c>
      <c r="P9" s="80">
        <v>15</v>
      </c>
      <c r="Q9" s="79">
        <v>477</v>
      </c>
      <c r="R9" s="81">
        <v>5.7</v>
      </c>
    </row>
    <row r="10" spans="2:18" x14ac:dyDescent="0.25">
      <c r="B10" s="78" t="s">
        <v>133</v>
      </c>
      <c r="C10" s="79">
        <v>26</v>
      </c>
      <c r="D10" s="63" t="s">
        <v>242</v>
      </c>
      <c r="E10" s="79">
        <v>57</v>
      </c>
      <c r="F10" s="56" t="s">
        <v>242</v>
      </c>
      <c r="G10" s="79">
        <v>36</v>
      </c>
      <c r="H10" s="80">
        <v>3</v>
      </c>
      <c r="I10" s="79">
        <v>76</v>
      </c>
      <c r="J10" s="81">
        <v>8.33</v>
      </c>
      <c r="K10" s="79">
        <v>66</v>
      </c>
      <c r="L10" s="80">
        <v>2</v>
      </c>
      <c r="M10" s="79">
        <v>105</v>
      </c>
      <c r="N10" s="81">
        <v>3.03</v>
      </c>
      <c r="O10" s="79">
        <v>128</v>
      </c>
      <c r="P10" s="80">
        <v>5</v>
      </c>
      <c r="Q10" s="79">
        <v>238</v>
      </c>
      <c r="R10" s="81">
        <v>3.91</v>
      </c>
    </row>
    <row r="11" spans="2:18" x14ac:dyDescent="0.25">
      <c r="B11" s="78" t="s">
        <v>134</v>
      </c>
      <c r="C11" s="79">
        <v>24</v>
      </c>
      <c r="D11" s="80">
        <v>2</v>
      </c>
      <c r="E11" s="79">
        <v>38</v>
      </c>
      <c r="F11" s="81">
        <v>8.33</v>
      </c>
      <c r="G11" s="79">
        <v>39</v>
      </c>
      <c r="H11" s="80">
        <v>1</v>
      </c>
      <c r="I11" s="79">
        <v>64</v>
      </c>
      <c r="J11" s="81">
        <v>2.56</v>
      </c>
      <c r="K11" s="79">
        <v>78</v>
      </c>
      <c r="L11" s="80">
        <v>5</v>
      </c>
      <c r="M11" s="79">
        <v>110</v>
      </c>
      <c r="N11" s="81">
        <v>6.41</v>
      </c>
      <c r="O11" s="79">
        <v>141</v>
      </c>
      <c r="P11" s="80">
        <v>8</v>
      </c>
      <c r="Q11" s="79">
        <v>212</v>
      </c>
      <c r="R11" s="81">
        <v>5.67</v>
      </c>
    </row>
    <row r="12" spans="2:18" x14ac:dyDescent="0.25">
      <c r="B12" s="78" t="s">
        <v>135</v>
      </c>
      <c r="C12" s="79">
        <v>18</v>
      </c>
      <c r="D12" s="80">
        <v>1</v>
      </c>
      <c r="E12" s="79">
        <v>28</v>
      </c>
      <c r="F12" s="81">
        <v>5.56</v>
      </c>
      <c r="G12" s="79">
        <v>19</v>
      </c>
      <c r="H12" s="80">
        <v>1</v>
      </c>
      <c r="I12" s="79">
        <v>30</v>
      </c>
      <c r="J12" s="81">
        <v>5.26</v>
      </c>
      <c r="K12" s="79">
        <v>41</v>
      </c>
      <c r="L12" s="80">
        <v>5</v>
      </c>
      <c r="M12" s="79">
        <v>66</v>
      </c>
      <c r="N12" s="81">
        <v>12.2</v>
      </c>
      <c r="O12" s="79">
        <v>78</v>
      </c>
      <c r="P12" s="80">
        <v>7</v>
      </c>
      <c r="Q12" s="79">
        <v>124</v>
      </c>
      <c r="R12" s="81">
        <v>8.9700000000000006</v>
      </c>
    </row>
    <row r="13" spans="2:18" x14ac:dyDescent="0.25">
      <c r="B13" s="78" t="s">
        <v>136</v>
      </c>
      <c r="C13" s="79">
        <v>7</v>
      </c>
      <c r="D13" s="63" t="s">
        <v>242</v>
      </c>
      <c r="E13" s="79">
        <v>9</v>
      </c>
      <c r="F13" s="56" t="s">
        <v>242</v>
      </c>
      <c r="G13" s="79">
        <v>19</v>
      </c>
      <c r="H13" s="80">
        <v>2</v>
      </c>
      <c r="I13" s="79">
        <v>25</v>
      </c>
      <c r="J13" s="81">
        <v>10.53</v>
      </c>
      <c r="K13" s="79">
        <v>26</v>
      </c>
      <c r="L13" s="80">
        <v>2</v>
      </c>
      <c r="M13" s="79">
        <v>39</v>
      </c>
      <c r="N13" s="81">
        <v>7.69</v>
      </c>
      <c r="O13" s="79">
        <v>52</v>
      </c>
      <c r="P13" s="80">
        <v>4</v>
      </c>
      <c r="Q13" s="79">
        <v>73</v>
      </c>
      <c r="R13" s="81">
        <v>7.69</v>
      </c>
    </row>
    <row r="14" spans="2:18" x14ac:dyDescent="0.25">
      <c r="B14" s="78" t="s">
        <v>137</v>
      </c>
      <c r="C14" s="79">
        <v>16</v>
      </c>
      <c r="D14" s="80">
        <v>3</v>
      </c>
      <c r="E14" s="79">
        <v>18</v>
      </c>
      <c r="F14" s="81">
        <v>18.75</v>
      </c>
      <c r="G14" s="79">
        <v>16</v>
      </c>
      <c r="H14" s="80">
        <v>1</v>
      </c>
      <c r="I14" s="79">
        <v>30</v>
      </c>
      <c r="J14" s="81">
        <v>6.25</v>
      </c>
      <c r="K14" s="79">
        <v>44</v>
      </c>
      <c r="L14" s="80">
        <v>3</v>
      </c>
      <c r="M14" s="79">
        <v>66</v>
      </c>
      <c r="N14" s="81">
        <v>6.82</v>
      </c>
      <c r="O14" s="79">
        <v>76</v>
      </c>
      <c r="P14" s="80">
        <v>7</v>
      </c>
      <c r="Q14" s="79">
        <v>114</v>
      </c>
      <c r="R14" s="81">
        <v>9.2100000000000009</v>
      </c>
    </row>
    <row r="15" spans="2:18" x14ac:dyDescent="0.25">
      <c r="B15" s="78" t="s">
        <v>138</v>
      </c>
      <c r="C15" s="79">
        <v>13</v>
      </c>
      <c r="D15" s="63" t="s">
        <v>242</v>
      </c>
      <c r="E15" s="79">
        <v>19</v>
      </c>
      <c r="F15" s="56" t="s">
        <v>242</v>
      </c>
      <c r="G15" s="79">
        <v>8</v>
      </c>
      <c r="H15" s="80">
        <v>1</v>
      </c>
      <c r="I15" s="79">
        <v>19</v>
      </c>
      <c r="J15" s="81">
        <v>12.5</v>
      </c>
      <c r="K15" s="79">
        <v>22</v>
      </c>
      <c r="L15" s="80">
        <v>1</v>
      </c>
      <c r="M15" s="79">
        <v>36</v>
      </c>
      <c r="N15" s="81">
        <v>4.55</v>
      </c>
      <c r="O15" s="79">
        <v>43</v>
      </c>
      <c r="P15" s="80">
        <v>2</v>
      </c>
      <c r="Q15" s="79">
        <v>74</v>
      </c>
      <c r="R15" s="81">
        <v>4.6500000000000004</v>
      </c>
    </row>
    <row r="16" spans="2:18" x14ac:dyDescent="0.25">
      <c r="B16" s="78" t="s">
        <v>139</v>
      </c>
      <c r="C16" s="79">
        <v>14</v>
      </c>
      <c r="D16" s="63" t="s">
        <v>242</v>
      </c>
      <c r="E16" s="79">
        <v>26</v>
      </c>
      <c r="F16" s="56" t="s">
        <v>242</v>
      </c>
      <c r="G16" s="79">
        <v>9</v>
      </c>
      <c r="H16" s="80">
        <v>1</v>
      </c>
      <c r="I16" s="79">
        <v>17</v>
      </c>
      <c r="J16" s="81">
        <v>11.11</v>
      </c>
      <c r="K16" s="79">
        <v>31</v>
      </c>
      <c r="L16" s="80">
        <v>1</v>
      </c>
      <c r="M16" s="79">
        <v>55</v>
      </c>
      <c r="N16" s="81">
        <v>3.23</v>
      </c>
      <c r="O16" s="79">
        <v>54</v>
      </c>
      <c r="P16" s="80">
        <v>2</v>
      </c>
      <c r="Q16" s="79">
        <v>98</v>
      </c>
      <c r="R16" s="81">
        <v>3.7</v>
      </c>
    </row>
    <row r="17" spans="2:18" x14ac:dyDescent="0.25">
      <c r="B17" s="78" t="s">
        <v>140</v>
      </c>
      <c r="C17" s="79">
        <v>22</v>
      </c>
      <c r="D17" s="80">
        <v>1</v>
      </c>
      <c r="E17" s="79">
        <v>29</v>
      </c>
      <c r="F17" s="81">
        <v>4.55</v>
      </c>
      <c r="G17" s="79">
        <v>22</v>
      </c>
      <c r="H17" s="80">
        <v>1</v>
      </c>
      <c r="I17" s="79">
        <v>36</v>
      </c>
      <c r="J17" s="81">
        <v>4.55</v>
      </c>
      <c r="K17" s="79">
        <v>53</v>
      </c>
      <c r="L17" s="167" t="s">
        <v>242</v>
      </c>
      <c r="M17" s="79">
        <v>83</v>
      </c>
      <c r="N17" s="169" t="s">
        <v>242</v>
      </c>
      <c r="O17" s="79">
        <v>97</v>
      </c>
      <c r="P17" s="80">
        <v>2</v>
      </c>
      <c r="Q17" s="79">
        <v>148</v>
      </c>
      <c r="R17" s="81">
        <v>2.06</v>
      </c>
    </row>
    <row r="18" spans="2:18" x14ac:dyDescent="0.25">
      <c r="B18" s="51" t="s">
        <v>11</v>
      </c>
      <c r="C18" s="76">
        <v>238</v>
      </c>
      <c r="D18" s="76">
        <v>12</v>
      </c>
      <c r="E18" s="76">
        <v>410</v>
      </c>
      <c r="F18" s="83">
        <v>5.04</v>
      </c>
      <c r="G18" s="76">
        <v>258</v>
      </c>
      <c r="H18" s="76">
        <v>14</v>
      </c>
      <c r="I18" s="76">
        <v>500</v>
      </c>
      <c r="J18" s="83">
        <v>5.43</v>
      </c>
      <c r="K18" s="76">
        <v>621</v>
      </c>
      <c r="L18" s="76">
        <v>32</v>
      </c>
      <c r="M18" s="76">
        <v>957</v>
      </c>
      <c r="N18" s="83">
        <v>5.15</v>
      </c>
      <c r="O18" s="76">
        <v>1117</v>
      </c>
      <c r="P18" s="76">
        <v>58</v>
      </c>
      <c r="Q18" s="76">
        <v>1867</v>
      </c>
      <c r="R18" s="83">
        <v>5.19</v>
      </c>
    </row>
    <row r="19" spans="2:18" x14ac:dyDescent="0.25">
      <c r="B19" s="36" t="s">
        <v>215</v>
      </c>
      <c r="C19" s="7"/>
      <c r="D19" s="7"/>
      <c r="E19" s="7"/>
      <c r="F19" s="8"/>
      <c r="G19" s="7"/>
      <c r="H19" s="7"/>
      <c r="I19" s="7"/>
      <c r="J19" s="8"/>
      <c r="K19" s="7"/>
      <c r="L19" s="7"/>
      <c r="M19" s="7"/>
      <c r="N19" s="8"/>
      <c r="O19" s="7"/>
      <c r="P19" s="7"/>
      <c r="Q19" s="7"/>
      <c r="R19" s="8"/>
    </row>
    <row r="20" spans="2:18" x14ac:dyDescent="0.25">
      <c r="B20" s="36" t="s">
        <v>177</v>
      </c>
      <c r="C20" s="7"/>
      <c r="D20" s="7"/>
      <c r="E20" s="7"/>
      <c r="F20" s="8"/>
      <c r="G20" s="7"/>
      <c r="H20" s="7"/>
      <c r="I20" s="7"/>
      <c r="J20" s="8"/>
      <c r="K20" s="7"/>
      <c r="L20" s="7"/>
      <c r="M20" s="7"/>
      <c r="N20" s="8"/>
      <c r="O20" s="7"/>
      <c r="P20" s="7"/>
      <c r="Q20" s="7"/>
      <c r="R20" s="8"/>
    </row>
  </sheetData>
  <mergeCells count="6">
    <mergeCell ref="B3:B5"/>
    <mergeCell ref="C3:R3"/>
    <mergeCell ref="C4:F4"/>
    <mergeCell ref="G4:J4"/>
    <mergeCell ref="K4:N4"/>
    <mergeCell ref="O4:R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4"/>
  <sheetViews>
    <sheetView workbookViewId="0">
      <selection activeCell="E29" sqref="E29"/>
    </sheetView>
  </sheetViews>
  <sheetFormatPr defaultRowHeight="15" x14ac:dyDescent="0.25"/>
  <sheetData>
    <row r="2" spans="2:9" x14ac:dyDescent="0.25">
      <c r="B2" s="178" t="s">
        <v>175</v>
      </c>
      <c r="C2" s="179"/>
      <c r="D2" s="179"/>
      <c r="E2" s="179"/>
      <c r="F2" s="179"/>
      <c r="G2" s="179"/>
      <c r="H2" s="179"/>
      <c r="I2" s="179"/>
    </row>
    <row r="3" spans="2:9" x14ac:dyDescent="0.25">
      <c r="B3" s="176" t="s">
        <v>174</v>
      </c>
      <c r="C3" s="177"/>
      <c r="D3" s="177"/>
      <c r="E3" s="177"/>
      <c r="F3" s="177"/>
    </row>
    <row r="4" spans="2:9" x14ac:dyDescent="0.25">
      <c r="B4" s="180" t="s">
        <v>0</v>
      </c>
      <c r="C4" s="183">
        <v>2014</v>
      </c>
      <c r="D4" s="183"/>
      <c r="E4" s="184">
        <v>2013</v>
      </c>
      <c r="F4" s="184"/>
      <c r="G4" s="13"/>
      <c r="H4" s="13"/>
      <c r="I4" s="13"/>
    </row>
    <row r="5" spans="2:9" x14ac:dyDescent="0.25">
      <c r="B5" s="181"/>
      <c r="C5" s="183"/>
      <c r="D5" s="183"/>
      <c r="E5" s="184"/>
      <c r="F5" s="184"/>
      <c r="G5" s="13"/>
      <c r="H5" s="13"/>
      <c r="I5" s="13"/>
    </row>
    <row r="6" spans="2:9" ht="27" x14ac:dyDescent="0.25">
      <c r="B6" s="182"/>
      <c r="C6" s="46" t="s">
        <v>250</v>
      </c>
      <c r="D6" s="46" t="s">
        <v>7</v>
      </c>
      <c r="E6" s="46" t="s">
        <v>250</v>
      </c>
      <c r="F6" s="46" t="s">
        <v>7</v>
      </c>
      <c r="G6" s="13"/>
      <c r="H6" s="13"/>
      <c r="I6" s="13"/>
    </row>
    <row r="7" spans="2:9" x14ac:dyDescent="0.25">
      <c r="B7" s="47" t="s">
        <v>129</v>
      </c>
      <c r="C7" s="49">
        <v>1.65</v>
      </c>
      <c r="D7" s="50">
        <v>1.19</v>
      </c>
      <c r="E7" s="55">
        <v>1.1599999999999999</v>
      </c>
      <c r="F7" s="56">
        <v>0.82</v>
      </c>
      <c r="G7" s="13"/>
      <c r="H7" s="13"/>
      <c r="I7" s="15"/>
    </row>
    <row r="8" spans="2:9" x14ac:dyDescent="0.25">
      <c r="B8" s="47" t="s">
        <v>130</v>
      </c>
      <c r="C8" s="49">
        <v>1.42</v>
      </c>
      <c r="D8" s="50">
        <v>1</v>
      </c>
      <c r="E8" s="55">
        <v>1.42</v>
      </c>
      <c r="F8" s="56">
        <v>1</v>
      </c>
      <c r="G8" s="13"/>
      <c r="H8" s="13"/>
      <c r="I8" s="15"/>
    </row>
    <row r="9" spans="2:9" x14ac:dyDescent="0.25">
      <c r="B9" s="47" t="s">
        <v>131</v>
      </c>
      <c r="C9" s="49">
        <v>2.4900000000000002</v>
      </c>
      <c r="D9" s="50">
        <v>1.62</v>
      </c>
      <c r="E9" s="55">
        <v>2.11</v>
      </c>
      <c r="F9" s="56">
        <v>1.35</v>
      </c>
      <c r="G9" s="13"/>
      <c r="H9" s="13"/>
      <c r="I9" s="15"/>
    </row>
    <row r="10" spans="2:9" x14ac:dyDescent="0.25">
      <c r="B10" s="47" t="s">
        <v>132</v>
      </c>
      <c r="C10" s="49">
        <v>0.72</v>
      </c>
      <c r="D10" s="50">
        <v>0.54</v>
      </c>
      <c r="E10" s="55">
        <v>0.73</v>
      </c>
      <c r="F10" s="56">
        <v>0.54</v>
      </c>
      <c r="G10" s="13"/>
      <c r="H10" s="13"/>
      <c r="I10" s="15"/>
    </row>
    <row r="11" spans="2:9" x14ac:dyDescent="0.25">
      <c r="B11" s="47" t="s">
        <v>133</v>
      </c>
      <c r="C11" s="49">
        <v>1.99</v>
      </c>
      <c r="D11" s="50">
        <v>1.39</v>
      </c>
      <c r="E11" s="55">
        <v>1.82</v>
      </c>
      <c r="F11" s="56">
        <v>1.27</v>
      </c>
      <c r="G11" s="13"/>
      <c r="H11" s="13"/>
      <c r="I11" s="15"/>
    </row>
    <row r="12" spans="2:9" x14ac:dyDescent="0.25">
      <c r="B12" s="47" t="s">
        <v>134</v>
      </c>
      <c r="C12" s="49">
        <v>2.75</v>
      </c>
      <c r="D12" s="50">
        <v>1.93</v>
      </c>
      <c r="E12" s="55">
        <v>2.15</v>
      </c>
      <c r="F12" s="56">
        <v>1.52</v>
      </c>
      <c r="G12" s="13"/>
      <c r="H12" s="13"/>
      <c r="I12" s="15"/>
    </row>
    <row r="13" spans="2:9" x14ac:dyDescent="0.25">
      <c r="B13" s="47" t="s">
        <v>135</v>
      </c>
      <c r="C13" s="49">
        <v>1.89</v>
      </c>
      <c r="D13" s="50">
        <v>1.26</v>
      </c>
      <c r="E13" s="55">
        <v>2.34</v>
      </c>
      <c r="F13" s="56">
        <v>1.58</v>
      </c>
      <c r="G13" s="13"/>
      <c r="H13" s="13"/>
      <c r="I13" s="15"/>
    </row>
    <row r="14" spans="2:9" x14ac:dyDescent="0.25">
      <c r="B14" s="47" t="s">
        <v>136</v>
      </c>
      <c r="C14" s="49">
        <v>1.81</v>
      </c>
      <c r="D14" s="50">
        <v>1.23</v>
      </c>
      <c r="E14" s="55">
        <v>2.2599999999999998</v>
      </c>
      <c r="F14" s="56">
        <v>1.55</v>
      </c>
      <c r="G14" s="13"/>
      <c r="H14" s="13"/>
      <c r="I14" s="15"/>
    </row>
    <row r="15" spans="2:9" x14ac:dyDescent="0.25">
      <c r="B15" s="47" t="s">
        <v>137</v>
      </c>
      <c r="C15" s="49">
        <v>2.33</v>
      </c>
      <c r="D15" s="50">
        <v>1.55</v>
      </c>
      <c r="E15" s="55">
        <v>2.5</v>
      </c>
      <c r="F15" s="56">
        <v>1.71</v>
      </c>
      <c r="G15" s="13"/>
      <c r="H15" s="13"/>
      <c r="I15" s="15"/>
    </row>
    <row r="16" spans="2:9" x14ac:dyDescent="0.25">
      <c r="B16" s="47" t="s">
        <v>138</v>
      </c>
      <c r="C16" s="49">
        <v>1.69</v>
      </c>
      <c r="D16" s="50">
        <v>1.22</v>
      </c>
      <c r="E16" s="55">
        <v>1.43</v>
      </c>
      <c r="F16" s="56">
        <v>1.05</v>
      </c>
      <c r="G16" s="13"/>
      <c r="H16" s="13"/>
      <c r="I16" s="15"/>
    </row>
    <row r="17" spans="2:9" x14ac:dyDescent="0.25">
      <c r="B17" s="47" t="s">
        <v>139</v>
      </c>
      <c r="C17" s="49">
        <v>1.1299999999999999</v>
      </c>
      <c r="D17" s="50">
        <v>0.7</v>
      </c>
      <c r="E17" s="55">
        <v>2.84</v>
      </c>
      <c r="F17" s="56">
        <v>1.8</v>
      </c>
      <c r="G17" s="13"/>
      <c r="H17" s="13"/>
      <c r="I17" s="15"/>
    </row>
    <row r="18" spans="2:9" x14ac:dyDescent="0.25">
      <c r="B18" s="47" t="s">
        <v>140</v>
      </c>
      <c r="C18" s="49">
        <v>0.74</v>
      </c>
      <c r="D18" s="50">
        <v>0.53</v>
      </c>
      <c r="E18" s="55">
        <v>0.69</v>
      </c>
      <c r="F18" s="56">
        <v>0.51</v>
      </c>
      <c r="G18" s="13"/>
      <c r="H18" s="13"/>
      <c r="I18" s="15"/>
    </row>
    <row r="19" spans="2:9" x14ac:dyDescent="0.25">
      <c r="B19" s="51" t="s">
        <v>141</v>
      </c>
      <c r="C19" s="54">
        <v>1.35</v>
      </c>
      <c r="D19" s="54">
        <v>0.97</v>
      </c>
      <c r="E19" s="54">
        <v>1.29</v>
      </c>
      <c r="F19" s="54">
        <v>0.92</v>
      </c>
      <c r="G19" s="13"/>
      <c r="H19" s="13"/>
      <c r="I19" s="15"/>
    </row>
    <row r="20" spans="2:9" x14ac:dyDescent="0.25">
      <c r="B20" s="51" t="s">
        <v>6</v>
      </c>
      <c r="C20" s="54">
        <v>1.91</v>
      </c>
      <c r="D20" s="54">
        <v>1.33</v>
      </c>
      <c r="E20" s="54">
        <v>1.87</v>
      </c>
      <c r="F20" s="54">
        <v>1.3</v>
      </c>
      <c r="G20" s="13"/>
      <c r="H20" s="13"/>
      <c r="I20" s="15"/>
    </row>
    <row r="21" spans="2:9" ht="15" customHeight="1" x14ac:dyDescent="0.25">
      <c r="B21" s="187" t="s">
        <v>201</v>
      </c>
      <c r="C21" s="188"/>
      <c r="D21" s="188"/>
      <c r="E21" s="188"/>
      <c r="F21" s="188"/>
      <c r="G21" s="188"/>
      <c r="H21" s="188"/>
      <c r="I21" s="188"/>
    </row>
    <row r="22" spans="2:9" ht="28.5" customHeight="1" x14ac:dyDescent="0.25">
      <c r="B22" s="187" t="s">
        <v>239</v>
      </c>
      <c r="C22" s="188"/>
      <c r="D22" s="188"/>
      <c r="E22" s="188"/>
      <c r="F22" s="188"/>
      <c r="G22" s="188"/>
      <c r="H22" s="188"/>
      <c r="I22" s="188"/>
    </row>
    <row r="23" spans="2:9" x14ac:dyDescent="0.25">
      <c r="B23" s="13"/>
      <c r="C23" s="13"/>
      <c r="D23" s="13"/>
      <c r="E23" s="13"/>
      <c r="F23" s="13"/>
      <c r="G23" s="13"/>
      <c r="H23" s="13"/>
      <c r="I23" s="13"/>
    </row>
    <row r="24" spans="2:9" x14ac:dyDescent="0.25">
      <c r="B24" s="13"/>
      <c r="C24" s="13"/>
      <c r="D24" s="13"/>
      <c r="E24" s="13"/>
      <c r="F24" s="13"/>
      <c r="G24" s="13"/>
      <c r="H24" s="13"/>
      <c r="I24" s="13"/>
    </row>
  </sheetData>
  <mergeCells count="7">
    <mergeCell ref="B21:I21"/>
    <mergeCell ref="B22:I22"/>
    <mergeCell ref="B2:I2"/>
    <mergeCell ref="B3:F3"/>
    <mergeCell ref="B4:B6"/>
    <mergeCell ref="C4:D5"/>
    <mergeCell ref="E4:F5"/>
  </mergeCells>
  <pageMargins left="0.7" right="0.7" top="0.75" bottom="0.75" header="0.3" footer="0.3"/>
  <pageSetup paperSize="256"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3"/>
  <sheetViews>
    <sheetView workbookViewId="0">
      <selection activeCell="B3" sqref="B3:B5"/>
    </sheetView>
  </sheetViews>
  <sheetFormatPr defaultRowHeight="15" x14ac:dyDescent="0.25"/>
  <cols>
    <col min="2" max="2" width="17.7109375" customWidth="1"/>
  </cols>
  <sheetData>
    <row r="1" spans="2:10" x14ac:dyDescent="0.25">
      <c r="B1" s="33" t="s">
        <v>269</v>
      </c>
    </row>
    <row r="2" spans="2:10" s="11" customFormat="1" ht="14.25" customHeight="1" x14ac:dyDescent="0.2">
      <c r="B2" s="30" t="s">
        <v>216</v>
      </c>
      <c r="C2" s="18"/>
      <c r="D2" s="18"/>
      <c r="E2" s="18"/>
      <c r="F2" s="18"/>
      <c r="G2" s="18"/>
      <c r="H2" s="18"/>
      <c r="I2" s="18"/>
      <c r="J2" s="18"/>
    </row>
    <row r="3" spans="2:10" s="11" customFormat="1" ht="13.5" customHeight="1" x14ac:dyDescent="0.2">
      <c r="B3" s="233" t="s">
        <v>39</v>
      </c>
      <c r="C3" s="236">
        <v>2014</v>
      </c>
      <c r="D3" s="236"/>
      <c r="E3" s="236"/>
      <c r="F3" s="236"/>
      <c r="G3" s="237" t="s">
        <v>248</v>
      </c>
      <c r="H3" s="237"/>
      <c r="I3" s="237"/>
    </row>
    <row r="4" spans="2:10" s="11" customFormat="1" ht="15.75" customHeight="1" x14ac:dyDescent="0.2">
      <c r="B4" s="234"/>
      <c r="C4" s="236"/>
      <c r="D4" s="236"/>
      <c r="E4" s="236"/>
      <c r="F4" s="236"/>
      <c r="G4" s="237"/>
      <c r="H4" s="237"/>
      <c r="I4" s="237"/>
    </row>
    <row r="5" spans="2:10" s="11" customFormat="1" ht="27" x14ac:dyDescent="0.25">
      <c r="B5" s="235"/>
      <c r="C5" s="96" t="s">
        <v>40</v>
      </c>
      <c r="D5" s="96" t="s">
        <v>3</v>
      </c>
      <c r="E5" s="96" t="s">
        <v>4</v>
      </c>
      <c r="F5" s="96" t="s">
        <v>5</v>
      </c>
      <c r="G5" s="96" t="s">
        <v>3</v>
      </c>
      <c r="H5" s="96" t="s">
        <v>4</v>
      </c>
      <c r="I5" s="96" t="s">
        <v>5</v>
      </c>
    </row>
    <row r="6" spans="2:10" s="11" customFormat="1" ht="13.5" x14ac:dyDescent="0.25">
      <c r="B6" s="97" t="s">
        <v>41</v>
      </c>
      <c r="C6" s="48">
        <v>25</v>
      </c>
      <c r="D6" s="48">
        <v>15624</v>
      </c>
      <c r="E6" s="48">
        <v>92</v>
      </c>
      <c r="F6" s="48">
        <v>20823</v>
      </c>
      <c r="G6" s="98">
        <v>-3.6922887258830031</v>
      </c>
      <c r="H6" s="99">
        <v>10.843373493975903</v>
      </c>
      <c r="I6" s="98">
        <v>-3.2388475836431212</v>
      </c>
    </row>
    <row r="7" spans="2:10" s="11" customFormat="1" ht="13.5" x14ac:dyDescent="0.25">
      <c r="B7" s="97" t="s">
        <v>42</v>
      </c>
      <c r="C7" s="48">
        <v>24</v>
      </c>
      <c r="D7" s="48">
        <v>1948</v>
      </c>
      <c r="E7" s="48">
        <v>16</v>
      </c>
      <c r="F7" s="48">
        <v>2633</v>
      </c>
      <c r="G7" s="98">
        <v>-3.6120732310737367</v>
      </c>
      <c r="H7" s="99">
        <v>-36</v>
      </c>
      <c r="I7" s="98">
        <v>-4.1848617176128045</v>
      </c>
    </row>
    <row r="8" spans="2:10" s="11" customFormat="1" ht="13.5" x14ac:dyDescent="0.25">
      <c r="B8" s="97" t="s">
        <v>43</v>
      </c>
      <c r="C8" s="48">
        <v>980</v>
      </c>
      <c r="D8" s="48">
        <v>13465</v>
      </c>
      <c r="E8" s="48">
        <v>267</v>
      </c>
      <c r="F8" s="48">
        <v>19118</v>
      </c>
      <c r="G8" s="98">
        <v>-1.7870167760758591</v>
      </c>
      <c r="H8" s="99">
        <v>6.8000000000000114</v>
      </c>
      <c r="I8" s="98">
        <v>-2.7964205816554824</v>
      </c>
    </row>
    <row r="9" spans="2:10" s="11" customFormat="1" ht="13.5" x14ac:dyDescent="0.25">
      <c r="B9" s="100" t="s">
        <v>44</v>
      </c>
      <c r="C9" s="101">
        <v>1029</v>
      </c>
      <c r="D9" s="101">
        <v>31037</v>
      </c>
      <c r="E9" s="101">
        <v>375</v>
      </c>
      <c r="F9" s="101">
        <v>42574</v>
      </c>
      <c r="G9" s="102">
        <v>-2.8697502660073866</v>
      </c>
      <c r="H9" s="103">
        <v>4.7486033519553104</v>
      </c>
      <c r="I9" s="102">
        <v>-3.0999635833940289</v>
      </c>
    </row>
    <row r="10" spans="2:10" s="11" customFormat="1" ht="13.5" x14ac:dyDescent="0.25">
      <c r="B10" s="97" t="s">
        <v>45</v>
      </c>
      <c r="C10" s="48">
        <v>295</v>
      </c>
      <c r="D10" s="48">
        <v>1502</v>
      </c>
      <c r="E10" s="48">
        <v>43</v>
      </c>
      <c r="F10" s="48">
        <v>2239</v>
      </c>
      <c r="G10" s="98">
        <v>4.3780403057678967</v>
      </c>
      <c r="H10" s="99">
        <v>-17.307692307692307</v>
      </c>
      <c r="I10" s="98">
        <v>3.9461467038068605</v>
      </c>
    </row>
    <row r="11" spans="2:10" s="11" customFormat="1" ht="13.5" x14ac:dyDescent="0.25">
      <c r="B11" s="97" t="s">
        <v>46</v>
      </c>
      <c r="C11" s="48">
        <v>180</v>
      </c>
      <c r="D11" s="48">
        <v>538</v>
      </c>
      <c r="E11" s="48">
        <v>26</v>
      </c>
      <c r="F11" s="48">
        <v>799</v>
      </c>
      <c r="G11" s="98">
        <v>3.2629558541266874</v>
      </c>
      <c r="H11" s="96">
        <v>4</v>
      </c>
      <c r="I11" s="98">
        <v>5.9681697612732165</v>
      </c>
    </row>
    <row r="12" spans="2:10" s="11" customFormat="1" ht="13.5" x14ac:dyDescent="0.25">
      <c r="B12" s="97" t="s">
        <v>142</v>
      </c>
      <c r="C12" s="48">
        <v>27</v>
      </c>
      <c r="D12" s="48">
        <v>99</v>
      </c>
      <c r="E12" s="48">
        <v>4</v>
      </c>
      <c r="F12" s="48">
        <v>143</v>
      </c>
      <c r="G12" s="98">
        <v>19.277108433734938</v>
      </c>
      <c r="H12" s="99">
        <v>33.333333333333314</v>
      </c>
      <c r="I12" s="98">
        <v>21.186440677966118</v>
      </c>
    </row>
    <row r="13" spans="2:10" s="11" customFormat="1" ht="13.5" x14ac:dyDescent="0.25">
      <c r="B13" s="104" t="s">
        <v>47</v>
      </c>
      <c r="C13" s="101">
        <v>502</v>
      </c>
      <c r="D13" s="101">
        <v>2139</v>
      </c>
      <c r="E13" s="101">
        <v>73</v>
      </c>
      <c r="F13" s="101">
        <v>3181</v>
      </c>
      <c r="G13" s="102">
        <v>4.698972099853151</v>
      </c>
      <c r="H13" s="105">
        <v>-8.75</v>
      </c>
      <c r="I13" s="102">
        <v>5.1222736285525485</v>
      </c>
    </row>
    <row r="14" spans="2:10" s="11" customFormat="1" ht="13.5" x14ac:dyDescent="0.25">
      <c r="B14" s="51" t="s">
        <v>141</v>
      </c>
      <c r="C14" s="52">
        <v>1531</v>
      </c>
      <c r="D14" s="52">
        <v>33176</v>
      </c>
      <c r="E14" s="53">
        <v>448</v>
      </c>
      <c r="F14" s="52">
        <v>45755</v>
      </c>
      <c r="G14" s="54">
        <v>-2.4149189634379553</v>
      </c>
      <c r="H14" s="54">
        <v>2.2831050228310517</v>
      </c>
      <c r="I14" s="54">
        <v>-2.5701631106000491</v>
      </c>
    </row>
    <row r="15" spans="2:10" s="11" customFormat="1" ht="12" x14ac:dyDescent="0.2"/>
    <row r="16" spans="2:10" s="11" customFormat="1" ht="12" x14ac:dyDescent="0.2"/>
    <row r="17" s="11" customFormat="1" ht="12" x14ac:dyDescent="0.2"/>
    <row r="18" s="11" customFormat="1" ht="12" x14ac:dyDescent="0.2"/>
    <row r="19" s="11" customFormat="1" ht="12" x14ac:dyDescent="0.2"/>
    <row r="20" s="11" customFormat="1" ht="28.5" customHeight="1" x14ac:dyDescent="0.2"/>
    <row r="21" s="11" customFormat="1" ht="12" x14ac:dyDescent="0.2"/>
    <row r="22" s="11" customFormat="1" ht="12" customHeight="1" x14ac:dyDescent="0.2"/>
    <row r="23" s="11" customFormat="1" ht="12.75" customHeight="1" x14ac:dyDescent="0.2"/>
    <row r="24" s="11" customFormat="1" ht="12" x14ac:dyDescent="0.2"/>
    <row r="25" s="11" customFormat="1" ht="12" x14ac:dyDescent="0.2"/>
    <row r="26" s="11" customFormat="1" ht="12" x14ac:dyDescent="0.2"/>
    <row r="27" s="11" customFormat="1" ht="12" x14ac:dyDescent="0.2"/>
    <row r="28" s="11" customFormat="1" ht="12" x14ac:dyDescent="0.2"/>
    <row r="29" s="11" customFormat="1" ht="12" x14ac:dyDescent="0.2"/>
    <row r="30" s="11" customFormat="1" ht="12" x14ac:dyDescent="0.2"/>
    <row r="31" s="11" customFormat="1" ht="12" x14ac:dyDescent="0.2"/>
    <row r="32" s="11" customFormat="1" ht="12" x14ac:dyDescent="0.2"/>
    <row r="33" s="11" customFormat="1" ht="12" x14ac:dyDescent="0.2"/>
  </sheetData>
  <mergeCells count="3">
    <mergeCell ref="B3:B5"/>
    <mergeCell ref="C3:F4"/>
    <mergeCell ref="G3:I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6"/>
  <sheetViews>
    <sheetView workbookViewId="0">
      <selection activeCell="L21" sqref="L21"/>
    </sheetView>
  </sheetViews>
  <sheetFormatPr defaultRowHeight="15" x14ac:dyDescent="0.25"/>
  <cols>
    <col min="2" max="2" width="18.42578125" customWidth="1"/>
  </cols>
  <sheetData>
    <row r="1" spans="2:9" x14ac:dyDescent="0.25">
      <c r="B1" s="23" t="s">
        <v>218</v>
      </c>
    </row>
    <row r="2" spans="2:9" x14ac:dyDescent="0.25">
      <c r="B2" s="30" t="s">
        <v>217</v>
      </c>
    </row>
    <row r="3" spans="2:9" s="11" customFormat="1" ht="14.25" customHeight="1" x14ac:dyDescent="0.2">
      <c r="B3" s="233" t="s">
        <v>39</v>
      </c>
      <c r="C3" s="183">
        <v>2014</v>
      </c>
      <c r="D3" s="183"/>
      <c r="E3" s="184">
        <v>2013</v>
      </c>
      <c r="F3" s="184"/>
    </row>
    <row r="4" spans="2:9" s="11" customFormat="1" ht="14.25" customHeight="1" x14ac:dyDescent="0.2">
      <c r="B4" s="234"/>
      <c r="C4" s="183"/>
      <c r="D4" s="183"/>
      <c r="E4" s="184"/>
      <c r="F4" s="184"/>
    </row>
    <row r="5" spans="2:9" s="11" customFormat="1" ht="29.25" customHeight="1" x14ac:dyDescent="0.25">
      <c r="B5" s="235"/>
      <c r="C5" s="46" t="s">
        <v>250</v>
      </c>
      <c r="D5" s="46" t="s">
        <v>7</v>
      </c>
      <c r="E5" s="46" t="s">
        <v>250</v>
      </c>
      <c r="F5" s="46" t="s">
        <v>7</v>
      </c>
    </row>
    <row r="6" spans="2:9" s="11" customFormat="1" ht="14.25" customHeight="1" x14ac:dyDescent="0.25">
      <c r="B6" s="97" t="s">
        <v>41</v>
      </c>
      <c r="C6" s="49">
        <v>0.58883768561187921</v>
      </c>
      <c r="D6" s="50">
        <v>0.43987568730576143</v>
      </c>
      <c r="E6" s="55">
        <v>0.51161930592368865</v>
      </c>
      <c r="F6" s="56">
        <v>0.38420589732907467</v>
      </c>
    </row>
    <row r="7" spans="2:9" s="11" customFormat="1" ht="14.25" customHeight="1" x14ac:dyDescent="0.25">
      <c r="B7" s="97" t="s">
        <v>42</v>
      </c>
      <c r="C7" s="49">
        <v>0.82135523613963046</v>
      </c>
      <c r="D7" s="50">
        <v>0.604001510003775</v>
      </c>
      <c r="E7" s="55">
        <v>1.2370113805047007</v>
      </c>
      <c r="F7" s="56">
        <v>0.90155066714749377</v>
      </c>
    </row>
    <row r="8" spans="2:9" s="11" customFormat="1" ht="14.25" customHeight="1" x14ac:dyDescent="0.25">
      <c r="B8" s="97" t="s">
        <v>43</v>
      </c>
      <c r="C8" s="49">
        <v>1.9829186780542147</v>
      </c>
      <c r="D8" s="50">
        <v>1.3773536239360329</v>
      </c>
      <c r="E8" s="55">
        <v>1.8234865061998542</v>
      </c>
      <c r="F8" s="56">
        <v>1.2551460990059242</v>
      </c>
    </row>
    <row r="9" spans="2:9" s="11" customFormat="1" ht="14.25" customHeight="1" x14ac:dyDescent="0.25">
      <c r="B9" s="100" t="s">
        <v>44</v>
      </c>
      <c r="C9" s="106">
        <v>1.2082353320230692</v>
      </c>
      <c r="D9" s="107">
        <v>0.87312859437938017</v>
      </c>
      <c r="E9" s="108">
        <v>1.1203605182449772</v>
      </c>
      <c r="F9" s="109">
        <v>0.80823587844854827</v>
      </c>
    </row>
    <row r="10" spans="2:9" s="11" customFormat="1" ht="14.25" customHeight="1" x14ac:dyDescent="0.25">
      <c r="B10" s="97" t="s">
        <v>45</v>
      </c>
      <c r="C10" s="49">
        <v>2.8628495339547269</v>
      </c>
      <c r="D10" s="50">
        <v>1.8843120070113932</v>
      </c>
      <c r="E10" s="55">
        <v>3.6136205698401667</v>
      </c>
      <c r="F10" s="56">
        <v>2.3572076155938348</v>
      </c>
    </row>
    <row r="11" spans="2:9" s="11" customFormat="1" ht="14.25" customHeight="1" x14ac:dyDescent="0.25">
      <c r="B11" s="97" t="s">
        <v>46</v>
      </c>
      <c r="C11" s="49">
        <v>4.8327137546468402</v>
      </c>
      <c r="D11" s="50">
        <v>3.1515151515151518</v>
      </c>
      <c r="E11" s="55">
        <v>4.7984644913627639</v>
      </c>
      <c r="F11" s="56">
        <v>3.2092426187419769</v>
      </c>
    </row>
    <row r="12" spans="2:9" s="11" customFormat="1" ht="14.25" customHeight="1" x14ac:dyDescent="0.25">
      <c r="B12" s="97" t="s">
        <v>142</v>
      </c>
      <c r="C12" s="49">
        <v>4.0404040404040407</v>
      </c>
      <c r="D12" s="50">
        <v>2.7210884353741496</v>
      </c>
      <c r="E12" s="55">
        <v>3.6144578313253009</v>
      </c>
      <c r="F12" s="56">
        <v>2.4793388429752068</v>
      </c>
    </row>
    <row r="13" spans="2:9" s="11" customFormat="1" ht="14.25" customHeight="1" x14ac:dyDescent="0.25">
      <c r="B13" s="104" t="s">
        <v>47</v>
      </c>
      <c r="C13" s="106">
        <v>3.4128097241701729</v>
      </c>
      <c r="D13" s="107">
        <v>2.2433927473878303</v>
      </c>
      <c r="E13" s="108">
        <v>3.9158100832109639</v>
      </c>
      <c r="F13" s="109">
        <v>2.5756600128782998</v>
      </c>
    </row>
    <row r="14" spans="2:9" s="11" customFormat="1" ht="14.25" customHeight="1" x14ac:dyDescent="0.25">
      <c r="B14" s="51" t="s">
        <v>141</v>
      </c>
      <c r="C14" s="54">
        <v>1.3503737641668676</v>
      </c>
      <c r="D14" s="54">
        <v>0.96963400644979758</v>
      </c>
      <c r="E14" s="54">
        <v>1.2883489719681147</v>
      </c>
      <c r="F14" s="54">
        <v>0.92405063291139244</v>
      </c>
    </row>
    <row r="15" spans="2:9" ht="16.5" customHeight="1" x14ac:dyDescent="0.3">
      <c r="B15" s="187" t="s">
        <v>244</v>
      </c>
      <c r="C15" s="238"/>
      <c r="D15" s="238"/>
      <c r="E15" s="238"/>
      <c r="F15" s="238"/>
      <c r="G15" s="238"/>
      <c r="H15" s="238"/>
      <c r="I15" s="238"/>
    </row>
    <row r="16" spans="2:9" ht="19.5" customHeight="1" x14ac:dyDescent="0.3">
      <c r="B16" s="187" t="s">
        <v>240</v>
      </c>
      <c r="C16" s="238"/>
      <c r="D16" s="238"/>
      <c r="E16" s="238"/>
      <c r="F16" s="238"/>
      <c r="G16" s="238"/>
      <c r="H16" s="238"/>
      <c r="I16" s="238"/>
    </row>
  </sheetData>
  <mergeCells count="5">
    <mergeCell ref="B15:I15"/>
    <mergeCell ref="B16:I16"/>
    <mergeCell ref="B3:B5"/>
    <mergeCell ref="C3:D4"/>
    <mergeCell ref="E3:F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K25" sqref="K25"/>
    </sheetView>
  </sheetViews>
  <sheetFormatPr defaultRowHeight="15" x14ac:dyDescent="0.25"/>
  <cols>
    <col min="2" max="2" width="42.5703125" customWidth="1"/>
  </cols>
  <sheetData>
    <row r="1" spans="2:10" x14ac:dyDescent="0.25">
      <c r="B1" s="23" t="s">
        <v>219</v>
      </c>
    </row>
    <row r="2" spans="2:10" ht="14.25" customHeight="1" x14ac:dyDescent="0.25">
      <c r="B2" s="30" t="s">
        <v>235</v>
      </c>
      <c r="C2" s="9"/>
      <c r="D2" s="9"/>
      <c r="E2" s="9"/>
      <c r="F2" s="9"/>
      <c r="G2" s="9"/>
      <c r="H2" s="9"/>
      <c r="I2" s="110"/>
      <c r="J2" s="7"/>
    </row>
    <row r="3" spans="2:10" ht="14.25" customHeight="1" x14ac:dyDescent="0.25">
      <c r="B3" s="241" t="s">
        <v>262</v>
      </c>
      <c r="C3" s="239" t="s">
        <v>12</v>
      </c>
      <c r="D3" s="239"/>
      <c r="E3" s="239"/>
      <c r="F3" s="243" t="s">
        <v>61</v>
      </c>
      <c r="G3" s="243"/>
      <c r="H3" s="243"/>
      <c r="I3" s="240" t="s">
        <v>122</v>
      </c>
      <c r="J3" s="7"/>
    </row>
    <row r="4" spans="2:10" ht="14.25" customHeight="1" x14ac:dyDescent="0.25">
      <c r="B4" s="242"/>
      <c r="C4" s="170" t="s">
        <v>3</v>
      </c>
      <c r="D4" s="170" t="s">
        <v>4</v>
      </c>
      <c r="E4" s="170" t="s">
        <v>5</v>
      </c>
      <c r="F4" s="170" t="s">
        <v>3</v>
      </c>
      <c r="G4" s="170" t="s">
        <v>4</v>
      </c>
      <c r="H4" s="170" t="s">
        <v>5</v>
      </c>
      <c r="I4" s="240"/>
      <c r="J4" s="7"/>
    </row>
    <row r="5" spans="2:10" ht="14.25" customHeight="1" x14ac:dyDescent="0.25">
      <c r="B5" s="78" t="s">
        <v>83</v>
      </c>
      <c r="C5" s="111">
        <v>1540</v>
      </c>
      <c r="D5" s="112">
        <v>80</v>
      </c>
      <c r="E5" s="111">
        <v>2646</v>
      </c>
      <c r="F5" s="113">
        <v>4.6399999999999997</v>
      </c>
      <c r="G5" s="114">
        <v>17.86</v>
      </c>
      <c r="H5" s="113">
        <v>5.78</v>
      </c>
      <c r="I5" s="115">
        <f t="shared" ref="I5:I19" si="0">D5/C5*100</f>
        <v>5.1948051948051948</v>
      </c>
      <c r="J5" s="7"/>
    </row>
    <row r="6" spans="2:10" ht="14.25" customHeight="1" x14ac:dyDescent="0.25">
      <c r="B6" s="78" t="s">
        <v>84</v>
      </c>
      <c r="C6" s="111">
        <v>10713</v>
      </c>
      <c r="D6" s="112">
        <v>93</v>
      </c>
      <c r="E6" s="111">
        <v>15409</v>
      </c>
      <c r="F6" s="113">
        <v>32.29</v>
      </c>
      <c r="G6" s="114">
        <v>20.76</v>
      </c>
      <c r="H6" s="113">
        <v>33.68</v>
      </c>
      <c r="I6" s="115">
        <f t="shared" si="0"/>
        <v>0.86810417250070016</v>
      </c>
      <c r="J6" s="7"/>
    </row>
    <row r="7" spans="2:10" ht="14.25" customHeight="1" x14ac:dyDescent="0.25">
      <c r="B7" s="78" t="s">
        <v>85</v>
      </c>
      <c r="C7" s="111">
        <v>3451</v>
      </c>
      <c r="D7" s="112">
        <v>18</v>
      </c>
      <c r="E7" s="111">
        <v>4252</v>
      </c>
      <c r="F7" s="113">
        <v>10.4</v>
      </c>
      <c r="G7" s="114">
        <v>4.0199999999999996</v>
      </c>
      <c r="H7" s="113">
        <v>9.2899999999999991</v>
      </c>
      <c r="I7" s="115">
        <f t="shared" si="0"/>
        <v>0.52158794552303678</v>
      </c>
      <c r="J7" s="7"/>
    </row>
    <row r="8" spans="2:10" ht="14.25" customHeight="1" x14ac:dyDescent="0.25">
      <c r="B8" s="78" t="s">
        <v>86</v>
      </c>
      <c r="C8" s="111">
        <v>6249</v>
      </c>
      <c r="D8" s="112">
        <v>52</v>
      </c>
      <c r="E8" s="111">
        <v>10237</v>
      </c>
      <c r="F8" s="113">
        <v>18.84</v>
      </c>
      <c r="G8" s="114">
        <v>11.61</v>
      </c>
      <c r="H8" s="113">
        <v>22.37</v>
      </c>
      <c r="I8" s="115">
        <f t="shared" si="0"/>
        <v>0.83213314130260829</v>
      </c>
      <c r="J8" s="7"/>
    </row>
    <row r="9" spans="2:10" ht="14.25" customHeight="1" x14ac:dyDescent="0.25">
      <c r="B9" s="78" t="s">
        <v>87</v>
      </c>
      <c r="C9" s="111">
        <v>1499</v>
      </c>
      <c r="D9" s="112">
        <v>7</v>
      </c>
      <c r="E9" s="111">
        <v>1997</v>
      </c>
      <c r="F9" s="113">
        <v>4.5199999999999996</v>
      </c>
      <c r="G9" s="114">
        <v>1.56</v>
      </c>
      <c r="H9" s="113">
        <v>4.3600000000000003</v>
      </c>
      <c r="I9" s="115">
        <f t="shared" si="0"/>
        <v>0.46697798532354906</v>
      </c>
      <c r="J9" s="7"/>
    </row>
    <row r="10" spans="2:10" ht="14.25" customHeight="1" x14ac:dyDescent="0.25">
      <c r="B10" s="78" t="s">
        <v>88</v>
      </c>
      <c r="C10" s="111">
        <v>23452</v>
      </c>
      <c r="D10" s="112">
        <v>250</v>
      </c>
      <c r="E10" s="111">
        <v>34541</v>
      </c>
      <c r="F10" s="113">
        <v>70.69</v>
      </c>
      <c r="G10" s="114">
        <v>55.8</v>
      </c>
      <c r="H10" s="113">
        <v>75.489999999999995</v>
      </c>
      <c r="I10" s="115">
        <f t="shared" si="0"/>
        <v>1.0660071635681392</v>
      </c>
      <c r="J10" s="7"/>
    </row>
    <row r="11" spans="2:10" ht="14.25" customHeight="1" x14ac:dyDescent="0.25">
      <c r="B11" s="78" t="s">
        <v>89</v>
      </c>
      <c r="C11" s="111">
        <v>4009</v>
      </c>
      <c r="D11" s="112">
        <v>86</v>
      </c>
      <c r="E11" s="111">
        <v>4512</v>
      </c>
      <c r="F11" s="113">
        <v>12.08</v>
      </c>
      <c r="G11" s="114">
        <v>19.2</v>
      </c>
      <c r="H11" s="113">
        <v>9.86</v>
      </c>
      <c r="I11" s="115">
        <f t="shared" si="0"/>
        <v>2.1451733599401348</v>
      </c>
      <c r="J11" s="7"/>
    </row>
    <row r="12" spans="2:10" ht="14.25" customHeight="1" x14ac:dyDescent="0.25">
      <c r="B12" s="78" t="s">
        <v>90</v>
      </c>
      <c r="C12" s="111">
        <v>440</v>
      </c>
      <c r="D12" s="63" t="s">
        <v>242</v>
      </c>
      <c r="E12" s="111">
        <v>511</v>
      </c>
      <c r="F12" s="113">
        <v>1.33</v>
      </c>
      <c r="G12" s="62" t="s">
        <v>242</v>
      </c>
      <c r="H12" s="113">
        <v>1.1200000000000001</v>
      </c>
      <c r="I12" s="62" t="s">
        <v>242</v>
      </c>
      <c r="J12" s="7"/>
    </row>
    <row r="13" spans="2:10" ht="14.25" customHeight="1" x14ac:dyDescent="0.25">
      <c r="B13" s="78" t="s">
        <v>91</v>
      </c>
      <c r="C13" s="111">
        <v>1538</v>
      </c>
      <c r="D13" s="112">
        <v>34</v>
      </c>
      <c r="E13" s="111">
        <v>1871</v>
      </c>
      <c r="F13" s="113">
        <v>4.6399999999999997</v>
      </c>
      <c r="G13" s="114">
        <v>7.59</v>
      </c>
      <c r="H13" s="113">
        <v>4.09</v>
      </c>
      <c r="I13" s="115">
        <f t="shared" si="0"/>
        <v>2.2106631989596877</v>
      </c>
      <c r="J13" s="7"/>
    </row>
    <row r="14" spans="2:10" ht="14.25" customHeight="1" x14ac:dyDescent="0.25">
      <c r="B14" s="78" t="s">
        <v>144</v>
      </c>
      <c r="C14" s="111">
        <v>4</v>
      </c>
      <c r="D14" s="63" t="s">
        <v>242</v>
      </c>
      <c r="E14" s="111">
        <v>4</v>
      </c>
      <c r="F14" s="63" t="s">
        <v>242</v>
      </c>
      <c r="G14" s="62" t="s">
        <v>242</v>
      </c>
      <c r="H14" s="63" t="s">
        <v>242</v>
      </c>
      <c r="I14" s="62" t="s">
        <v>242</v>
      </c>
      <c r="J14" s="7"/>
    </row>
    <row r="15" spans="2:10" ht="14.25" customHeight="1" x14ac:dyDescent="0.25">
      <c r="B15" s="78" t="s">
        <v>92</v>
      </c>
      <c r="C15" s="111">
        <v>3133</v>
      </c>
      <c r="D15" s="112">
        <v>72</v>
      </c>
      <c r="E15" s="111">
        <v>3683</v>
      </c>
      <c r="F15" s="113">
        <v>9.44</v>
      </c>
      <c r="G15" s="114">
        <v>16.07</v>
      </c>
      <c r="H15" s="113">
        <v>8.0500000000000007</v>
      </c>
      <c r="I15" s="115">
        <f t="shared" si="0"/>
        <v>2.298116820938398</v>
      </c>
      <c r="J15" s="7"/>
    </row>
    <row r="16" spans="2:10" ht="14.25" customHeight="1" x14ac:dyDescent="0.25">
      <c r="B16" s="78" t="s">
        <v>93</v>
      </c>
      <c r="C16" s="111">
        <v>120</v>
      </c>
      <c r="D16" s="63" t="s">
        <v>242</v>
      </c>
      <c r="E16" s="111">
        <v>138</v>
      </c>
      <c r="F16" s="113">
        <v>0.36</v>
      </c>
      <c r="G16" s="62" t="s">
        <v>242</v>
      </c>
      <c r="H16" s="113">
        <v>0.3</v>
      </c>
      <c r="I16" s="62" t="s">
        <v>242</v>
      </c>
      <c r="J16" s="7"/>
    </row>
    <row r="17" spans="2:10" ht="14.25" customHeight="1" x14ac:dyDescent="0.25">
      <c r="B17" s="78" t="s">
        <v>94</v>
      </c>
      <c r="C17" s="111">
        <v>480</v>
      </c>
      <c r="D17" s="112">
        <v>6</v>
      </c>
      <c r="E17" s="111">
        <v>495</v>
      </c>
      <c r="F17" s="113">
        <v>1.45</v>
      </c>
      <c r="G17" s="114">
        <v>1.34</v>
      </c>
      <c r="H17" s="113">
        <v>1.08</v>
      </c>
      <c r="I17" s="115">
        <f t="shared" si="0"/>
        <v>1.25</v>
      </c>
      <c r="J17" s="7"/>
    </row>
    <row r="18" spans="2:10" ht="14.25" customHeight="1" x14ac:dyDescent="0.25">
      <c r="B18" s="78" t="s">
        <v>95</v>
      </c>
      <c r="C18" s="111">
        <v>9724</v>
      </c>
      <c r="D18" s="112">
        <v>198</v>
      </c>
      <c r="E18" s="111">
        <v>11214</v>
      </c>
      <c r="F18" s="113">
        <v>29.31</v>
      </c>
      <c r="G18" s="114">
        <v>44.2</v>
      </c>
      <c r="H18" s="113">
        <v>24.51</v>
      </c>
      <c r="I18" s="115">
        <f t="shared" si="0"/>
        <v>2.0361990950226243</v>
      </c>
      <c r="J18" s="7"/>
    </row>
    <row r="19" spans="2:10" ht="14.25" customHeight="1" x14ac:dyDescent="0.25">
      <c r="B19" s="51" t="s">
        <v>96</v>
      </c>
      <c r="C19" s="76">
        <v>33176</v>
      </c>
      <c r="D19" s="76">
        <v>448</v>
      </c>
      <c r="E19" s="76">
        <v>45755</v>
      </c>
      <c r="F19" s="83">
        <v>100</v>
      </c>
      <c r="G19" s="83">
        <v>100</v>
      </c>
      <c r="H19" s="83">
        <v>100</v>
      </c>
      <c r="I19" s="83">
        <f t="shared" si="0"/>
        <v>1.3503737641668676</v>
      </c>
      <c r="J19" s="7"/>
    </row>
    <row r="20" spans="2:10" ht="14.25" customHeight="1" x14ac:dyDescent="0.3">
      <c r="B20" s="187" t="s">
        <v>244</v>
      </c>
      <c r="C20" s="238"/>
      <c r="D20" s="238"/>
      <c r="E20" s="238"/>
      <c r="F20" s="238"/>
      <c r="G20" s="238"/>
      <c r="H20" s="238"/>
      <c r="I20" s="238"/>
      <c r="J20" s="7"/>
    </row>
  </sheetData>
  <mergeCells count="5">
    <mergeCell ref="C3:E3"/>
    <mergeCell ref="B20:I20"/>
    <mergeCell ref="I3:I4"/>
    <mergeCell ref="B3:B4"/>
    <mergeCell ref="F3:H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0"/>
  <sheetViews>
    <sheetView workbookViewId="0">
      <selection activeCell="E32" sqref="E32"/>
    </sheetView>
  </sheetViews>
  <sheetFormatPr defaultRowHeight="15" x14ac:dyDescent="0.25"/>
  <cols>
    <col min="2" max="2" width="63.42578125" customWidth="1"/>
    <col min="3" max="3" width="13.28515625" bestFit="1" customWidth="1"/>
    <col min="5" max="5" width="17.5703125" bestFit="1" customWidth="1"/>
    <col min="7" max="7" width="13.140625" bestFit="1" customWidth="1"/>
  </cols>
  <sheetData>
    <row r="1" spans="2:10" x14ac:dyDescent="0.25">
      <c r="B1" s="31" t="s">
        <v>221</v>
      </c>
    </row>
    <row r="2" spans="2:10" ht="14.25" customHeight="1" x14ac:dyDescent="0.25">
      <c r="B2" s="30" t="s">
        <v>220</v>
      </c>
      <c r="C2" s="10"/>
      <c r="D2" s="10"/>
      <c r="E2" s="10"/>
      <c r="F2" s="10"/>
      <c r="G2" s="10"/>
      <c r="H2" s="10"/>
    </row>
    <row r="3" spans="2:10" ht="14.25" customHeight="1" x14ac:dyDescent="0.25">
      <c r="B3" s="246" t="s">
        <v>237</v>
      </c>
      <c r="C3" s="183" t="s">
        <v>9</v>
      </c>
      <c r="D3" s="183"/>
      <c r="E3" s="248" t="s">
        <v>10</v>
      </c>
      <c r="F3" s="248"/>
      <c r="G3" s="183" t="s">
        <v>11</v>
      </c>
      <c r="H3" s="183"/>
    </row>
    <row r="4" spans="2:10" ht="14.25" customHeight="1" x14ac:dyDescent="0.25">
      <c r="B4" s="247"/>
      <c r="C4" s="173" t="s">
        <v>12</v>
      </c>
      <c r="D4" s="173" t="s">
        <v>13</v>
      </c>
      <c r="E4" s="173" t="s">
        <v>12</v>
      </c>
      <c r="F4" s="173" t="s">
        <v>13</v>
      </c>
      <c r="G4" s="173" t="s">
        <v>12</v>
      </c>
      <c r="H4" s="173" t="s">
        <v>13</v>
      </c>
    </row>
    <row r="5" spans="2:10" ht="14.25" customHeight="1" x14ac:dyDescent="0.25">
      <c r="B5" s="78" t="s">
        <v>14</v>
      </c>
      <c r="C5" s="111">
        <v>5272</v>
      </c>
      <c r="D5" s="113">
        <v>16.739164946816956</v>
      </c>
      <c r="E5" s="111">
        <v>1899</v>
      </c>
      <c r="F5" s="113">
        <v>22.615219721329048</v>
      </c>
      <c r="G5" s="111">
        <v>7171</v>
      </c>
      <c r="H5" s="113">
        <v>17.976035295297301</v>
      </c>
      <c r="J5" s="6"/>
    </row>
    <row r="6" spans="2:10" ht="14.25" customHeight="1" x14ac:dyDescent="0.25">
      <c r="B6" s="78" t="s">
        <v>15</v>
      </c>
      <c r="C6" s="111">
        <v>5861</v>
      </c>
      <c r="D6" s="113">
        <v>18.609303063978409</v>
      </c>
      <c r="E6" s="111">
        <v>628</v>
      </c>
      <c r="F6" s="113">
        <v>7.4788614981541031</v>
      </c>
      <c r="G6" s="111">
        <v>6489</v>
      </c>
      <c r="H6" s="113">
        <v>16.266419332196932</v>
      </c>
    </row>
    <row r="7" spans="2:10" ht="14.25" customHeight="1" x14ac:dyDescent="0.25">
      <c r="B7" s="78" t="s">
        <v>16</v>
      </c>
      <c r="C7" s="111">
        <v>1914</v>
      </c>
      <c r="D7" s="113">
        <v>6.0771551039847598</v>
      </c>
      <c r="E7" s="111">
        <v>224</v>
      </c>
      <c r="F7" s="113">
        <v>2.6676193878766226</v>
      </c>
      <c r="G7" s="111">
        <v>2138</v>
      </c>
      <c r="H7" s="113">
        <v>5.3594705705404593</v>
      </c>
    </row>
    <row r="8" spans="2:10" ht="14.25" customHeight="1" x14ac:dyDescent="0.25">
      <c r="B8" s="78" t="s">
        <v>17</v>
      </c>
      <c r="C8" s="111">
        <v>1596</v>
      </c>
      <c r="D8" s="113">
        <v>5.0674710271471666</v>
      </c>
      <c r="E8" s="111">
        <v>151</v>
      </c>
      <c r="F8" s="113">
        <v>1.7982612837918304</v>
      </c>
      <c r="G8" s="111">
        <v>1747</v>
      </c>
      <c r="H8" s="113">
        <v>4.3793241752732381</v>
      </c>
    </row>
    <row r="9" spans="2:10" ht="14.25" customHeight="1" x14ac:dyDescent="0.25">
      <c r="B9" s="78" t="s">
        <v>18</v>
      </c>
      <c r="C9" s="111">
        <v>1819</v>
      </c>
      <c r="D9" s="113">
        <v>5.775519923797428</v>
      </c>
      <c r="E9" s="111">
        <v>238</v>
      </c>
      <c r="F9" s="113">
        <v>2.8343455996189113</v>
      </c>
      <c r="G9" s="111">
        <v>2057</v>
      </c>
      <c r="H9" s="113">
        <v>5.1564223403188603</v>
      </c>
    </row>
    <row r="10" spans="2:10" ht="14.25" customHeight="1" x14ac:dyDescent="0.25">
      <c r="B10" s="78" t="s">
        <v>19</v>
      </c>
      <c r="C10" s="111">
        <v>532</v>
      </c>
      <c r="D10" s="113">
        <v>1.6891570090490555</v>
      </c>
      <c r="E10" s="111">
        <v>15</v>
      </c>
      <c r="F10" s="113">
        <v>0.17863522686673813</v>
      </c>
      <c r="G10" s="111">
        <v>547</v>
      </c>
      <c r="H10" s="113">
        <v>1.3712022460643738</v>
      </c>
    </row>
    <row r="11" spans="2:10" ht="14.25" customHeight="1" x14ac:dyDescent="0.25">
      <c r="B11" s="78" t="s">
        <v>20</v>
      </c>
      <c r="C11" s="111">
        <v>3371</v>
      </c>
      <c r="D11" s="113">
        <v>10.703286235910461</v>
      </c>
      <c r="E11" s="111">
        <v>1466</v>
      </c>
      <c r="F11" s="113">
        <v>17.458616172442539</v>
      </c>
      <c r="G11" s="111">
        <v>4837</v>
      </c>
      <c r="H11" s="113">
        <v>12.125238142986063</v>
      </c>
    </row>
    <row r="12" spans="2:10" ht="14.25" customHeight="1" x14ac:dyDescent="0.25">
      <c r="B12" s="78" t="s">
        <v>21</v>
      </c>
      <c r="C12" s="111">
        <v>3316</v>
      </c>
      <c r="D12" s="113">
        <v>10.528655342117796</v>
      </c>
      <c r="E12" s="111">
        <v>1440</v>
      </c>
      <c r="F12" s="113">
        <v>17.14898177920686</v>
      </c>
      <c r="G12" s="111">
        <v>4756</v>
      </c>
      <c r="H12" s="113">
        <v>11.922189912764464</v>
      </c>
    </row>
    <row r="13" spans="2:10" ht="14.25" customHeight="1" x14ac:dyDescent="0.25">
      <c r="B13" s="78" t="s">
        <v>22</v>
      </c>
      <c r="C13" s="111">
        <v>55</v>
      </c>
      <c r="D13" s="113">
        <v>0.1746308937926655</v>
      </c>
      <c r="E13" s="111">
        <v>26</v>
      </c>
      <c r="F13" s="113">
        <v>0.30963439323567943</v>
      </c>
      <c r="G13" s="111">
        <v>81</v>
      </c>
      <c r="H13" s="113">
        <v>0.20304823022159832</v>
      </c>
    </row>
    <row r="14" spans="2:10" ht="14.25" customHeight="1" x14ac:dyDescent="0.25">
      <c r="B14" s="78" t="s">
        <v>23</v>
      </c>
      <c r="C14" s="111">
        <v>2507</v>
      </c>
      <c r="D14" s="113">
        <v>7.9599936497856811</v>
      </c>
      <c r="E14" s="111">
        <v>1205</v>
      </c>
      <c r="F14" s="113">
        <v>14.350363224961296</v>
      </c>
      <c r="G14" s="111">
        <v>3712</v>
      </c>
      <c r="H14" s="113">
        <v>9.3051238343527523</v>
      </c>
    </row>
    <row r="15" spans="2:10" ht="14.25" customHeight="1" x14ac:dyDescent="0.25">
      <c r="B15" s="78" t="s">
        <v>24</v>
      </c>
      <c r="C15" s="111">
        <v>2332</v>
      </c>
      <c r="D15" s="113">
        <v>7.404349896809018</v>
      </c>
      <c r="E15" s="111">
        <v>424</v>
      </c>
      <c r="F15" s="113">
        <v>5.0494224127664644</v>
      </c>
      <c r="G15" s="111">
        <v>2756</v>
      </c>
      <c r="H15" s="113">
        <v>6.9086533640830243</v>
      </c>
    </row>
    <row r="16" spans="2:10" ht="14.25" customHeight="1" x14ac:dyDescent="0.25">
      <c r="B16" s="78" t="s">
        <v>25</v>
      </c>
      <c r="C16" s="111">
        <v>977</v>
      </c>
      <c r="D16" s="113">
        <v>3.1020796951897127</v>
      </c>
      <c r="E16" s="111">
        <v>114</v>
      </c>
      <c r="F16" s="113">
        <v>1.3576277241872097</v>
      </c>
      <c r="G16" s="111">
        <v>1091</v>
      </c>
      <c r="H16" s="113">
        <v>2.7348841873057252</v>
      </c>
    </row>
    <row r="17" spans="2:8" ht="14.25" customHeight="1" x14ac:dyDescent="0.25">
      <c r="B17" s="78" t="s">
        <v>26</v>
      </c>
      <c r="C17" s="111">
        <v>543</v>
      </c>
      <c r="D17" s="113">
        <v>1.7240831878075884</v>
      </c>
      <c r="E17" s="111">
        <v>233</v>
      </c>
      <c r="F17" s="113">
        <v>2.7748005239966655</v>
      </c>
      <c r="G17" s="111">
        <v>776</v>
      </c>
      <c r="H17" s="113">
        <v>1.9452521808883989</v>
      </c>
    </row>
    <row r="18" spans="2:8" ht="14.25" customHeight="1" x14ac:dyDescent="0.25">
      <c r="B18" s="78" t="s">
        <v>27</v>
      </c>
      <c r="C18" s="111">
        <v>497</v>
      </c>
      <c r="D18" s="113">
        <v>1.5780282584537226</v>
      </c>
      <c r="E18" s="111">
        <v>155</v>
      </c>
      <c r="F18" s="113">
        <v>1.8458973442896272</v>
      </c>
      <c r="G18" s="111">
        <v>652</v>
      </c>
      <c r="H18" s="113">
        <v>1.6344129148701494</v>
      </c>
    </row>
    <row r="19" spans="2:8" ht="14.25" customHeight="1" x14ac:dyDescent="0.25">
      <c r="B19" s="78" t="s">
        <v>28</v>
      </c>
      <c r="C19" s="111">
        <v>1484</v>
      </c>
      <c r="D19" s="113">
        <v>4.7118590252421013</v>
      </c>
      <c r="E19" s="111">
        <v>25</v>
      </c>
      <c r="F19" s="113">
        <v>0.29772537811123018</v>
      </c>
      <c r="G19" s="111">
        <v>1509</v>
      </c>
      <c r="H19" s="113">
        <v>3.7827133259801462</v>
      </c>
    </row>
    <row r="20" spans="2:8" ht="14.25" customHeight="1" x14ac:dyDescent="0.25">
      <c r="B20" s="78" t="s">
        <v>29</v>
      </c>
      <c r="C20" s="111">
        <v>819</v>
      </c>
      <c r="D20" s="113">
        <v>2.6004127639307826</v>
      </c>
      <c r="E20" s="111">
        <v>315</v>
      </c>
      <c r="F20" s="113">
        <v>3.7513397642015009</v>
      </c>
      <c r="G20" s="111">
        <v>1134</v>
      </c>
      <c r="H20" s="113">
        <v>2.8426752231023764</v>
      </c>
    </row>
    <row r="21" spans="2:8" ht="14.25" customHeight="1" x14ac:dyDescent="0.25">
      <c r="B21" s="78" t="s">
        <v>30</v>
      </c>
      <c r="C21" s="111">
        <v>594</v>
      </c>
      <c r="D21" s="113">
        <v>1.8860136529607874</v>
      </c>
      <c r="E21" s="111">
        <v>37</v>
      </c>
      <c r="F21" s="113">
        <v>0.44063355960462069</v>
      </c>
      <c r="G21" s="111">
        <v>631</v>
      </c>
      <c r="H21" s="113">
        <v>1.5817707811089943</v>
      </c>
    </row>
    <row r="22" spans="2:8" ht="14.25" customHeight="1" x14ac:dyDescent="0.25">
      <c r="B22" s="78" t="s">
        <v>31</v>
      </c>
      <c r="C22" s="111">
        <v>368</v>
      </c>
      <c r="D22" s="113">
        <v>1.1684394348309255</v>
      </c>
      <c r="E22" s="111">
        <v>219</v>
      </c>
      <c r="F22" s="113">
        <v>2.6080743122543768</v>
      </c>
      <c r="G22" s="111">
        <v>587</v>
      </c>
      <c r="H22" s="113">
        <v>1.4714729770380026</v>
      </c>
    </row>
    <row r="23" spans="2:8" ht="14.25" customHeight="1" x14ac:dyDescent="0.25">
      <c r="B23" s="78" t="s">
        <v>32</v>
      </c>
      <c r="C23" s="111">
        <v>361</v>
      </c>
      <c r="D23" s="113">
        <v>1.1462136847118589</v>
      </c>
      <c r="E23" s="111">
        <v>119</v>
      </c>
      <c r="F23" s="113">
        <v>1.4171727998094557</v>
      </c>
      <c r="G23" s="111">
        <v>480</v>
      </c>
      <c r="H23" s="113">
        <v>1.2032487716835456</v>
      </c>
    </row>
    <row r="24" spans="2:8" ht="14.25" customHeight="1" x14ac:dyDescent="0.25">
      <c r="B24" s="78" t="s">
        <v>33</v>
      </c>
      <c r="C24" s="111">
        <v>2398</v>
      </c>
      <c r="D24" s="113">
        <v>7.6139069693602162</v>
      </c>
      <c r="E24" s="111">
        <v>428</v>
      </c>
      <c r="F24" s="113">
        <v>5.0970584732642612</v>
      </c>
      <c r="G24" s="111">
        <v>2826</v>
      </c>
      <c r="H24" s="113">
        <v>7.0841271432868753</v>
      </c>
    </row>
    <row r="25" spans="2:8" ht="14.25" customHeight="1" x14ac:dyDescent="0.25">
      <c r="B25" s="78" t="s">
        <v>34</v>
      </c>
      <c r="C25" s="111">
        <v>1113</v>
      </c>
      <c r="D25" s="113">
        <v>3.5338942689315762</v>
      </c>
      <c r="E25" s="111">
        <v>283</v>
      </c>
      <c r="F25" s="113">
        <v>3.3702512802191262</v>
      </c>
      <c r="G25" s="111">
        <v>1396</v>
      </c>
      <c r="H25" s="113">
        <v>3.4994485109796449</v>
      </c>
    </row>
    <row r="26" spans="2:8" ht="14.25" customHeight="1" x14ac:dyDescent="0.25">
      <c r="B26" s="78" t="s">
        <v>35</v>
      </c>
      <c r="C26" s="111">
        <v>1788</v>
      </c>
      <c r="D26" s="113">
        <v>5.6770916018415623</v>
      </c>
      <c r="E26" s="111">
        <v>102</v>
      </c>
      <c r="F26" s="113">
        <v>1.2147195426938193</v>
      </c>
      <c r="G26" s="111">
        <v>1890</v>
      </c>
      <c r="H26" s="113">
        <v>4.7377920385039607</v>
      </c>
    </row>
    <row r="27" spans="2:8" ht="14.25" customHeight="1" x14ac:dyDescent="0.25">
      <c r="B27" s="78" t="s">
        <v>36</v>
      </c>
      <c r="C27" s="111">
        <v>30285</v>
      </c>
      <c r="D27" s="113">
        <v>96.158120336561353</v>
      </c>
      <c r="E27" s="111">
        <v>7652</v>
      </c>
      <c r="F27" s="113">
        <v>91.127783732285337</v>
      </c>
      <c r="G27" s="111">
        <v>37937</v>
      </c>
      <c r="H27" s="113">
        <v>95.099268023663896</v>
      </c>
    </row>
    <row r="28" spans="2:8" ht="14.25" customHeight="1" x14ac:dyDescent="0.25">
      <c r="B28" s="78" t="s">
        <v>37</v>
      </c>
      <c r="C28" s="111">
        <v>1210</v>
      </c>
      <c r="D28" s="113">
        <v>3.841879663438641</v>
      </c>
      <c r="E28" s="111">
        <v>745</v>
      </c>
      <c r="F28" s="113">
        <v>8.8722162677146592</v>
      </c>
      <c r="G28" s="111">
        <v>1955</v>
      </c>
      <c r="H28" s="113">
        <v>4.9007319763361075</v>
      </c>
    </row>
    <row r="29" spans="2:8" ht="14.25" customHeight="1" x14ac:dyDescent="0.25">
      <c r="B29" s="51" t="s">
        <v>38</v>
      </c>
      <c r="C29" s="76">
        <v>31495</v>
      </c>
      <c r="D29" s="83">
        <v>100</v>
      </c>
      <c r="E29" s="76">
        <v>8397</v>
      </c>
      <c r="F29" s="83">
        <v>100</v>
      </c>
      <c r="G29" s="76">
        <v>39892</v>
      </c>
      <c r="H29" s="83">
        <v>100</v>
      </c>
    </row>
    <row r="30" spans="2:8" ht="27" customHeight="1" x14ac:dyDescent="0.3">
      <c r="B30" s="244" t="s">
        <v>222</v>
      </c>
      <c r="C30" s="245"/>
      <c r="D30" s="245"/>
      <c r="E30" s="245"/>
      <c r="F30" s="245"/>
      <c r="G30" s="245"/>
      <c r="H30" s="245"/>
    </row>
    <row r="31" spans="2:8" ht="45" customHeight="1" x14ac:dyDescent="0.3">
      <c r="B31" s="244" t="s">
        <v>223</v>
      </c>
      <c r="C31" s="245"/>
      <c r="D31" s="245"/>
      <c r="E31" s="245"/>
      <c r="F31" s="245"/>
      <c r="G31" s="245"/>
      <c r="H31" s="245"/>
    </row>
    <row r="32" spans="2:8"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sheetData>
  <mergeCells count="6">
    <mergeCell ref="B30:H30"/>
    <mergeCell ref="B31:H31"/>
    <mergeCell ref="B3:B4"/>
    <mergeCell ref="C3:D3"/>
    <mergeCell ref="E3:F3"/>
    <mergeCell ref="G3:H3"/>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0"/>
  <sheetViews>
    <sheetView workbookViewId="0">
      <selection activeCell="G31" sqref="G31"/>
    </sheetView>
  </sheetViews>
  <sheetFormatPr defaultRowHeight="15" x14ac:dyDescent="0.25"/>
  <cols>
    <col min="2" max="2" width="12.7109375" customWidth="1"/>
  </cols>
  <sheetData>
    <row r="1" spans="2:10" x14ac:dyDescent="0.25">
      <c r="B1" s="37" t="s">
        <v>225</v>
      </c>
    </row>
    <row r="2" spans="2:10" s="12" customFormat="1" ht="14.25" customHeight="1" x14ac:dyDescent="0.3">
      <c r="B2" s="30" t="s">
        <v>224</v>
      </c>
      <c r="C2" s="20"/>
      <c r="D2" s="20"/>
      <c r="E2" s="20"/>
      <c r="F2" s="20"/>
      <c r="G2" s="20"/>
      <c r="H2" s="20"/>
      <c r="I2" s="20"/>
      <c r="J2" s="20"/>
    </row>
    <row r="3" spans="2:10" s="12" customFormat="1" ht="14.25" customHeight="1" x14ac:dyDescent="0.3">
      <c r="B3" s="241" t="s">
        <v>236</v>
      </c>
      <c r="C3" s="243" t="s">
        <v>4</v>
      </c>
      <c r="D3" s="243"/>
      <c r="E3" s="243"/>
      <c r="F3" s="243"/>
      <c r="G3" s="250" t="s">
        <v>5</v>
      </c>
      <c r="H3" s="250"/>
      <c r="I3" s="250"/>
      <c r="J3" s="250"/>
    </row>
    <row r="4" spans="2:10" s="12" customFormat="1" ht="29.25" customHeight="1" x14ac:dyDescent="0.3">
      <c r="B4" s="251"/>
      <c r="C4" s="116" t="s">
        <v>97</v>
      </c>
      <c r="D4" s="116" t="s">
        <v>98</v>
      </c>
      <c r="E4" s="116" t="s">
        <v>99</v>
      </c>
      <c r="F4" s="117" t="s">
        <v>11</v>
      </c>
      <c r="G4" s="116" t="s">
        <v>97</v>
      </c>
      <c r="H4" s="116" t="s">
        <v>98</v>
      </c>
      <c r="I4" s="116" t="s">
        <v>99</v>
      </c>
      <c r="J4" s="117" t="s">
        <v>11</v>
      </c>
    </row>
    <row r="5" spans="2:10" s="12" customFormat="1" ht="14.25" customHeight="1" x14ac:dyDescent="0.3">
      <c r="B5" s="242"/>
      <c r="C5" s="249" t="s">
        <v>100</v>
      </c>
      <c r="D5" s="249"/>
      <c r="E5" s="249"/>
      <c r="F5" s="249"/>
      <c r="G5" s="249"/>
      <c r="H5" s="249"/>
      <c r="I5" s="249"/>
      <c r="J5" s="249"/>
    </row>
    <row r="6" spans="2:10" s="12" customFormat="1" ht="14.25" customHeight="1" x14ac:dyDescent="0.3">
      <c r="B6" s="118" t="s">
        <v>101</v>
      </c>
      <c r="C6" s="119">
        <v>1</v>
      </c>
      <c r="D6" s="120">
        <v>6</v>
      </c>
      <c r="E6" s="119">
        <v>3</v>
      </c>
      <c r="F6" s="120">
        <f>SUM(C6:E6)</f>
        <v>10</v>
      </c>
      <c r="G6" s="119">
        <v>286</v>
      </c>
      <c r="H6" s="120">
        <v>1501</v>
      </c>
      <c r="I6" s="119">
        <v>447</v>
      </c>
      <c r="J6" s="120">
        <f>SUM(G6:I6)</f>
        <v>2234</v>
      </c>
    </row>
    <row r="7" spans="2:10" s="12" customFormat="1" ht="14.25" customHeight="1" x14ac:dyDescent="0.3">
      <c r="B7" s="118" t="s">
        <v>102</v>
      </c>
      <c r="C7" s="119">
        <v>69</v>
      </c>
      <c r="D7" s="120">
        <v>19</v>
      </c>
      <c r="E7" s="119">
        <v>4</v>
      </c>
      <c r="F7" s="120">
        <f t="shared" ref="F7:F12" si="0">SUM(C7:E7)</f>
        <v>92</v>
      </c>
      <c r="G7" s="119">
        <v>8370</v>
      </c>
      <c r="H7" s="120">
        <v>3300</v>
      </c>
      <c r="I7" s="119">
        <v>759</v>
      </c>
      <c r="J7" s="120">
        <f t="shared" ref="J7:J12" si="1">SUM(G7:I7)</f>
        <v>12429</v>
      </c>
    </row>
    <row r="8" spans="2:10" s="12" customFormat="1" ht="14.25" customHeight="1" x14ac:dyDescent="0.3">
      <c r="B8" s="118" t="s">
        <v>103</v>
      </c>
      <c r="C8" s="119">
        <v>54</v>
      </c>
      <c r="D8" s="120">
        <v>7</v>
      </c>
      <c r="E8" s="119">
        <v>5</v>
      </c>
      <c r="F8" s="120">
        <f t="shared" si="0"/>
        <v>66</v>
      </c>
      <c r="G8" s="119">
        <v>10707</v>
      </c>
      <c r="H8" s="120">
        <v>2054</v>
      </c>
      <c r="I8" s="119">
        <v>804</v>
      </c>
      <c r="J8" s="120">
        <f t="shared" si="1"/>
        <v>13565</v>
      </c>
    </row>
    <row r="9" spans="2:10" s="12" customFormat="1" ht="14.25" customHeight="1" x14ac:dyDescent="0.3">
      <c r="B9" s="118" t="s">
        <v>104</v>
      </c>
      <c r="C9" s="119">
        <v>94</v>
      </c>
      <c r="D9" s="120">
        <v>13</v>
      </c>
      <c r="E9" s="119">
        <v>11</v>
      </c>
      <c r="F9" s="120">
        <f t="shared" si="0"/>
        <v>118</v>
      </c>
      <c r="G9" s="119">
        <v>9156</v>
      </c>
      <c r="H9" s="120">
        <v>1599</v>
      </c>
      <c r="I9" s="119">
        <v>1065</v>
      </c>
      <c r="J9" s="120">
        <f t="shared" si="1"/>
        <v>11820</v>
      </c>
    </row>
    <row r="10" spans="2:10" s="12" customFormat="1" ht="14.25" customHeight="1" x14ac:dyDescent="0.3">
      <c r="B10" s="118" t="s">
        <v>105</v>
      </c>
      <c r="C10" s="119">
        <v>77</v>
      </c>
      <c r="D10" s="120">
        <v>12</v>
      </c>
      <c r="E10" s="119">
        <v>66</v>
      </c>
      <c r="F10" s="120">
        <f t="shared" si="0"/>
        <v>155</v>
      </c>
      <c r="G10" s="119">
        <v>3046</v>
      </c>
      <c r="H10" s="120">
        <v>759</v>
      </c>
      <c r="I10" s="119">
        <v>1254</v>
      </c>
      <c r="J10" s="120">
        <f t="shared" si="1"/>
        <v>5059</v>
      </c>
    </row>
    <row r="11" spans="2:10" s="12" customFormat="1" ht="14.25" customHeight="1" x14ac:dyDescent="0.3">
      <c r="B11" s="118" t="s">
        <v>106</v>
      </c>
      <c r="C11" s="119">
        <v>4</v>
      </c>
      <c r="D11" s="120">
        <v>3</v>
      </c>
      <c r="E11" s="48" t="s">
        <v>242</v>
      </c>
      <c r="F11" s="120">
        <f t="shared" si="0"/>
        <v>7</v>
      </c>
      <c r="G11" s="119">
        <v>264</v>
      </c>
      <c r="H11" s="120">
        <v>366</v>
      </c>
      <c r="I11" s="119">
        <v>18</v>
      </c>
      <c r="J11" s="120">
        <f t="shared" si="1"/>
        <v>648</v>
      </c>
    </row>
    <row r="12" spans="2:10" s="12" customFormat="1" ht="14.25" customHeight="1" x14ac:dyDescent="0.3">
      <c r="B12" s="121" t="s">
        <v>107</v>
      </c>
      <c r="C12" s="122">
        <v>299</v>
      </c>
      <c r="D12" s="122">
        <v>60</v>
      </c>
      <c r="E12" s="122">
        <v>89</v>
      </c>
      <c r="F12" s="122">
        <f t="shared" si="0"/>
        <v>448</v>
      </c>
      <c r="G12" s="122">
        <v>31829</v>
      </c>
      <c r="H12" s="122">
        <v>9579</v>
      </c>
      <c r="I12" s="122">
        <v>4347</v>
      </c>
      <c r="J12" s="122">
        <f t="shared" si="1"/>
        <v>45755</v>
      </c>
    </row>
    <row r="13" spans="2:10" s="12" customFormat="1" ht="14.25" customHeight="1" x14ac:dyDescent="0.3">
      <c r="B13" s="118"/>
      <c r="C13" s="249" t="s">
        <v>108</v>
      </c>
      <c r="D13" s="249"/>
      <c r="E13" s="249"/>
      <c r="F13" s="249"/>
      <c r="G13" s="249"/>
      <c r="H13" s="249"/>
      <c r="I13" s="249"/>
      <c r="J13" s="249"/>
    </row>
    <row r="14" spans="2:10" s="12" customFormat="1" ht="14.25" customHeight="1" x14ac:dyDescent="0.3">
      <c r="B14" s="118" t="s">
        <v>101</v>
      </c>
      <c r="C14" s="123">
        <v>0.33444816053511706</v>
      </c>
      <c r="D14" s="124">
        <v>10</v>
      </c>
      <c r="E14" s="123">
        <v>3.3707865168539324</v>
      </c>
      <c r="F14" s="124">
        <v>2.2321428571428572</v>
      </c>
      <c r="G14" s="123">
        <v>0.89855163530114057</v>
      </c>
      <c r="H14" s="124">
        <v>15.669694122559767</v>
      </c>
      <c r="I14" s="123">
        <v>10.28295376121463</v>
      </c>
      <c r="J14" s="124">
        <v>4.8825264998360831</v>
      </c>
    </row>
    <row r="15" spans="2:10" s="12" customFormat="1" ht="14.25" customHeight="1" x14ac:dyDescent="0.3">
      <c r="B15" s="118" t="s">
        <v>102</v>
      </c>
      <c r="C15" s="123">
        <v>23.076923076923077</v>
      </c>
      <c r="D15" s="124">
        <v>31.666666666666664</v>
      </c>
      <c r="E15" s="123">
        <v>4.4943820224719104</v>
      </c>
      <c r="F15" s="124">
        <v>20.535714285714285</v>
      </c>
      <c r="G15" s="123">
        <v>26.296773382764144</v>
      </c>
      <c r="H15" s="124">
        <v>34.450360162856249</v>
      </c>
      <c r="I15" s="123">
        <v>17.460317460317459</v>
      </c>
      <c r="J15" s="124">
        <v>27.164244344880338</v>
      </c>
    </row>
    <row r="16" spans="2:10" s="12" customFormat="1" ht="14.25" customHeight="1" x14ac:dyDescent="0.3">
      <c r="B16" s="118" t="s">
        <v>103</v>
      </c>
      <c r="C16" s="123">
        <v>18.060200668896321</v>
      </c>
      <c r="D16" s="124">
        <v>11.666666666666666</v>
      </c>
      <c r="E16" s="123">
        <v>5.6179775280898872</v>
      </c>
      <c r="F16" s="124">
        <v>14.732142857142858</v>
      </c>
      <c r="G16" s="123">
        <v>33.639134122969615</v>
      </c>
      <c r="H16" s="124">
        <v>21.442739325608102</v>
      </c>
      <c r="I16" s="123">
        <v>18.495514147688059</v>
      </c>
      <c r="J16" s="124">
        <v>29.647033111135396</v>
      </c>
    </row>
    <row r="17" spans="2:10" s="12" customFormat="1" ht="14.25" customHeight="1" x14ac:dyDescent="0.3">
      <c r="B17" s="118" t="s">
        <v>104</v>
      </c>
      <c r="C17" s="123">
        <v>31.438127090301005</v>
      </c>
      <c r="D17" s="124">
        <v>21.666666666666668</v>
      </c>
      <c r="E17" s="123">
        <v>12.359550561797752</v>
      </c>
      <c r="F17" s="124">
        <v>26.339285714285715</v>
      </c>
      <c r="G17" s="123">
        <v>28.766219485374972</v>
      </c>
      <c r="H17" s="124">
        <v>16.692765424365799</v>
      </c>
      <c r="I17" s="123">
        <v>24.499654934437544</v>
      </c>
      <c r="J17" s="124">
        <v>25.833242268604522</v>
      </c>
    </row>
    <row r="18" spans="2:10" s="12" customFormat="1" ht="14.25" customHeight="1" x14ac:dyDescent="0.3">
      <c r="B18" s="118" t="s">
        <v>105</v>
      </c>
      <c r="C18" s="123">
        <v>25.752508361204011</v>
      </c>
      <c r="D18" s="124">
        <v>20</v>
      </c>
      <c r="E18" s="123">
        <v>74.157303370786522</v>
      </c>
      <c r="F18" s="124">
        <v>34.598214285714285</v>
      </c>
      <c r="G18" s="123">
        <v>9.5698890948506072</v>
      </c>
      <c r="H18" s="124">
        <v>7.9235828374569373</v>
      </c>
      <c r="I18" s="123">
        <v>28.847481021394067</v>
      </c>
      <c r="J18" s="124">
        <v>11.056715113102394</v>
      </c>
    </row>
    <row r="19" spans="2:10" s="12" customFormat="1" ht="14.25" customHeight="1" x14ac:dyDescent="0.3">
      <c r="B19" s="118" t="s">
        <v>106</v>
      </c>
      <c r="C19" s="123">
        <v>1.3377926421404682</v>
      </c>
      <c r="D19" s="124">
        <v>5</v>
      </c>
      <c r="E19" s="123">
        <v>0</v>
      </c>
      <c r="F19" s="124">
        <v>1.5625</v>
      </c>
      <c r="G19" s="123">
        <v>0.82943227873951419</v>
      </c>
      <c r="H19" s="124">
        <v>3.8208581271531474</v>
      </c>
      <c r="I19" s="123">
        <v>0.41407867494824019</v>
      </c>
      <c r="J19" s="124">
        <v>1.4162386624412631</v>
      </c>
    </row>
    <row r="20" spans="2:10" s="12" customFormat="1" ht="14.25" customHeight="1" x14ac:dyDescent="0.3">
      <c r="B20" s="121" t="s">
        <v>107</v>
      </c>
      <c r="C20" s="125">
        <v>100</v>
      </c>
      <c r="D20" s="125">
        <v>100</v>
      </c>
      <c r="E20" s="125">
        <v>100</v>
      </c>
      <c r="F20" s="125">
        <v>100</v>
      </c>
      <c r="G20" s="125">
        <v>100</v>
      </c>
      <c r="H20" s="125">
        <v>100</v>
      </c>
      <c r="I20" s="125">
        <v>100</v>
      </c>
      <c r="J20" s="125">
        <v>100</v>
      </c>
    </row>
  </sheetData>
  <mergeCells count="5">
    <mergeCell ref="C13:J13"/>
    <mergeCell ref="C3:F3"/>
    <mergeCell ref="G3:J3"/>
    <mergeCell ref="C5:J5"/>
    <mergeCell ref="B3:B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0"/>
  <sheetViews>
    <sheetView workbookViewId="0">
      <selection activeCell="G31" sqref="G31"/>
    </sheetView>
  </sheetViews>
  <sheetFormatPr defaultRowHeight="15" x14ac:dyDescent="0.25"/>
  <cols>
    <col min="2" max="2" width="21.140625" customWidth="1"/>
    <col min="4" max="4" width="13.140625" customWidth="1"/>
    <col min="6" max="6" width="13.28515625" customWidth="1"/>
  </cols>
  <sheetData>
    <row r="1" spans="2:7" x14ac:dyDescent="0.25">
      <c r="B1" s="37" t="s">
        <v>226</v>
      </c>
    </row>
    <row r="2" spans="2:7" s="12" customFormat="1" ht="14.25" customHeight="1" x14ac:dyDescent="0.3">
      <c r="B2" s="30" t="s">
        <v>270</v>
      </c>
      <c r="C2" s="21"/>
      <c r="D2" s="21"/>
      <c r="E2" s="21"/>
      <c r="F2" s="21"/>
      <c r="G2" s="21"/>
    </row>
    <row r="3" spans="2:7" s="12" customFormat="1" ht="14.25" customHeight="1" x14ac:dyDescent="0.3">
      <c r="B3" s="241" t="s">
        <v>238</v>
      </c>
      <c r="C3" s="243" t="s">
        <v>4</v>
      </c>
      <c r="D3" s="243"/>
      <c r="E3" s="250" t="s">
        <v>5</v>
      </c>
      <c r="F3" s="250"/>
      <c r="G3" s="252" t="s">
        <v>109</v>
      </c>
    </row>
    <row r="4" spans="2:7" s="12" customFormat="1" ht="27" x14ac:dyDescent="0.3">
      <c r="B4" s="251"/>
      <c r="C4" s="126" t="s">
        <v>12</v>
      </c>
      <c r="D4" s="126" t="s">
        <v>110</v>
      </c>
      <c r="E4" s="126" t="s">
        <v>111</v>
      </c>
      <c r="F4" s="126" t="s">
        <v>112</v>
      </c>
      <c r="G4" s="252"/>
    </row>
    <row r="5" spans="2:7" s="12" customFormat="1" ht="14.25" customHeight="1" x14ac:dyDescent="0.3">
      <c r="B5" s="242"/>
      <c r="C5" s="249" t="s">
        <v>113</v>
      </c>
      <c r="D5" s="249"/>
      <c r="E5" s="249"/>
      <c r="F5" s="249"/>
      <c r="G5" s="249"/>
    </row>
    <row r="6" spans="2:7" s="12" customFormat="1" ht="14.25" customHeight="1" x14ac:dyDescent="0.3">
      <c r="B6" s="118" t="s">
        <v>97</v>
      </c>
      <c r="C6" s="127">
        <v>257</v>
      </c>
      <c r="D6" s="128">
        <v>74.927113702623899</v>
      </c>
      <c r="E6" s="256">
        <v>22130</v>
      </c>
      <c r="F6" s="128">
        <v>79.242310309019942</v>
      </c>
      <c r="G6" s="129">
        <v>1.147987671416447</v>
      </c>
    </row>
    <row r="7" spans="2:7" s="12" customFormat="1" ht="14.25" customHeight="1" x14ac:dyDescent="0.3">
      <c r="B7" s="118" t="s">
        <v>98</v>
      </c>
      <c r="C7" s="127">
        <v>32</v>
      </c>
      <c r="D7" s="128">
        <v>9.3294460641399422</v>
      </c>
      <c r="E7" s="256">
        <v>3830</v>
      </c>
      <c r="F7" s="128">
        <v>13.714326637304399</v>
      </c>
      <c r="G7" s="129">
        <v>0.82858622475401345</v>
      </c>
    </row>
    <row r="8" spans="2:7" s="12" customFormat="1" ht="14.25" customHeight="1" x14ac:dyDescent="0.3">
      <c r="B8" s="118" t="s">
        <v>99</v>
      </c>
      <c r="C8" s="127">
        <v>54</v>
      </c>
      <c r="D8" s="128">
        <v>15.743440233236154</v>
      </c>
      <c r="E8" s="256">
        <v>1967</v>
      </c>
      <c r="F8" s="128">
        <v>7.0433630536756535</v>
      </c>
      <c r="G8" s="129">
        <v>2.6719445818901533</v>
      </c>
    </row>
    <row r="9" spans="2:7" s="12" customFormat="1" ht="14.25" customHeight="1" x14ac:dyDescent="0.3">
      <c r="B9" s="121" t="s">
        <v>114</v>
      </c>
      <c r="C9" s="121">
        <v>343</v>
      </c>
      <c r="D9" s="255">
        <v>100</v>
      </c>
      <c r="E9" s="122">
        <v>27927</v>
      </c>
      <c r="F9" s="255">
        <v>100</v>
      </c>
      <c r="G9" s="255">
        <v>1.2133003183586841</v>
      </c>
    </row>
    <row r="10" spans="2:7" s="12" customFormat="1" ht="14.25" customHeight="1" x14ac:dyDescent="0.3">
      <c r="B10" s="118"/>
      <c r="C10" s="249" t="s">
        <v>115</v>
      </c>
      <c r="D10" s="249"/>
      <c r="E10" s="249"/>
      <c r="F10" s="249"/>
      <c r="G10" s="249"/>
    </row>
    <row r="11" spans="2:7" s="12" customFormat="1" ht="14.25" customHeight="1" x14ac:dyDescent="0.3">
      <c r="B11" s="118" t="s">
        <v>97</v>
      </c>
      <c r="C11" s="127">
        <v>42</v>
      </c>
      <c r="D11" s="128">
        <v>40</v>
      </c>
      <c r="E11" s="256">
        <v>9699</v>
      </c>
      <c r="F11" s="128">
        <v>54.403185999551262</v>
      </c>
      <c r="G11" s="129">
        <v>0.43116723129042189</v>
      </c>
    </row>
    <row r="12" spans="2:7" s="12" customFormat="1" ht="14.25" customHeight="1" x14ac:dyDescent="0.3">
      <c r="B12" s="118" t="s">
        <v>98</v>
      </c>
      <c r="C12" s="127">
        <v>28</v>
      </c>
      <c r="D12" s="128">
        <v>26.666666666666668</v>
      </c>
      <c r="E12" s="256">
        <v>5749</v>
      </c>
      <c r="F12" s="128">
        <v>32.247027148306032</v>
      </c>
      <c r="G12" s="129">
        <v>0.48468063008481915</v>
      </c>
    </row>
    <row r="13" spans="2:7" s="12" customFormat="1" ht="14.25" customHeight="1" x14ac:dyDescent="0.3">
      <c r="B13" s="118" t="s">
        <v>99</v>
      </c>
      <c r="C13" s="127">
        <v>35</v>
      </c>
      <c r="D13" s="128">
        <v>33.333333333333329</v>
      </c>
      <c r="E13" s="256">
        <v>2380</v>
      </c>
      <c r="F13" s="128">
        <v>13.349786852142698</v>
      </c>
      <c r="G13" s="129">
        <v>1.4492753623188406</v>
      </c>
    </row>
    <row r="14" spans="2:7" s="12" customFormat="1" ht="14.25" customHeight="1" x14ac:dyDescent="0.3">
      <c r="B14" s="121" t="s">
        <v>116</v>
      </c>
      <c r="C14" s="121">
        <v>105</v>
      </c>
      <c r="D14" s="255">
        <v>100</v>
      </c>
      <c r="E14" s="122">
        <v>17828</v>
      </c>
      <c r="F14" s="255">
        <v>100</v>
      </c>
      <c r="G14" s="130">
        <v>0.58551274187252544</v>
      </c>
    </row>
    <row r="15" spans="2:7" s="12" customFormat="1" ht="14.25" customHeight="1" x14ac:dyDescent="0.3">
      <c r="B15" s="118"/>
      <c r="C15" s="249" t="s">
        <v>117</v>
      </c>
      <c r="D15" s="249"/>
      <c r="E15" s="249"/>
      <c r="F15" s="249"/>
      <c r="G15" s="249"/>
    </row>
    <row r="16" spans="2:7" s="12" customFormat="1" ht="14.25" customHeight="1" x14ac:dyDescent="0.3">
      <c r="B16" s="118" t="s">
        <v>97</v>
      </c>
      <c r="C16" s="127">
        <v>299</v>
      </c>
      <c r="D16" s="128">
        <v>66.741071428571431</v>
      </c>
      <c r="E16" s="256">
        <v>31829</v>
      </c>
      <c r="F16" s="128">
        <v>69.563982078461379</v>
      </c>
      <c r="G16" s="129">
        <v>0.9306523904382471</v>
      </c>
    </row>
    <row r="17" spans="2:7" s="12" customFormat="1" ht="14.25" customHeight="1" x14ac:dyDescent="0.3">
      <c r="B17" s="118" t="s">
        <v>98</v>
      </c>
      <c r="C17" s="127">
        <v>60</v>
      </c>
      <c r="D17" s="128">
        <v>13.392857142857142</v>
      </c>
      <c r="E17" s="256">
        <v>9579</v>
      </c>
      <c r="F17" s="128">
        <v>20.935416894328487</v>
      </c>
      <c r="G17" s="129">
        <v>0.6224712107065048</v>
      </c>
    </row>
    <row r="18" spans="2:7" s="12" customFormat="1" ht="14.25" customHeight="1" x14ac:dyDescent="0.3">
      <c r="B18" s="118" t="s">
        <v>99</v>
      </c>
      <c r="C18" s="127">
        <v>89</v>
      </c>
      <c r="D18" s="128">
        <v>19.866071428571427</v>
      </c>
      <c r="E18" s="256">
        <v>4347</v>
      </c>
      <c r="F18" s="128">
        <v>9.5006010272101413</v>
      </c>
      <c r="G18" s="129">
        <v>2.0063119927862938</v>
      </c>
    </row>
    <row r="19" spans="2:7" s="12" customFormat="1" ht="14.25" customHeight="1" x14ac:dyDescent="0.3">
      <c r="B19" s="121" t="s">
        <v>11</v>
      </c>
      <c r="C19" s="121">
        <v>448</v>
      </c>
      <c r="D19" s="255">
        <v>100</v>
      </c>
      <c r="E19" s="122">
        <v>45755</v>
      </c>
      <c r="F19" s="255">
        <v>100</v>
      </c>
      <c r="G19" s="255">
        <v>0.96963400644979758</v>
      </c>
    </row>
    <row r="20" spans="2:7" s="12" customFormat="1" ht="29.25" customHeight="1" x14ac:dyDescent="0.3">
      <c r="B20" s="244" t="s">
        <v>249</v>
      </c>
      <c r="C20" s="177"/>
      <c r="D20" s="177"/>
      <c r="E20" s="177"/>
      <c r="F20" s="177"/>
      <c r="G20" s="177"/>
    </row>
  </sheetData>
  <mergeCells count="8">
    <mergeCell ref="B20:G20"/>
    <mergeCell ref="C3:D3"/>
    <mergeCell ref="E3:F3"/>
    <mergeCell ref="G3:G4"/>
    <mergeCell ref="B3:B5"/>
    <mergeCell ref="C5:G5"/>
    <mergeCell ref="C10:G10"/>
    <mergeCell ref="C15:G15"/>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41"/>
  <sheetViews>
    <sheetView topLeftCell="A16" workbookViewId="0">
      <selection activeCell="O10" sqref="O10"/>
    </sheetView>
  </sheetViews>
  <sheetFormatPr defaultRowHeight="15" x14ac:dyDescent="0.25"/>
  <cols>
    <col min="2" max="2" width="14.7109375" bestFit="1" customWidth="1"/>
    <col min="3" max="10" width="10.140625" customWidth="1"/>
  </cols>
  <sheetData>
    <row r="1" spans="2:14" x14ac:dyDescent="0.25">
      <c r="B1" s="37" t="s">
        <v>227</v>
      </c>
    </row>
    <row r="2" spans="2:14" s="11" customFormat="1" ht="14.25" customHeight="1" x14ac:dyDescent="0.2">
      <c r="B2" s="30" t="s">
        <v>199</v>
      </c>
      <c r="C2" s="22"/>
      <c r="D2" s="22"/>
      <c r="E2" s="22"/>
      <c r="F2" s="22"/>
      <c r="G2" s="22"/>
      <c r="H2" s="22"/>
      <c r="I2" s="22"/>
      <c r="J2" s="22"/>
    </row>
    <row r="3" spans="2:14" s="11" customFormat="1" ht="14.25" customHeight="1" x14ac:dyDescent="0.25">
      <c r="B3" s="144" t="s">
        <v>118</v>
      </c>
      <c r="C3" s="189" t="s">
        <v>3</v>
      </c>
      <c r="D3" s="189" t="s">
        <v>4</v>
      </c>
      <c r="E3" s="189" t="s">
        <v>5</v>
      </c>
      <c r="F3" s="189" t="s">
        <v>119</v>
      </c>
      <c r="G3" s="189" t="s">
        <v>120</v>
      </c>
      <c r="H3" s="189" t="s">
        <v>121</v>
      </c>
      <c r="I3" s="189" t="s">
        <v>122</v>
      </c>
      <c r="J3" s="189" t="s">
        <v>123</v>
      </c>
    </row>
    <row r="4" spans="2:14" s="11" customFormat="1" ht="14.25" customHeight="1" x14ac:dyDescent="0.25">
      <c r="B4" s="145" t="s">
        <v>124</v>
      </c>
      <c r="C4" s="189"/>
      <c r="D4" s="189"/>
      <c r="E4" s="189"/>
      <c r="F4" s="189"/>
      <c r="G4" s="189"/>
      <c r="H4" s="189"/>
      <c r="I4" s="189"/>
      <c r="J4" s="189"/>
    </row>
    <row r="5" spans="2:14" s="11" customFormat="1" ht="14.25" customHeight="1" x14ac:dyDescent="0.25">
      <c r="B5" s="89" t="s">
        <v>129</v>
      </c>
      <c r="C5" s="131">
        <v>413</v>
      </c>
      <c r="D5" s="132">
        <v>2</v>
      </c>
      <c r="E5" s="131">
        <v>542</v>
      </c>
      <c r="F5" s="133">
        <v>5.1055728625822097</v>
      </c>
      <c r="G5" s="115">
        <v>2.47243237897443</v>
      </c>
      <c r="H5" s="133">
        <v>670.02917470207194</v>
      </c>
      <c r="I5" s="115">
        <v>0.48426150121065398</v>
      </c>
      <c r="J5" s="133">
        <v>131.23486682808701</v>
      </c>
      <c r="M5" s="39"/>
      <c r="N5" s="39"/>
    </row>
    <row r="6" spans="2:14" s="11" customFormat="1" ht="14.25" customHeight="1" x14ac:dyDescent="0.25">
      <c r="B6" s="134" t="s">
        <v>145</v>
      </c>
      <c r="C6" s="131">
        <v>382</v>
      </c>
      <c r="D6" s="132">
        <v>3</v>
      </c>
      <c r="E6" s="131">
        <v>509</v>
      </c>
      <c r="F6" s="133">
        <v>4.6511061596717402</v>
      </c>
      <c r="G6" s="115">
        <v>3.6527011725170802</v>
      </c>
      <c r="H6" s="133">
        <v>619.7416322703973</v>
      </c>
      <c r="I6" s="115">
        <v>0.78534031413612604</v>
      </c>
      <c r="J6" s="133">
        <v>133.246073298429</v>
      </c>
      <c r="M6" s="39"/>
      <c r="N6" s="39"/>
    </row>
    <row r="7" spans="2:14" s="11" customFormat="1" ht="14.25" customHeight="1" x14ac:dyDescent="0.25">
      <c r="B7" s="134" t="s">
        <v>146</v>
      </c>
      <c r="C7" s="131">
        <v>304</v>
      </c>
      <c r="D7" s="132">
        <v>2</v>
      </c>
      <c r="E7" s="131">
        <v>403</v>
      </c>
      <c r="F7" s="133">
        <v>5.7737049522814701</v>
      </c>
      <c r="G7" s="115">
        <v>3.7984901001851799</v>
      </c>
      <c r="H7" s="133">
        <v>765.39575518731306</v>
      </c>
      <c r="I7" s="115">
        <v>0.65789473684210498</v>
      </c>
      <c r="J7" s="133">
        <v>132.56578947368399</v>
      </c>
      <c r="M7" s="39"/>
      <c r="N7" s="39"/>
    </row>
    <row r="8" spans="2:14" s="11" customFormat="1" ht="14.25" customHeight="1" x14ac:dyDescent="0.25">
      <c r="B8" s="134" t="s">
        <v>147</v>
      </c>
      <c r="C8" s="131">
        <v>165</v>
      </c>
      <c r="D8" s="132">
        <v>2</v>
      </c>
      <c r="E8" s="131">
        <v>205</v>
      </c>
      <c r="F8" s="133">
        <v>4.18468405635375</v>
      </c>
      <c r="G8" s="115">
        <v>5.0723443107318102</v>
      </c>
      <c r="H8" s="133">
        <v>519.91529185001082</v>
      </c>
      <c r="I8" s="115">
        <v>1.2121212121212099</v>
      </c>
      <c r="J8" s="133">
        <v>124.24242424242399</v>
      </c>
      <c r="M8" s="39"/>
      <c r="N8" s="39"/>
    </row>
    <row r="9" spans="2:14" s="11" customFormat="1" ht="14.25" customHeight="1" x14ac:dyDescent="0.25">
      <c r="B9" s="89" t="s">
        <v>130</v>
      </c>
      <c r="C9" s="131">
        <v>459</v>
      </c>
      <c r="D9" s="132">
        <v>4</v>
      </c>
      <c r="E9" s="131">
        <v>597</v>
      </c>
      <c r="F9" s="133">
        <v>5.4152582865839598</v>
      </c>
      <c r="G9" s="115">
        <v>4.7191793347136901</v>
      </c>
      <c r="H9" s="133">
        <v>704.33751570601873</v>
      </c>
      <c r="I9" s="115">
        <v>0.87145969498910703</v>
      </c>
      <c r="J9" s="133">
        <v>130.06535947712399</v>
      </c>
      <c r="M9" s="39"/>
      <c r="N9" s="39"/>
    </row>
    <row r="10" spans="2:14" s="11" customFormat="1" ht="14.25" customHeight="1" x14ac:dyDescent="0.25">
      <c r="B10" s="134" t="s">
        <v>148</v>
      </c>
      <c r="C10" s="131">
        <v>117</v>
      </c>
      <c r="D10" s="132">
        <v>1</v>
      </c>
      <c r="E10" s="131">
        <v>155</v>
      </c>
      <c r="F10" s="133">
        <v>2.9288441078916101</v>
      </c>
      <c r="G10" s="115">
        <v>2.5032855623005199</v>
      </c>
      <c r="H10" s="133">
        <v>388.00926215658052</v>
      </c>
      <c r="I10" s="115">
        <v>0.854700854700855</v>
      </c>
      <c r="J10" s="133">
        <v>132.47863247863199</v>
      </c>
      <c r="M10" s="39"/>
      <c r="N10" s="39"/>
    </row>
    <row r="11" spans="2:14" s="11" customFormat="1" ht="14.25" customHeight="1" x14ac:dyDescent="0.25">
      <c r="B11" s="89" t="s">
        <v>131</v>
      </c>
      <c r="C11" s="131">
        <v>67</v>
      </c>
      <c r="D11" s="132">
        <v>3</v>
      </c>
      <c r="E11" s="131">
        <v>85</v>
      </c>
      <c r="F11" s="133">
        <v>3.0464238621379498</v>
      </c>
      <c r="G11" s="115">
        <v>13.640703860319199</v>
      </c>
      <c r="H11" s="133">
        <v>386.48660937571049</v>
      </c>
      <c r="I11" s="115">
        <v>4.4776119402985097</v>
      </c>
      <c r="J11" s="133">
        <v>126.865671641791</v>
      </c>
      <c r="M11" s="39"/>
      <c r="N11" s="39"/>
    </row>
    <row r="12" spans="2:14" s="11" customFormat="1" ht="14.25" customHeight="1" x14ac:dyDescent="0.25">
      <c r="B12" s="89" t="s">
        <v>132</v>
      </c>
      <c r="C12" s="131">
        <v>8959</v>
      </c>
      <c r="D12" s="132">
        <v>42</v>
      </c>
      <c r="E12" s="131">
        <v>11691</v>
      </c>
      <c r="F12" s="133">
        <v>6.73273904267199</v>
      </c>
      <c r="G12" s="115">
        <v>3.1563236945219701</v>
      </c>
      <c r="H12" s="133">
        <v>878.58524553943823</v>
      </c>
      <c r="I12" s="115">
        <v>0.46880232168768798</v>
      </c>
      <c r="J12" s="133">
        <v>130.49447482977999</v>
      </c>
      <c r="M12" s="39"/>
      <c r="N12" s="39"/>
    </row>
    <row r="13" spans="2:14" s="11" customFormat="1" ht="14.25" customHeight="1" x14ac:dyDescent="0.25">
      <c r="B13" s="134" t="s">
        <v>149</v>
      </c>
      <c r="C13" s="131">
        <v>197</v>
      </c>
      <c r="D13" s="63" t="s">
        <v>242</v>
      </c>
      <c r="E13" s="131">
        <v>280</v>
      </c>
      <c r="F13" s="133">
        <v>5.4398851272988296</v>
      </c>
      <c r="G13" s="62" t="s">
        <v>242</v>
      </c>
      <c r="H13" s="133">
        <v>773.18164245871765</v>
      </c>
      <c r="I13" s="62" t="s">
        <v>242</v>
      </c>
      <c r="J13" s="133">
        <v>142.131979695431</v>
      </c>
      <c r="M13" s="39"/>
      <c r="N13" s="39"/>
    </row>
    <row r="14" spans="2:14" s="11" customFormat="1" ht="14.25" customHeight="1" x14ac:dyDescent="0.25">
      <c r="B14" s="134" t="s">
        <v>150</v>
      </c>
      <c r="C14" s="131">
        <v>291</v>
      </c>
      <c r="D14" s="132">
        <v>5</v>
      </c>
      <c r="E14" s="131">
        <v>407</v>
      </c>
      <c r="F14" s="133">
        <v>3.8836247164019801</v>
      </c>
      <c r="G14" s="115">
        <v>6.67289470172161</v>
      </c>
      <c r="H14" s="133">
        <v>543.17362872013882</v>
      </c>
      <c r="I14" s="115">
        <v>1.7182130584192401</v>
      </c>
      <c r="J14" s="133">
        <v>139.86254295532601</v>
      </c>
      <c r="M14" s="39"/>
      <c r="N14" s="39"/>
    </row>
    <row r="15" spans="2:14" s="11" customFormat="1" ht="14.25" customHeight="1" x14ac:dyDescent="0.25">
      <c r="B15" s="134" t="s">
        <v>151</v>
      </c>
      <c r="C15" s="131">
        <v>184</v>
      </c>
      <c r="D15" s="132">
        <v>1</v>
      </c>
      <c r="E15" s="131">
        <v>243</v>
      </c>
      <c r="F15" s="133">
        <v>3.8539681209810901</v>
      </c>
      <c r="G15" s="115">
        <v>2.09454789183755</v>
      </c>
      <c r="H15" s="133">
        <v>508.97513771652393</v>
      </c>
      <c r="I15" s="115">
        <v>0.54347826086956497</v>
      </c>
      <c r="J15" s="133">
        <v>132.065217391304</v>
      </c>
      <c r="M15" s="39"/>
      <c r="N15" s="39"/>
    </row>
    <row r="16" spans="2:14" s="11" customFormat="1" ht="14.25" customHeight="1" x14ac:dyDescent="0.25">
      <c r="B16" s="134" t="s">
        <v>152</v>
      </c>
      <c r="C16" s="131">
        <v>221</v>
      </c>
      <c r="D16" s="132">
        <v>1</v>
      </c>
      <c r="E16" s="131">
        <v>310</v>
      </c>
      <c r="F16" s="133">
        <v>3.6613651424784601</v>
      </c>
      <c r="G16" s="115">
        <v>1.65672630881378</v>
      </c>
      <c r="H16" s="133">
        <v>513.58515573227294</v>
      </c>
      <c r="I16" s="115">
        <v>0.45248868778280499</v>
      </c>
      <c r="J16" s="133">
        <v>140.27149321267001</v>
      </c>
      <c r="M16" s="39"/>
      <c r="N16" s="39"/>
    </row>
    <row r="17" spans="2:14" s="11" customFormat="1" ht="14.25" customHeight="1" x14ac:dyDescent="0.25">
      <c r="B17" s="134" t="s">
        <v>153</v>
      </c>
      <c r="C17" s="131">
        <v>174</v>
      </c>
      <c r="D17" s="132">
        <v>2</v>
      </c>
      <c r="E17" s="131">
        <v>226</v>
      </c>
      <c r="F17" s="133">
        <v>3.7021670443302601</v>
      </c>
      <c r="G17" s="115">
        <v>4.2553644187704096</v>
      </c>
      <c r="H17" s="133">
        <v>480.85617932105663</v>
      </c>
      <c r="I17" s="115">
        <v>1.14942528735632</v>
      </c>
      <c r="J17" s="133">
        <v>129.88505747126399</v>
      </c>
      <c r="M17" s="39"/>
      <c r="N17" s="39"/>
    </row>
    <row r="18" spans="2:14" s="11" customFormat="1" ht="14.25" customHeight="1" x14ac:dyDescent="0.25">
      <c r="B18" s="134" t="s">
        <v>154</v>
      </c>
      <c r="C18" s="131">
        <v>64</v>
      </c>
      <c r="D18" s="132">
        <v>1</v>
      </c>
      <c r="E18" s="131">
        <v>80</v>
      </c>
      <c r="F18" s="133">
        <v>1.73691209596439</v>
      </c>
      <c r="G18" s="115">
        <v>2.7139251499443602</v>
      </c>
      <c r="H18" s="133">
        <v>217.11401199554916</v>
      </c>
      <c r="I18" s="115">
        <v>1.5625</v>
      </c>
      <c r="J18" s="133">
        <v>125</v>
      </c>
      <c r="M18" s="39"/>
      <c r="N18" s="39"/>
    </row>
    <row r="19" spans="2:14" s="11" customFormat="1" ht="14.25" customHeight="1" x14ac:dyDescent="0.25">
      <c r="B19" s="134" t="s">
        <v>155</v>
      </c>
      <c r="C19" s="131">
        <v>213</v>
      </c>
      <c r="D19" s="132">
        <v>2</v>
      </c>
      <c r="E19" s="131">
        <v>290</v>
      </c>
      <c r="F19" s="133">
        <v>4.2036708111308503</v>
      </c>
      <c r="G19" s="115">
        <v>3.9471087428458702</v>
      </c>
      <c r="H19" s="133">
        <v>572.33076771265041</v>
      </c>
      <c r="I19" s="115">
        <v>0.93896713615023497</v>
      </c>
      <c r="J19" s="133">
        <v>136.150234741784</v>
      </c>
      <c r="M19" s="39"/>
      <c r="N19" s="39"/>
    </row>
    <row r="20" spans="2:14" s="11" customFormat="1" ht="14.25" customHeight="1" x14ac:dyDescent="0.25">
      <c r="B20" s="134" t="s">
        <v>156</v>
      </c>
      <c r="C20" s="131">
        <v>154</v>
      </c>
      <c r="D20" s="63" t="s">
        <v>242</v>
      </c>
      <c r="E20" s="131">
        <v>229</v>
      </c>
      <c r="F20" s="133">
        <v>3.6231884057971002</v>
      </c>
      <c r="G20" s="62" t="s">
        <v>242</v>
      </c>
      <c r="H20" s="133">
        <v>538.77282138151702</v>
      </c>
      <c r="I20" s="62" t="s">
        <v>242</v>
      </c>
      <c r="J20" s="133">
        <v>148.70129870129901</v>
      </c>
      <c r="M20" s="39"/>
      <c r="N20" s="39"/>
    </row>
    <row r="21" spans="2:14" s="11" customFormat="1" ht="14.25" customHeight="1" x14ac:dyDescent="0.25">
      <c r="B21" s="134" t="s">
        <v>157</v>
      </c>
      <c r="C21" s="131">
        <v>63</v>
      </c>
      <c r="D21" s="63" t="s">
        <v>242</v>
      </c>
      <c r="E21" s="131">
        <v>93</v>
      </c>
      <c r="F21" s="133">
        <v>1.66459692974344</v>
      </c>
      <c r="G21" s="62" t="s">
        <v>242</v>
      </c>
      <c r="H21" s="133">
        <v>245.72621343831742</v>
      </c>
      <c r="I21" s="62" t="s">
        <v>242</v>
      </c>
      <c r="J21" s="133">
        <v>147.61904761904799</v>
      </c>
      <c r="M21" s="39"/>
      <c r="N21" s="39"/>
    </row>
    <row r="22" spans="2:14" s="11" customFormat="1" ht="14.25" customHeight="1" x14ac:dyDescent="0.25">
      <c r="B22" s="134" t="s">
        <v>158</v>
      </c>
      <c r="C22" s="131">
        <v>126</v>
      </c>
      <c r="D22" s="132">
        <v>1</v>
      </c>
      <c r="E22" s="131">
        <v>171</v>
      </c>
      <c r="F22" s="133">
        <v>1.5515139574688199</v>
      </c>
      <c r="G22" s="115">
        <v>1.2313602837054101</v>
      </c>
      <c r="H22" s="133">
        <v>210.56260851362498</v>
      </c>
      <c r="I22" s="115">
        <v>0.79365079365079405</v>
      </c>
      <c r="J22" s="133">
        <v>135.71428571428601</v>
      </c>
      <c r="M22" s="39"/>
      <c r="N22" s="39"/>
    </row>
    <row r="23" spans="2:14" s="11" customFormat="1" ht="14.25" customHeight="1" x14ac:dyDescent="0.25">
      <c r="B23" s="89" t="s">
        <v>133</v>
      </c>
      <c r="C23" s="131">
        <v>681</v>
      </c>
      <c r="D23" s="132">
        <v>3</v>
      </c>
      <c r="E23" s="131">
        <v>926</v>
      </c>
      <c r="F23" s="133">
        <v>5.72945368270942</v>
      </c>
      <c r="G23" s="115">
        <v>2.5239884064799201</v>
      </c>
      <c r="H23" s="133">
        <v>779.07108813346849</v>
      </c>
      <c r="I23" s="115">
        <v>0.44052863436123302</v>
      </c>
      <c r="J23" s="133">
        <v>135.976505139501</v>
      </c>
      <c r="M23" s="39"/>
      <c r="N23" s="39"/>
    </row>
    <row r="24" spans="2:14" s="11" customFormat="1" ht="14.25" customHeight="1" x14ac:dyDescent="0.25">
      <c r="B24" s="89" t="s">
        <v>134</v>
      </c>
      <c r="C24" s="131">
        <v>902</v>
      </c>
      <c r="D24" s="132">
        <v>6</v>
      </c>
      <c r="E24" s="131">
        <v>1210</v>
      </c>
      <c r="F24" s="133">
        <v>4.6297127986921804</v>
      </c>
      <c r="G24" s="115">
        <v>3.0796315734094302</v>
      </c>
      <c r="H24" s="133">
        <v>621.05903397090253</v>
      </c>
      <c r="I24" s="115">
        <v>0.66518847006651904</v>
      </c>
      <c r="J24" s="133">
        <v>134.14634146341501</v>
      </c>
      <c r="M24" s="39"/>
      <c r="N24" s="39"/>
    </row>
    <row r="25" spans="2:14" s="11" customFormat="1" ht="14.25" customHeight="1" x14ac:dyDescent="0.25">
      <c r="B25" s="89" t="s">
        <v>135</v>
      </c>
      <c r="C25" s="131">
        <v>380</v>
      </c>
      <c r="D25" s="132">
        <v>4</v>
      </c>
      <c r="E25" s="131">
        <v>509</v>
      </c>
      <c r="F25" s="133">
        <v>5.2960934342378501</v>
      </c>
      <c r="G25" s="115">
        <v>5.5748351939345797</v>
      </c>
      <c r="H25" s="133">
        <v>709.39777842817523</v>
      </c>
      <c r="I25" s="115">
        <v>1.0526315789473699</v>
      </c>
      <c r="J25" s="133">
        <v>133.947368421053</v>
      </c>
      <c r="M25" s="39"/>
      <c r="N25" s="39"/>
    </row>
    <row r="26" spans="2:14" s="11" customFormat="1" ht="14.25" customHeight="1" x14ac:dyDescent="0.25">
      <c r="B26" s="134" t="s">
        <v>159</v>
      </c>
      <c r="C26" s="131">
        <v>232</v>
      </c>
      <c r="D26" s="132">
        <v>2</v>
      </c>
      <c r="E26" s="131">
        <v>325</v>
      </c>
      <c r="F26" s="133">
        <v>3.6619051377160399</v>
      </c>
      <c r="G26" s="115">
        <v>3.15681477389314</v>
      </c>
      <c r="H26" s="133">
        <v>512.98240075763556</v>
      </c>
      <c r="I26" s="115">
        <v>0.86206896551724099</v>
      </c>
      <c r="J26" s="133">
        <v>140.086206896552</v>
      </c>
      <c r="M26" s="39"/>
      <c r="N26" s="39"/>
    </row>
    <row r="27" spans="2:14" s="11" customFormat="1" ht="14.25" customHeight="1" x14ac:dyDescent="0.25">
      <c r="B27" s="134" t="s">
        <v>160</v>
      </c>
      <c r="C27" s="131">
        <v>177</v>
      </c>
      <c r="D27" s="63" t="s">
        <v>242</v>
      </c>
      <c r="E27" s="131">
        <v>250</v>
      </c>
      <c r="F27" s="133">
        <v>4.4948956269998499</v>
      </c>
      <c r="G27" s="62" t="s">
        <v>242</v>
      </c>
      <c r="H27" s="133">
        <v>634.8722637005435</v>
      </c>
      <c r="I27" s="62" t="s">
        <v>242</v>
      </c>
      <c r="J27" s="133">
        <v>141.24293785310701</v>
      </c>
      <c r="M27" s="39"/>
      <c r="N27" s="39"/>
    </row>
    <row r="28" spans="2:14" s="11" customFormat="1" ht="14.25" customHeight="1" x14ac:dyDescent="0.25">
      <c r="B28" s="89" t="s">
        <v>136</v>
      </c>
      <c r="C28" s="131">
        <v>374</v>
      </c>
      <c r="D28" s="132">
        <v>4</v>
      </c>
      <c r="E28" s="131">
        <v>522</v>
      </c>
      <c r="F28" s="133">
        <v>5.2365917348660398</v>
      </c>
      <c r="G28" s="115">
        <v>5.6006328715144802</v>
      </c>
      <c r="H28" s="133">
        <v>730.88258973263976</v>
      </c>
      <c r="I28" s="115">
        <v>1.0695187165775399</v>
      </c>
      <c r="J28" s="133">
        <v>139.572192513369</v>
      </c>
      <c r="M28" s="39"/>
      <c r="N28" s="39"/>
    </row>
    <row r="29" spans="2:14" s="11" customFormat="1" ht="14.25" customHeight="1" x14ac:dyDescent="0.25">
      <c r="B29" s="89" t="s">
        <v>137</v>
      </c>
      <c r="C29" s="131">
        <v>301</v>
      </c>
      <c r="D29" s="132">
        <v>3</v>
      </c>
      <c r="E29" s="131">
        <v>408</v>
      </c>
      <c r="F29" s="133">
        <v>6.1848256023013297</v>
      </c>
      <c r="G29" s="115">
        <v>6.1642780089381999</v>
      </c>
      <c r="H29" s="133">
        <v>838.34180921559562</v>
      </c>
      <c r="I29" s="115">
        <v>0.99667774086378702</v>
      </c>
      <c r="J29" s="133">
        <v>135.54817275747499</v>
      </c>
      <c r="M29" s="39"/>
      <c r="N29" s="39"/>
    </row>
    <row r="30" spans="2:14" s="11" customFormat="1" ht="14.25" customHeight="1" x14ac:dyDescent="0.25">
      <c r="B30" s="89" t="s">
        <v>138</v>
      </c>
      <c r="C30" s="131">
        <v>241</v>
      </c>
      <c r="D30" s="132">
        <v>1</v>
      </c>
      <c r="E30" s="131">
        <v>312</v>
      </c>
      <c r="F30" s="133">
        <v>5.0066478311450897</v>
      </c>
      <c r="G30" s="115">
        <v>2.07744723284029</v>
      </c>
      <c r="H30" s="133">
        <v>648.16353664616918</v>
      </c>
      <c r="I30" s="115">
        <v>0.4149377593361</v>
      </c>
      <c r="J30" s="133">
        <v>129.46058091286301</v>
      </c>
      <c r="M30" s="39"/>
      <c r="N30" s="39"/>
    </row>
    <row r="31" spans="2:14" s="11" customFormat="1" ht="14.25" customHeight="1" x14ac:dyDescent="0.25">
      <c r="B31" s="89" t="s">
        <v>139</v>
      </c>
      <c r="C31" s="131">
        <v>210</v>
      </c>
      <c r="D31" s="63" t="s">
        <v>242</v>
      </c>
      <c r="E31" s="131">
        <v>315</v>
      </c>
      <c r="F31" s="133">
        <v>4.7033528186521503</v>
      </c>
      <c r="G31" s="62" t="s">
        <v>242</v>
      </c>
      <c r="H31" s="133">
        <v>705.50292279782298</v>
      </c>
      <c r="I31" s="62" t="s">
        <v>242</v>
      </c>
      <c r="J31" s="133">
        <v>150</v>
      </c>
      <c r="M31" s="39"/>
      <c r="N31" s="39"/>
    </row>
    <row r="32" spans="2:14" s="11" customFormat="1" ht="14.25" customHeight="1" x14ac:dyDescent="0.25">
      <c r="B32" s="89" t="s">
        <v>140</v>
      </c>
      <c r="C32" s="131">
        <v>668</v>
      </c>
      <c r="D32" s="132">
        <v>4</v>
      </c>
      <c r="E32" s="131">
        <v>969</v>
      </c>
      <c r="F32" s="133">
        <v>5.4415562199105603</v>
      </c>
      <c r="G32" s="115">
        <v>3.2584168981500299</v>
      </c>
      <c r="H32" s="133">
        <v>789.35149357684566</v>
      </c>
      <c r="I32" s="115">
        <v>0.59880239520958101</v>
      </c>
      <c r="J32" s="133">
        <v>145.05988023952099</v>
      </c>
      <c r="M32" s="39"/>
      <c r="N32" s="39"/>
    </row>
    <row r="33" spans="2:20" s="11" customFormat="1" ht="14.25" customHeight="1" x14ac:dyDescent="0.25">
      <c r="B33" s="134" t="s">
        <v>161</v>
      </c>
      <c r="C33" s="131">
        <v>106</v>
      </c>
      <c r="D33" s="132">
        <v>1</v>
      </c>
      <c r="E33" s="131">
        <v>150</v>
      </c>
      <c r="F33" s="133">
        <v>2.7810573265118701</v>
      </c>
      <c r="G33" s="115">
        <v>2.6236389872753501</v>
      </c>
      <c r="H33" s="133">
        <v>393.54584809130267</v>
      </c>
      <c r="I33" s="115">
        <v>0.94339622641509402</v>
      </c>
      <c r="J33" s="133">
        <v>141.50943396226401</v>
      </c>
      <c r="M33" s="39"/>
      <c r="N33" s="39"/>
    </row>
    <row r="34" spans="2:20" s="11" customFormat="1" ht="14.25" customHeight="1" x14ac:dyDescent="0.25">
      <c r="B34" s="134" t="s">
        <v>162</v>
      </c>
      <c r="C34" s="131">
        <v>150</v>
      </c>
      <c r="D34" s="63" t="s">
        <v>242</v>
      </c>
      <c r="E34" s="131">
        <v>215</v>
      </c>
      <c r="F34" s="133">
        <v>3.60516259283294</v>
      </c>
      <c r="G34" s="62" t="s">
        <v>242</v>
      </c>
      <c r="H34" s="133">
        <v>516.73997163938759</v>
      </c>
      <c r="I34" s="62" t="s">
        <v>242</v>
      </c>
      <c r="J34" s="133">
        <v>143.333333333333</v>
      </c>
      <c r="M34" s="39"/>
      <c r="N34" s="39"/>
    </row>
    <row r="35" spans="2:20" s="11" customFormat="1" ht="14.25" customHeight="1" x14ac:dyDescent="0.25">
      <c r="B35" s="134" t="s">
        <v>163</v>
      </c>
      <c r="C35" s="131">
        <v>159</v>
      </c>
      <c r="D35" s="63" t="s">
        <v>242</v>
      </c>
      <c r="E35" s="131">
        <v>242</v>
      </c>
      <c r="F35" s="133">
        <v>3.5648625622169399</v>
      </c>
      <c r="G35" s="62" t="s">
        <v>242</v>
      </c>
      <c r="H35" s="133">
        <v>542.57656607327033</v>
      </c>
      <c r="I35" s="62" t="s">
        <v>242</v>
      </c>
      <c r="J35" s="133">
        <v>152.20125786163501</v>
      </c>
      <c r="M35" s="39"/>
      <c r="N35" s="39"/>
    </row>
    <row r="36" spans="2:20" s="11" customFormat="1" ht="14.25" customHeight="1" x14ac:dyDescent="0.25">
      <c r="B36" s="134" t="s">
        <v>164</v>
      </c>
      <c r="C36" s="131">
        <v>179</v>
      </c>
      <c r="D36" s="132">
        <v>1</v>
      </c>
      <c r="E36" s="131">
        <v>241</v>
      </c>
      <c r="F36" s="133">
        <v>4.03553070610515</v>
      </c>
      <c r="G36" s="115">
        <v>2.2544864279916998</v>
      </c>
      <c r="H36" s="133">
        <v>543.33122914600051</v>
      </c>
      <c r="I36" s="115">
        <v>0.55865921787709505</v>
      </c>
      <c r="J36" s="133">
        <v>134.63687150838001</v>
      </c>
      <c r="M36" s="39"/>
      <c r="N36" s="39"/>
    </row>
    <row r="37" spans="2:20" ht="27" x14ac:dyDescent="0.25">
      <c r="B37" s="135" t="s">
        <v>229</v>
      </c>
      <c r="C37" s="136">
        <v>17313</v>
      </c>
      <c r="D37" s="137">
        <v>101</v>
      </c>
      <c r="E37" s="136">
        <v>23110</v>
      </c>
      <c r="F37" s="138">
        <v>5.6067139371191796</v>
      </c>
      <c r="G37" s="139">
        <v>3.2708260131059732</v>
      </c>
      <c r="H37" s="138">
        <v>748.40385309781232</v>
      </c>
      <c r="I37" s="140">
        <v>0.58337665338185174</v>
      </c>
      <c r="J37" s="141">
        <v>133.48350950153065</v>
      </c>
      <c r="M37" s="39"/>
      <c r="N37" s="39"/>
      <c r="R37" s="11"/>
      <c r="S37" s="11"/>
      <c r="T37" s="11"/>
    </row>
    <row r="38" spans="2:20" x14ac:dyDescent="0.25">
      <c r="B38" s="142" t="s">
        <v>230</v>
      </c>
      <c r="C38" s="136">
        <v>15863</v>
      </c>
      <c r="D38" s="137">
        <v>347</v>
      </c>
      <c r="E38" s="136">
        <v>22645</v>
      </c>
      <c r="F38" s="138">
        <v>2.397583161206521</v>
      </c>
      <c r="G38" s="139">
        <v>5.244665932917246</v>
      </c>
      <c r="H38" s="138">
        <v>342.26357363374944</v>
      </c>
      <c r="I38" s="140">
        <v>2.1874803000693435</v>
      </c>
      <c r="J38" s="141">
        <v>142.75357750740719</v>
      </c>
      <c r="M38" s="39"/>
      <c r="N38" s="39"/>
      <c r="R38" s="11"/>
      <c r="S38" s="11"/>
      <c r="T38" s="11"/>
    </row>
    <row r="39" spans="2:20" x14ac:dyDescent="0.25">
      <c r="B39" s="51" t="s">
        <v>141</v>
      </c>
      <c r="C39" s="52">
        <v>33176</v>
      </c>
      <c r="D39" s="52">
        <v>448</v>
      </c>
      <c r="E39" s="52">
        <v>45755</v>
      </c>
      <c r="F39" s="71">
        <v>3.4187431749567789</v>
      </c>
      <c r="G39" s="71">
        <v>4.6165810898861732</v>
      </c>
      <c r="H39" s="71">
        <v>471.49925841013811</v>
      </c>
      <c r="I39" s="143">
        <v>1.3503737641668676</v>
      </c>
      <c r="J39" s="54">
        <v>137.91596334699784</v>
      </c>
      <c r="M39" s="39"/>
      <c r="N39" s="39"/>
      <c r="R39" s="11"/>
      <c r="S39" s="11"/>
      <c r="T39" s="11"/>
    </row>
    <row r="40" spans="2:20" ht="15" customHeight="1" x14ac:dyDescent="0.25">
      <c r="B40" s="253" t="s">
        <v>201</v>
      </c>
      <c r="C40" s="177"/>
      <c r="D40" s="177"/>
      <c r="E40" s="177"/>
      <c r="F40" s="177"/>
      <c r="G40" s="177"/>
      <c r="H40" s="177"/>
      <c r="I40" s="177"/>
      <c r="J40" s="177"/>
    </row>
    <row r="41" spans="2:20" ht="15" customHeight="1" x14ac:dyDescent="0.25">
      <c r="B41" s="254" t="s">
        <v>228</v>
      </c>
      <c r="C41" s="179"/>
      <c r="D41" s="179"/>
      <c r="E41" s="179"/>
      <c r="F41" s="179"/>
      <c r="G41" s="179"/>
      <c r="H41" s="179"/>
      <c r="I41" s="179"/>
      <c r="J41" s="179"/>
    </row>
  </sheetData>
  <mergeCells count="10">
    <mergeCell ref="B40:J40"/>
    <mergeCell ref="B41:J41"/>
    <mergeCell ref="C3:C4"/>
    <mergeCell ref="D3:D4"/>
    <mergeCell ref="E3:E4"/>
    <mergeCell ref="F3:F4"/>
    <mergeCell ref="G3:G4"/>
    <mergeCell ref="H3:H4"/>
    <mergeCell ref="I3:I4"/>
    <mergeCell ref="J3:J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9"/>
  <sheetViews>
    <sheetView workbookViewId="0">
      <selection activeCell="J33" sqref="J33"/>
    </sheetView>
  </sheetViews>
  <sheetFormatPr defaultRowHeight="15" x14ac:dyDescent="0.25"/>
  <cols>
    <col min="2" max="2" width="14.7109375" bestFit="1" customWidth="1"/>
    <col min="3" max="8" width="10.140625" customWidth="1"/>
  </cols>
  <sheetData>
    <row r="1" spans="2:8" x14ac:dyDescent="0.25">
      <c r="B1" s="31" t="s">
        <v>232</v>
      </c>
    </row>
    <row r="2" spans="2:8" s="13" customFormat="1" ht="14.25" customHeight="1" x14ac:dyDescent="0.25">
      <c r="B2" s="38" t="s">
        <v>231</v>
      </c>
      <c r="C2" s="19"/>
      <c r="D2" s="19"/>
      <c r="E2" s="19"/>
      <c r="F2" s="19"/>
      <c r="G2" s="19"/>
      <c r="H2" s="19"/>
    </row>
    <row r="3" spans="2:8" s="13" customFormat="1" ht="14.25" customHeight="1" x14ac:dyDescent="0.25">
      <c r="B3" s="144" t="s">
        <v>118</v>
      </c>
      <c r="C3" s="183" t="s">
        <v>9</v>
      </c>
      <c r="D3" s="183"/>
      <c r="E3" s="183"/>
      <c r="F3" s="248" t="s">
        <v>125</v>
      </c>
      <c r="G3" s="248"/>
      <c r="H3" s="248"/>
    </row>
    <row r="4" spans="2:8" s="13" customFormat="1" ht="14.25" customHeight="1" x14ac:dyDescent="0.25">
      <c r="B4" s="145" t="s">
        <v>124</v>
      </c>
      <c r="C4" s="46" t="s">
        <v>3</v>
      </c>
      <c r="D4" s="46" t="s">
        <v>4</v>
      </c>
      <c r="E4" s="46" t="s">
        <v>5</v>
      </c>
      <c r="F4" s="46" t="s">
        <v>3</v>
      </c>
      <c r="G4" s="46" t="s">
        <v>4</v>
      </c>
      <c r="H4" s="46" t="s">
        <v>5</v>
      </c>
    </row>
    <row r="5" spans="2:8" s="13" customFormat="1" ht="14.25" customHeight="1" x14ac:dyDescent="0.25">
      <c r="B5" s="89" t="s">
        <v>129</v>
      </c>
      <c r="C5" s="146">
        <v>389</v>
      </c>
      <c r="D5" s="147">
        <v>1</v>
      </c>
      <c r="E5" s="146">
        <v>510</v>
      </c>
      <c r="F5" s="89">
        <v>24</v>
      </c>
      <c r="G5" s="148">
        <v>1</v>
      </c>
      <c r="H5" s="89">
        <v>32</v>
      </c>
    </row>
    <row r="6" spans="2:8" s="13" customFormat="1" ht="14.25" customHeight="1" x14ac:dyDescent="0.25">
      <c r="B6" s="134" t="s">
        <v>145</v>
      </c>
      <c r="C6" s="131">
        <v>364</v>
      </c>
      <c r="D6" s="132">
        <v>3</v>
      </c>
      <c r="E6" s="131">
        <v>483</v>
      </c>
      <c r="F6" s="134">
        <v>18</v>
      </c>
      <c r="G6" s="149" t="s">
        <v>242</v>
      </c>
      <c r="H6" s="134">
        <v>26</v>
      </c>
    </row>
    <row r="7" spans="2:8" s="13" customFormat="1" ht="14.25" customHeight="1" x14ac:dyDescent="0.25">
      <c r="B7" s="134" t="s">
        <v>146</v>
      </c>
      <c r="C7" s="131">
        <v>248</v>
      </c>
      <c r="D7" s="132">
        <v>2</v>
      </c>
      <c r="E7" s="131">
        <v>323</v>
      </c>
      <c r="F7" s="134">
        <v>56</v>
      </c>
      <c r="G7" s="149" t="s">
        <v>242</v>
      </c>
      <c r="H7" s="134">
        <v>80</v>
      </c>
    </row>
    <row r="8" spans="2:8" s="13" customFormat="1" ht="14.25" customHeight="1" x14ac:dyDescent="0.25">
      <c r="B8" s="134" t="s">
        <v>147</v>
      </c>
      <c r="C8" s="131">
        <v>159</v>
      </c>
      <c r="D8" s="132">
        <v>2</v>
      </c>
      <c r="E8" s="131">
        <v>197</v>
      </c>
      <c r="F8" s="134">
        <v>6</v>
      </c>
      <c r="G8" s="149" t="s">
        <v>242</v>
      </c>
      <c r="H8" s="134">
        <v>8</v>
      </c>
    </row>
    <row r="9" spans="2:8" s="13" customFormat="1" ht="14.25" customHeight="1" x14ac:dyDescent="0.25">
      <c r="B9" s="89" t="s">
        <v>130</v>
      </c>
      <c r="C9" s="146">
        <v>430</v>
      </c>
      <c r="D9" s="147">
        <v>3</v>
      </c>
      <c r="E9" s="146">
        <v>555</v>
      </c>
      <c r="F9" s="89">
        <v>29</v>
      </c>
      <c r="G9" s="148">
        <v>1</v>
      </c>
      <c r="H9" s="89">
        <v>42</v>
      </c>
    </row>
    <row r="10" spans="2:8" s="13" customFormat="1" ht="14.25" customHeight="1" x14ac:dyDescent="0.25">
      <c r="B10" s="134" t="s">
        <v>148</v>
      </c>
      <c r="C10" s="131">
        <v>110</v>
      </c>
      <c r="D10" s="132">
        <v>1</v>
      </c>
      <c r="E10" s="131">
        <v>146</v>
      </c>
      <c r="F10" s="134">
        <v>7</v>
      </c>
      <c r="G10" s="149" t="s">
        <v>242</v>
      </c>
      <c r="H10" s="134">
        <v>9</v>
      </c>
    </row>
    <row r="11" spans="2:8" s="13" customFormat="1" ht="14.25" customHeight="1" x14ac:dyDescent="0.25">
      <c r="B11" s="89" t="s">
        <v>131</v>
      </c>
      <c r="C11" s="146">
        <v>56</v>
      </c>
      <c r="D11" s="147">
        <v>1</v>
      </c>
      <c r="E11" s="146">
        <v>67</v>
      </c>
      <c r="F11" s="89">
        <v>11</v>
      </c>
      <c r="G11" s="148">
        <v>2</v>
      </c>
      <c r="H11" s="89">
        <v>18</v>
      </c>
    </row>
    <row r="12" spans="2:8" s="13" customFormat="1" ht="14.25" customHeight="1" x14ac:dyDescent="0.25">
      <c r="B12" s="89" t="s">
        <v>132</v>
      </c>
      <c r="C12" s="146">
        <v>8739</v>
      </c>
      <c r="D12" s="147">
        <v>38</v>
      </c>
      <c r="E12" s="146">
        <v>11349</v>
      </c>
      <c r="F12" s="89">
        <v>220</v>
      </c>
      <c r="G12" s="148">
        <v>4</v>
      </c>
      <c r="H12" s="89">
        <v>342</v>
      </c>
    </row>
    <row r="13" spans="2:8" s="13" customFormat="1" ht="14.25" customHeight="1" x14ac:dyDescent="0.25">
      <c r="B13" s="134" t="s">
        <v>149</v>
      </c>
      <c r="C13" s="131">
        <v>164</v>
      </c>
      <c r="D13" s="63" t="s">
        <v>242</v>
      </c>
      <c r="E13" s="131">
        <v>232</v>
      </c>
      <c r="F13" s="134">
        <v>33</v>
      </c>
      <c r="G13" s="149" t="s">
        <v>242</v>
      </c>
      <c r="H13" s="134">
        <v>48</v>
      </c>
    </row>
    <row r="14" spans="2:8" s="13" customFormat="1" ht="14.25" customHeight="1" x14ac:dyDescent="0.25">
      <c r="B14" s="134" t="s">
        <v>150</v>
      </c>
      <c r="C14" s="131">
        <v>220</v>
      </c>
      <c r="D14" s="132">
        <v>5</v>
      </c>
      <c r="E14" s="131">
        <v>288</v>
      </c>
      <c r="F14" s="134">
        <v>71</v>
      </c>
      <c r="G14" s="149" t="s">
        <v>242</v>
      </c>
      <c r="H14" s="134">
        <v>119</v>
      </c>
    </row>
    <row r="15" spans="2:8" s="13" customFormat="1" ht="14.25" customHeight="1" x14ac:dyDescent="0.25">
      <c r="B15" s="134" t="s">
        <v>151</v>
      </c>
      <c r="C15" s="131">
        <v>139</v>
      </c>
      <c r="D15" s="132">
        <v>1</v>
      </c>
      <c r="E15" s="131">
        <v>178</v>
      </c>
      <c r="F15" s="134">
        <v>45</v>
      </c>
      <c r="G15" s="149" t="s">
        <v>242</v>
      </c>
      <c r="H15" s="134">
        <v>65</v>
      </c>
    </row>
    <row r="16" spans="2:8" s="13" customFormat="1" ht="14.25" customHeight="1" x14ac:dyDescent="0.25">
      <c r="B16" s="134" t="s">
        <v>152</v>
      </c>
      <c r="C16" s="131">
        <v>204</v>
      </c>
      <c r="D16" s="63" t="s">
        <v>242</v>
      </c>
      <c r="E16" s="131">
        <v>278</v>
      </c>
      <c r="F16" s="134">
        <v>17</v>
      </c>
      <c r="G16" s="150">
        <v>1</v>
      </c>
      <c r="H16" s="134">
        <v>32</v>
      </c>
    </row>
    <row r="17" spans="2:8" s="13" customFormat="1" ht="14.25" customHeight="1" x14ac:dyDescent="0.25">
      <c r="B17" s="134" t="s">
        <v>153</v>
      </c>
      <c r="C17" s="131">
        <v>130</v>
      </c>
      <c r="D17" s="132">
        <v>2</v>
      </c>
      <c r="E17" s="131">
        <v>166</v>
      </c>
      <c r="F17" s="134">
        <v>44</v>
      </c>
      <c r="G17" s="149" t="s">
        <v>242</v>
      </c>
      <c r="H17" s="134">
        <v>60</v>
      </c>
    </row>
    <row r="18" spans="2:8" s="13" customFormat="1" ht="14.25" customHeight="1" x14ac:dyDescent="0.25">
      <c r="B18" s="134" t="s">
        <v>154</v>
      </c>
      <c r="C18" s="131">
        <v>45</v>
      </c>
      <c r="D18" s="132">
        <v>1</v>
      </c>
      <c r="E18" s="131">
        <v>56</v>
      </c>
      <c r="F18" s="134">
        <v>19</v>
      </c>
      <c r="G18" s="149" t="s">
        <v>242</v>
      </c>
      <c r="H18" s="134">
        <v>24</v>
      </c>
    </row>
    <row r="19" spans="2:8" s="13" customFormat="1" ht="14.25" customHeight="1" x14ac:dyDescent="0.25">
      <c r="B19" s="134" t="s">
        <v>155</v>
      </c>
      <c r="C19" s="131">
        <v>160</v>
      </c>
      <c r="D19" s="132">
        <v>2</v>
      </c>
      <c r="E19" s="131">
        <v>215</v>
      </c>
      <c r="F19" s="134">
        <v>53</v>
      </c>
      <c r="G19" s="149" t="s">
        <v>242</v>
      </c>
      <c r="H19" s="134">
        <v>75</v>
      </c>
    </row>
    <row r="20" spans="2:8" s="13" customFormat="1" ht="14.25" customHeight="1" x14ac:dyDescent="0.25">
      <c r="B20" s="134" t="s">
        <v>156</v>
      </c>
      <c r="C20" s="131">
        <v>120</v>
      </c>
      <c r="D20" s="63" t="s">
        <v>242</v>
      </c>
      <c r="E20" s="131">
        <v>177</v>
      </c>
      <c r="F20" s="134">
        <v>34</v>
      </c>
      <c r="G20" s="149" t="s">
        <v>242</v>
      </c>
      <c r="H20" s="134">
        <v>52</v>
      </c>
    </row>
    <row r="21" spans="2:8" s="13" customFormat="1" ht="14.25" customHeight="1" x14ac:dyDescent="0.25">
      <c r="B21" s="134" t="s">
        <v>157</v>
      </c>
      <c r="C21" s="131">
        <v>10</v>
      </c>
      <c r="D21" s="63" t="s">
        <v>242</v>
      </c>
      <c r="E21" s="131">
        <v>18</v>
      </c>
      <c r="F21" s="134">
        <v>53</v>
      </c>
      <c r="G21" s="149" t="s">
        <v>242</v>
      </c>
      <c r="H21" s="134">
        <v>75</v>
      </c>
    </row>
    <row r="22" spans="2:8" s="13" customFormat="1" ht="14.25" customHeight="1" x14ac:dyDescent="0.25">
      <c r="B22" s="134" t="s">
        <v>158</v>
      </c>
      <c r="C22" s="131">
        <v>86</v>
      </c>
      <c r="D22" s="132">
        <v>1</v>
      </c>
      <c r="E22" s="131">
        <v>100</v>
      </c>
      <c r="F22" s="134">
        <v>40</v>
      </c>
      <c r="G22" s="149" t="s">
        <v>242</v>
      </c>
      <c r="H22" s="134">
        <v>71</v>
      </c>
    </row>
    <row r="23" spans="2:8" s="13" customFormat="1" ht="14.25" customHeight="1" x14ac:dyDescent="0.25">
      <c r="B23" s="89" t="s">
        <v>133</v>
      </c>
      <c r="C23" s="146">
        <v>644</v>
      </c>
      <c r="D23" s="147">
        <v>3</v>
      </c>
      <c r="E23" s="146">
        <v>859</v>
      </c>
      <c r="F23" s="89">
        <v>37</v>
      </c>
      <c r="G23" s="149" t="s">
        <v>242</v>
      </c>
      <c r="H23" s="89">
        <v>67</v>
      </c>
    </row>
    <row r="24" spans="2:8" s="13" customFormat="1" ht="14.25" customHeight="1" x14ac:dyDescent="0.25">
      <c r="B24" s="89" t="s">
        <v>134</v>
      </c>
      <c r="C24" s="146">
        <v>823</v>
      </c>
      <c r="D24" s="147">
        <v>6</v>
      </c>
      <c r="E24" s="146">
        <v>1076</v>
      </c>
      <c r="F24" s="89">
        <v>79</v>
      </c>
      <c r="G24" s="149" t="s">
        <v>242</v>
      </c>
      <c r="H24" s="89">
        <v>134</v>
      </c>
    </row>
    <row r="25" spans="2:8" s="13" customFormat="1" ht="14.25" customHeight="1" x14ac:dyDescent="0.25">
      <c r="B25" s="89" t="s">
        <v>135</v>
      </c>
      <c r="C25" s="146">
        <v>347</v>
      </c>
      <c r="D25" s="147">
        <v>3</v>
      </c>
      <c r="E25" s="146">
        <v>454</v>
      </c>
      <c r="F25" s="89">
        <v>33</v>
      </c>
      <c r="G25" s="148">
        <v>1</v>
      </c>
      <c r="H25" s="89">
        <v>55</v>
      </c>
    </row>
    <row r="26" spans="2:8" s="13" customFormat="1" ht="14.25" customHeight="1" x14ac:dyDescent="0.25">
      <c r="B26" s="134" t="s">
        <v>159</v>
      </c>
      <c r="C26" s="131">
        <v>227</v>
      </c>
      <c r="D26" s="132">
        <v>1</v>
      </c>
      <c r="E26" s="131">
        <v>315</v>
      </c>
      <c r="F26" s="134">
        <v>5</v>
      </c>
      <c r="G26" s="150">
        <v>1</v>
      </c>
      <c r="H26" s="134">
        <v>10</v>
      </c>
    </row>
    <row r="27" spans="2:8" s="13" customFormat="1" ht="14.25" customHeight="1" x14ac:dyDescent="0.25">
      <c r="B27" s="134" t="s">
        <v>160</v>
      </c>
      <c r="C27" s="131">
        <v>152</v>
      </c>
      <c r="D27" s="63" t="s">
        <v>242</v>
      </c>
      <c r="E27" s="131">
        <v>208</v>
      </c>
      <c r="F27" s="134">
        <v>25</v>
      </c>
      <c r="G27" s="149" t="s">
        <v>242</v>
      </c>
      <c r="H27" s="134">
        <v>42</v>
      </c>
    </row>
    <row r="28" spans="2:8" s="13" customFormat="1" ht="14.25" customHeight="1" x14ac:dyDescent="0.25">
      <c r="B28" s="89" t="s">
        <v>136</v>
      </c>
      <c r="C28" s="146">
        <v>344</v>
      </c>
      <c r="D28" s="147">
        <v>1</v>
      </c>
      <c r="E28" s="146">
        <v>480</v>
      </c>
      <c r="F28" s="89">
        <v>30</v>
      </c>
      <c r="G28" s="148">
        <v>3</v>
      </c>
      <c r="H28" s="89">
        <v>42</v>
      </c>
    </row>
    <row r="29" spans="2:8" s="13" customFormat="1" ht="14.25" customHeight="1" x14ac:dyDescent="0.25">
      <c r="B29" s="89" t="s">
        <v>137</v>
      </c>
      <c r="C29" s="146">
        <v>247</v>
      </c>
      <c r="D29" s="147">
        <v>1</v>
      </c>
      <c r="E29" s="146">
        <v>329</v>
      </c>
      <c r="F29" s="89">
        <v>54</v>
      </c>
      <c r="G29" s="148">
        <v>2</v>
      </c>
      <c r="H29" s="89">
        <v>79</v>
      </c>
    </row>
    <row r="30" spans="2:8" s="13" customFormat="1" ht="14.25" customHeight="1" x14ac:dyDescent="0.25">
      <c r="B30" s="89" t="s">
        <v>138</v>
      </c>
      <c r="C30" s="146">
        <v>196</v>
      </c>
      <c r="D30" s="147">
        <v>1</v>
      </c>
      <c r="E30" s="146">
        <v>243</v>
      </c>
      <c r="F30" s="89">
        <v>45</v>
      </c>
      <c r="G30" s="149" t="s">
        <v>242</v>
      </c>
      <c r="H30" s="89">
        <v>69</v>
      </c>
    </row>
    <row r="31" spans="2:8" s="13" customFormat="1" ht="14.25" customHeight="1" x14ac:dyDescent="0.25">
      <c r="B31" s="89" t="s">
        <v>139</v>
      </c>
      <c r="C31" s="146">
        <v>156</v>
      </c>
      <c r="D31" s="151" t="s">
        <v>242</v>
      </c>
      <c r="E31" s="146">
        <v>221</v>
      </c>
      <c r="F31" s="89">
        <v>54</v>
      </c>
      <c r="G31" s="149" t="s">
        <v>242</v>
      </c>
      <c r="H31" s="89">
        <v>94</v>
      </c>
    </row>
    <row r="32" spans="2:8" s="13" customFormat="1" ht="14.25" customHeight="1" x14ac:dyDescent="0.25">
      <c r="B32" s="89" t="s">
        <v>140</v>
      </c>
      <c r="C32" s="146">
        <v>573</v>
      </c>
      <c r="D32" s="147">
        <v>4</v>
      </c>
      <c r="E32" s="146">
        <v>829</v>
      </c>
      <c r="F32" s="89">
        <v>95</v>
      </c>
      <c r="G32" s="149" t="s">
        <v>242</v>
      </c>
      <c r="H32" s="89">
        <v>140</v>
      </c>
    </row>
    <row r="33" spans="2:13" s="13" customFormat="1" ht="14.25" customHeight="1" x14ac:dyDescent="0.25">
      <c r="B33" s="134" t="s">
        <v>161</v>
      </c>
      <c r="C33" s="131">
        <v>103</v>
      </c>
      <c r="D33" s="132">
        <v>1</v>
      </c>
      <c r="E33" s="131">
        <v>147</v>
      </c>
      <c r="F33" s="134">
        <v>3</v>
      </c>
      <c r="G33" s="62" t="s">
        <v>242</v>
      </c>
      <c r="H33" s="134">
        <v>3</v>
      </c>
    </row>
    <row r="34" spans="2:13" s="13" customFormat="1" ht="14.25" customHeight="1" x14ac:dyDescent="0.25">
      <c r="B34" s="134" t="s">
        <v>162</v>
      </c>
      <c r="C34" s="131">
        <v>125</v>
      </c>
      <c r="D34" s="63" t="s">
        <v>242</v>
      </c>
      <c r="E34" s="131">
        <v>168</v>
      </c>
      <c r="F34" s="134">
        <v>25</v>
      </c>
      <c r="G34" s="62" t="s">
        <v>242</v>
      </c>
      <c r="H34" s="134">
        <v>47</v>
      </c>
    </row>
    <row r="35" spans="2:13" s="13" customFormat="1" ht="14.25" customHeight="1" x14ac:dyDescent="0.25">
      <c r="B35" s="134" t="s">
        <v>163</v>
      </c>
      <c r="C35" s="131">
        <v>126</v>
      </c>
      <c r="D35" s="63" t="s">
        <v>242</v>
      </c>
      <c r="E35" s="131">
        <v>194</v>
      </c>
      <c r="F35" s="134">
        <v>33</v>
      </c>
      <c r="G35" s="62" t="s">
        <v>242</v>
      </c>
      <c r="H35" s="134">
        <v>48</v>
      </c>
    </row>
    <row r="36" spans="2:13" s="13" customFormat="1" ht="14.25" customHeight="1" x14ac:dyDescent="0.25">
      <c r="B36" s="134" t="s">
        <v>164</v>
      </c>
      <c r="C36" s="131">
        <v>169</v>
      </c>
      <c r="D36" s="132">
        <v>1</v>
      </c>
      <c r="E36" s="131">
        <v>223</v>
      </c>
      <c r="F36" s="134">
        <v>10</v>
      </c>
      <c r="G36" s="62" t="s">
        <v>242</v>
      </c>
      <c r="H36" s="134">
        <v>18</v>
      </c>
    </row>
    <row r="37" spans="2:13" ht="27" x14ac:dyDescent="0.25">
      <c r="B37" s="135" t="s">
        <v>229</v>
      </c>
      <c r="C37" s="136">
        <v>16005</v>
      </c>
      <c r="D37" s="137">
        <v>85</v>
      </c>
      <c r="E37" s="136">
        <v>21084</v>
      </c>
      <c r="F37" s="137">
        <v>1308</v>
      </c>
      <c r="G37" s="136">
        <v>16</v>
      </c>
      <c r="H37" s="137">
        <v>2026</v>
      </c>
      <c r="K37" s="25"/>
      <c r="L37" s="25"/>
      <c r="M37" s="25"/>
    </row>
    <row r="38" spans="2:13" x14ac:dyDescent="0.25">
      <c r="B38" s="142" t="s">
        <v>230</v>
      </c>
      <c r="C38" s="136">
        <v>10466</v>
      </c>
      <c r="D38" s="137">
        <v>153</v>
      </c>
      <c r="E38" s="136">
        <v>13966</v>
      </c>
      <c r="F38" s="137">
        <v>5397</v>
      </c>
      <c r="G38" s="136">
        <v>194</v>
      </c>
      <c r="H38" s="137">
        <v>8679</v>
      </c>
      <c r="K38" s="25"/>
      <c r="L38" s="25"/>
      <c r="M38" s="25"/>
    </row>
    <row r="39" spans="2:13" x14ac:dyDescent="0.25">
      <c r="B39" s="51" t="s">
        <v>141</v>
      </c>
      <c r="C39" s="52">
        <v>26471</v>
      </c>
      <c r="D39" s="76">
        <v>238</v>
      </c>
      <c r="E39" s="52">
        <v>35050</v>
      </c>
      <c r="F39" s="52">
        <v>6705</v>
      </c>
      <c r="G39" s="52">
        <v>210</v>
      </c>
      <c r="H39" s="52">
        <v>10705</v>
      </c>
      <c r="K39" s="25"/>
      <c r="L39" s="25"/>
      <c r="M39" s="25"/>
    </row>
  </sheetData>
  <mergeCells count="2">
    <mergeCell ref="C3:E3"/>
    <mergeCell ref="F3:H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2"/>
  <sheetViews>
    <sheetView workbookViewId="0">
      <selection activeCell="J12" sqref="J12"/>
    </sheetView>
  </sheetViews>
  <sheetFormatPr defaultRowHeight="15" x14ac:dyDescent="0.25"/>
  <sheetData>
    <row r="2" spans="2:9" x14ac:dyDescent="0.25">
      <c r="B2" s="178" t="s">
        <v>263</v>
      </c>
      <c r="C2" s="179"/>
      <c r="D2" s="179"/>
      <c r="E2" s="179"/>
      <c r="F2" s="179"/>
      <c r="G2" s="179"/>
      <c r="H2" s="179"/>
      <c r="I2" s="40"/>
    </row>
    <row r="3" spans="2:9" x14ac:dyDescent="0.25">
      <c r="B3" s="176" t="s">
        <v>176</v>
      </c>
      <c r="C3" s="177"/>
      <c r="D3" s="177"/>
      <c r="E3" s="177"/>
      <c r="F3" s="177"/>
      <c r="I3" s="13"/>
    </row>
    <row r="4" spans="2:9" x14ac:dyDescent="0.25">
      <c r="B4" s="180" t="s">
        <v>0</v>
      </c>
      <c r="C4" s="183">
        <v>2014</v>
      </c>
      <c r="D4" s="183"/>
      <c r="E4" s="184">
        <v>2010</v>
      </c>
      <c r="F4" s="184"/>
      <c r="G4" s="13"/>
      <c r="H4" s="13"/>
      <c r="I4" s="13"/>
    </row>
    <row r="5" spans="2:9" x14ac:dyDescent="0.25">
      <c r="B5" s="181"/>
      <c r="C5" s="183"/>
      <c r="D5" s="183"/>
      <c r="E5" s="184"/>
      <c r="F5" s="184"/>
      <c r="G5" s="13"/>
      <c r="H5" s="13"/>
      <c r="I5" s="13"/>
    </row>
    <row r="6" spans="2:9" ht="27" x14ac:dyDescent="0.25">
      <c r="B6" s="182"/>
      <c r="C6" s="46" t="s">
        <v>250</v>
      </c>
      <c r="D6" s="46" t="s">
        <v>7</v>
      </c>
      <c r="E6" s="46" t="s">
        <v>250</v>
      </c>
      <c r="F6" s="46" t="s">
        <v>7</v>
      </c>
      <c r="G6" s="13"/>
      <c r="H6" s="13"/>
      <c r="I6" s="13"/>
    </row>
    <row r="7" spans="2:9" x14ac:dyDescent="0.25">
      <c r="B7" s="47" t="s">
        <v>129</v>
      </c>
      <c r="C7" s="49">
        <v>1.65</v>
      </c>
      <c r="D7" s="50">
        <v>1.19</v>
      </c>
      <c r="E7" s="55">
        <v>1.5785861358956761</v>
      </c>
      <c r="F7" s="56">
        <v>1.1271747120803726</v>
      </c>
      <c r="G7" s="13"/>
      <c r="H7" s="15"/>
      <c r="I7" s="15"/>
    </row>
    <row r="8" spans="2:9" x14ac:dyDescent="0.25">
      <c r="B8" s="47" t="s">
        <v>130</v>
      </c>
      <c r="C8" s="49">
        <v>1.42</v>
      </c>
      <c r="D8" s="50">
        <v>1</v>
      </c>
      <c r="E8" s="55">
        <v>1.3553329404832055</v>
      </c>
      <c r="F8" s="56">
        <v>0.96113664855829506</v>
      </c>
      <c r="G8" s="13"/>
      <c r="H8" s="15"/>
      <c r="I8" s="15"/>
    </row>
    <row r="9" spans="2:9" x14ac:dyDescent="0.25">
      <c r="B9" s="47" t="s">
        <v>131</v>
      </c>
      <c r="C9" s="49">
        <v>2.4900000000000002</v>
      </c>
      <c r="D9" s="50">
        <v>1.62</v>
      </c>
      <c r="E9" s="55">
        <v>3.9170506912442393</v>
      </c>
      <c r="F9" s="56">
        <v>2.5993883792048931</v>
      </c>
      <c r="G9" s="13"/>
      <c r="H9" s="15"/>
      <c r="I9" s="15"/>
    </row>
    <row r="10" spans="2:9" x14ac:dyDescent="0.25">
      <c r="B10" s="47" t="s">
        <v>132</v>
      </c>
      <c r="C10" s="49">
        <v>0.72</v>
      </c>
      <c r="D10" s="50">
        <v>0.54</v>
      </c>
      <c r="E10" s="55">
        <v>0.77192598270009849</v>
      </c>
      <c r="F10" s="56">
        <v>0.56503967299831692</v>
      </c>
      <c r="G10" s="13"/>
      <c r="H10" s="15"/>
      <c r="I10" s="15"/>
    </row>
    <row r="11" spans="2:9" x14ac:dyDescent="0.25">
      <c r="B11" s="47" t="s">
        <v>133</v>
      </c>
      <c r="C11" s="49">
        <v>1.99</v>
      </c>
      <c r="D11" s="50">
        <v>1.39</v>
      </c>
      <c r="E11" s="55">
        <v>2.0031298904538342</v>
      </c>
      <c r="F11" s="56">
        <v>1.4333706606942891</v>
      </c>
      <c r="G11" s="13"/>
      <c r="H11" s="15"/>
      <c r="I11" s="15"/>
    </row>
    <row r="12" spans="2:9" x14ac:dyDescent="0.25">
      <c r="B12" s="47" t="s">
        <v>134</v>
      </c>
      <c r="C12" s="49">
        <v>2.75</v>
      </c>
      <c r="D12" s="50">
        <v>1.93</v>
      </c>
      <c r="E12" s="55">
        <v>2.2252374491180462</v>
      </c>
      <c r="F12" s="56">
        <v>1.519925857275255</v>
      </c>
      <c r="G12" s="13"/>
      <c r="H12" s="15"/>
      <c r="I12" s="15"/>
    </row>
    <row r="13" spans="2:9" x14ac:dyDescent="0.25">
      <c r="B13" s="47" t="s">
        <v>135</v>
      </c>
      <c r="C13" s="49">
        <v>1.89</v>
      </c>
      <c r="D13" s="50">
        <v>1.26</v>
      </c>
      <c r="E13" s="55">
        <v>2.8761061946902653</v>
      </c>
      <c r="F13" s="56">
        <v>1.9482952416635442</v>
      </c>
      <c r="G13" s="13"/>
      <c r="H13" s="15"/>
      <c r="I13" s="15"/>
    </row>
    <row r="14" spans="2:9" x14ac:dyDescent="0.25">
      <c r="B14" s="47" t="s">
        <v>136</v>
      </c>
      <c r="C14" s="49">
        <v>1.81</v>
      </c>
      <c r="D14" s="50">
        <v>1.23</v>
      </c>
      <c r="E14" s="55">
        <v>3.5073409461663951</v>
      </c>
      <c r="F14" s="56">
        <v>2.4985473561882623</v>
      </c>
      <c r="G14" s="13"/>
      <c r="H14" s="15"/>
      <c r="I14" s="15"/>
    </row>
    <row r="15" spans="2:9" x14ac:dyDescent="0.25">
      <c r="B15" s="47" t="s">
        <v>137</v>
      </c>
      <c r="C15" s="49">
        <v>2.33</v>
      </c>
      <c r="D15" s="50">
        <v>1.55</v>
      </c>
      <c r="E15" s="55">
        <v>3.2110091743119269</v>
      </c>
      <c r="F15" s="56">
        <v>2.3076923076923079</v>
      </c>
      <c r="G15" s="13"/>
      <c r="H15" s="15"/>
      <c r="I15" s="15"/>
    </row>
    <row r="16" spans="2:9" x14ac:dyDescent="0.25">
      <c r="B16" s="47" t="s">
        <v>138</v>
      </c>
      <c r="C16" s="49">
        <v>1.69</v>
      </c>
      <c r="D16" s="50">
        <v>1.22</v>
      </c>
      <c r="E16" s="55">
        <v>1.574074074074074</v>
      </c>
      <c r="F16" s="56">
        <v>1.1946591707659873</v>
      </c>
      <c r="G16" s="13"/>
      <c r="H16" s="15"/>
      <c r="I16" s="15"/>
    </row>
    <row r="17" spans="2:9" x14ac:dyDescent="0.25">
      <c r="B17" s="47" t="s">
        <v>139</v>
      </c>
      <c r="C17" s="49">
        <v>1.1299999999999999</v>
      </c>
      <c r="D17" s="50">
        <v>0.7</v>
      </c>
      <c r="E17" s="55">
        <v>2.1660649819494582</v>
      </c>
      <c r="F17" s="56">
        <v>1.3651877133105803</v>
      </c>
      <c r="G17" s="13"/>
      <c r="H17" s="15"/>
      <c r="I17" s="15"/>
    </row>
    <row r="18" spans="2:9" x14ac:dyDescent="0.25">
      <c r="B18" s="47" t="s">
        <v>140</v>
      </c>
      <c r="C18" s="49">
        <v>0.74</v>
      </c>
      <c r="D18" s="50">
        <v>0.53</v>
      </c>
      <c r="E18" s="55">
        <v>0.82408874801901744</v>
      </c>
      <c r="F18" s="56">
        <v>0.66377329588971146</v>
      </c>
      <c r="G18" s="13"/>
      <c r="H18" s="15"/>
      <c r="I18" s="15"/>
    </row>
    <row r="19" spans="2:9" x14ac:dyDescent="0.25">
      <c r="B19" s="51" t="s">
        <v>141</v>
      </c>
      <c r="C19" s="54">
        <v>1.35</v>
      </c>
      <c r="D19" s="54">
        <v>0.97</v>
      </c>
      <c r="E19" s="54">
        <v>1.4368546869436956</v>
      </c>
      <c r="F19" s="54">
        <v>1.0391569034963493</v>
      </c>
      <c r="G19" s="13"/>
      <c r="H19" s="15"/>
      <c r="I19" s="15"/>
    </row>
    <row r="20" spans="2:9" x14ac:dyDescent="0.25">
      <c r="B20" s="51" t="s">
        <v>6</v>
      </c>
      <c r="C20" s="54">
        <v>1.91</v>
      </c>
      <c r="D20" s="54">
        <v>1.33</v>
      </c>
      <c r="E20" s="54">
        <v>1.87</v>
      </c>
      <c r="F20" s="54">
        <v>1.3</v>
      </c>
      <c r="G20" s="13"/>
      <c r="H20" s="15"/>
      <c r="I20" s="15"/>
    </row>
    <row r="21" spans="2:9" ht="15" customHeight="1" x14ac:dyDescent="0.25">
      <c r="B21" s="187" t="s">
        <v>251</v>
      </c>
      <c r="C21" s="188"/>
      <c r="D21" s="188"/>
      <c r="E21" s="188"/>
      <c r="F21" s="188"/>
      <c r="G21" s="188"/>
      <c r="H21" s="188"/>
      <c r="I21" s="188"/>
    </row>
    <row r="22" spans="2:9" ht="33" customHeight="1" x14ac:dyDescent="0.25">
      <c r="B22" s="187" t="s">
        <v>240</v>
      </c>
      <c r="C22" s="188"/>
      <c r="D22" s="188"/>
      <c r="E22" s="188"/>
      <c r="F22" s="188"/>
      <c r="G22" s="188"/>
      <c r="H22" s="188"/>
      <c r="I22" s="188"/>
    </row>
  </sheetData>
  <mergeCells count="7">
    <mergeCell ref="B2:H2"/>
    <mergeCell ref="B21:I21"/>
    <mergeCell ref="B22:I2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E33" sqref="E33"/>
    </sheetView>
  </sheetViews>
  <sheetFormatPr defaultRowHeight="15" x14ac:dyDescent="0.25"/>
  <cols>
    <col min="8" max="8" width="11.28515625" customWidth="1"/>
  </cols>
  <sheetData>
    <row r="1" spans="2:11" ht="25.5" customHeight="1" x14ac:dyDescent="0.25"/>
    <row r="2" spans="2:11" s="13" customFormat="1" ht="16.5" customHeight="1" x14ac:dyDescent="0.25">
      <c r="B2" s="23" t="s">
        <v>264</v>
      </c>
      <c r="C2" s="23"/>
      <c r="D2" s="23"/>
      <c r="E2" s="23"/>
      <c r="F2" s="23"/>
      <c r="G2" s="40"/>
      <c r="H2" s="40"/>
      <c r="I2" s="40"/>
      <c r="J2" s="40"/>
      <c r="K2" s="40"/>
    </row>
    <row r="3" spans="2:11" s="13" customFormat="1" x14ac:dyDescent="0.25">
      <c r="B3" s="176" t="s">
        <v>255</v>
      </c>
      <c r="C3" s="177"/>
      <c r="D3" s="177"/>
      <c r="E3" s="177"/>
      <c r="F3" s="177"/>
    </row>
    <row r="4" spans="2:11" s="13" customFormat="1" ht="14.25" customHeight="1" x14ac:dyDescent="0.25">
      <c r="B4" s="190" t="s">
        <v>241</v>
      </c>
      <c r="C4" s="191" t="s">
        <v>3</v>
      </c>
      <c r="D4" s="191" t="s">
        <v>4</v>
      </c>
      <c r="E4" s="191" t="s">
        <v>5</v>
      </c>
      <c r="F4" s="189" t="s">
        <v>233</v>
      </c>
      <c r="G4" s="189" t="s">
        <v>234</v>
      </c>
      <c r="H4" s="189" t="s">
        <v>170</v>
      </c>
      <c r="I4" s="189" t="s">
        <v>171</v>
      </c>
    </row>
    <row r="5" spans="2:11" s="13" customFormat="1" ht="14.25" customHeight="1" x14ac:dyDescent="0.25">
      <c r="B5" s="190"/>
      <c r="C5" s="191"/>
      <c r="D5" s="191"/>
      <c r="E5" s="191"/>
      <c r="F5" s="189"/>
      <c r="G5" s="189"/>
      <c r="H5" s="189"/>
      <c r="I5" s="189"/>
    </row>
    <row r="6" spans="2:11" s="13" customFormat="1" ht="14.25" customHeight="1" x14ac:dyDescent="0.25">
      <c r="B6" s="190"/>
      <c r="C6" s="191"/>
      <c r="D6" s="191"/>
      <c r="E6" s="191"/>
      <c r="F6" s="189"/>
      <c r="G6" s="189"/>
      <c r="H6" s="189"/>
      <c r="I6" s="189"/>
    </row>
    <row r="7" spans="2:11" s="13" customFormat="1" ht="14.25" customHeight="1" x14ac:dyDescent="0.25">
      <c r="B7" s="190"/>
      <c r="C7" s="191"/>
      <c r="D7" s="191"/>
      <c r="E7" s="191"/>
      <c r="F7" s="189"/>
      <c r="G7" s="189"/>
      <c r="H7" s="189"/>
      <c r="I7" s="189"/>
    </row>
    <row r="8" spans="2:11" s="13" customFormat="1" ht="14.25" customHeight="1" x14ac:dyDescent="0.25">
      <c r="B8" s="190"/>
      <c r="C8" s="191"/>
      <c r="D8" s="191"/>
      <c r="E8" s="191"/>
      <c r="F8" s="189"/>
      <c r="G8" s="189"/>
      <c r="H8" s="189"/>
      <c r="I8" s="189"/>
    </row>
    <row r="9" spans="2:11" s="13" customFormat="1" ht="14.25" customHeight="1" x14ac:dyDescent="0.25">
      <c r="B9" s="57">
        <v>2001</v>
      </c>
      <c r="C9" s="58">
        <v>54071</v>
      </c>
      <c r="D9" s="59">
        <v>1073</v>
      </c>
      <c r="E9" s="58">
        <v>75851</v>
      </c>
      <c r="F9" s="60">
        <v>11.8977</v>
      </c>
      <c r="G9" s="61">
        <v>1.9844299999999999</v>
      </c>
      <c r="H9" s="62" t="s">
        <v>242</v>
      </c>
      <c r="I9" s="63" t="s">
        <v>242</v>
      </c>
    </row>
    <row r="10" spans="2:11" s="13" customFormat="1" ht="14.25" customHeight="1" x14ac:dyDescent="0.25">
      <c r="B10" s="57">
        <v>2002</v>
      </c>
      <c r="C10" s="58">
        <v>54024</v>
      </c>
      <c r="D10" s="59">
        <v>1041</v>
      </c>
      <c r="E10" s="58">
        <v>75993</v>
      </c>
      <c r="F10" s="60">
        <v>11.4985</v>
      </c>
      <c r="G10" s="61">
        <v>1.92692</v>
      </c>
      <c r="H10" s="64">
        <v>-2.9823</v>
      </c>
      <c r="I10" s="65">
        <v>-2.9823</v>
      </c>
    </row>
    <row r="11" spans="2:11" s="13" customFormat="1" ht="14.25" customHeight="1" x14ac:dyDescent="0.25">
      <c r="B11" s="57">
        <v>2003</v>
      </c>
      <c r="C11" s="58">
        <v>51101</v>
      </c>
      <c r="D11" s="59">
        <v>977</v>
      </c>
      <c r="E11" s="58">
        <v>70274</v>
      </c>
      <c r="F11" s="60">
        <v>10.7181</v>
      </c>
      <c r="G11" s="61">
        <v>1.9118999999999999</v>
      </c>
      <c r="H11" s="64">
        <v>-6.1478999999999999</v>
      </c>
      <c r="I11" s="65">
        <v>-8.9468999999999994</v>
      </c>
    </row>
    <row r="12" spans="2:11" s="13" customFormat="1" ht="14.25" customHeight="1" x14ac:dyDescent="0.25">
      <c r="B12" s="57">
        <v>2004</v>
      </c>
      <c r="C12" s="58">
        <v>48627</v>
      </c>
      <c r="D12" s="59">
        <v>863</v>
      </c>
      <c r="E12" s="58">
        <v>65768</v>
      </c>
      <c r="F12" s="60">
        <v>9.3632000000000009</v>
      </c>
      <c r="G12" s="61">
        <v>1.7747299999999999</v>
      </c>
      <c r="H12" s="64">
        <v>-11.6684</v>
      </c>
      <c r="I12" s="65">
        <v>-19.571300000000001</v>
      </c>
    </row>
    <row r="13" spans="2:11" s="13" customFormat="1" ht="14.25" customHeight="1" x14ac:dyDescent="0.25">
      <c r="B13" s="57">
        <v>2005</v>
      </c>
      <c r="C13" s="58">
        <v>46654</v>
      </c>
      <c r="D13" s="59">
        <v>821</v>
      </c>
      <c r="E13" s="58">
        <v>59636</v>
      </c>
      <c r="F13" s="60">
        <v>8.8194999999999997</v>
      </c>
      <c r="G13" s="61">
        <v>1.75976</v>
      </c>
      <c r="H13" s="64">
        <v>-4.8666999999999998</v>
      </c>
      <c r="I13" s="65">
        <v>-23.485600000000002</v>
      </c>
    </row>
    <row r="14" spans="2:11" s="13" customFormat="1" ht="14.25" customHeight="1" x14ac:dyDescent="0.25">
      <c r="B14" s="57">
        <v>2006</v>
      </c>
      <c r="C14" s="58">
        <v>46173</v>
      </c>
      <c r="D14" s="59">
        <v>877</v>
      </c>
      <c r="E14" s="58">
        <v>58484</v>
      </c>
      <c r="F14" s="60">
        <v>9.3620999999999999</v>
      </c>
      <c r="G14" s="61">
        <v>1.8993800000000001</v>
      </c>
      <c r="H14" s="64">
        <v>6.8209999999999997</v>
      </c>
      <c r="I14" s="65">
        <v>-18.266500000000001</v>
      </c>
    </row>
    <row r="15" spans="2:11" s="13" customFormat="1" ht="14.25" customHeight="1" x14ac:dyDescent="0.25">
      <c r="B15" s="57">
        <v>2007</v>
      </c>
      <c r="C15" s="58">
        <v>44688</v>
      </c>
      <c r="D15" s="59">
        <v>774</v>
      </c>
      <c r="E15" s="58">
        <v>60546</v>
      </c>
      <c r="F15" s="60">
        <v>8.2062000000000008</v>
      </c>
      <c r="G15" s="61">
        <v>1.73201</v>
      </c>
      <c r="H15" s="64">
        <v>-11.7446</v>
      </c>
      <c r="I15" s="65">
        <v>-27.8658</v>
      </c>
    </row>
    <row r="16" spans="2:11" s="13" customFormat="1" ht="14.25" customHeight="1" x14ac:dyDescent="0.25">
      <c r="B16" s="57">
        <v>2008</v>
      </c>
      <c r="C16" s="58">
        <v>41827</v>
      </c>
      <c r="D16" s="59">
        <v>680</v>
      </c>
      <c r="E16" s="58">
        <v>56953</v>
      </c>
      <c r="F16" s="60">
        <v>7.1520999999999999</v>
      </c>
      <c r="G16" s="61">
        <v>1.62574</v>
      </c>
      <c r="H16" s="64">
        <v>-12.1447</v>
      </c>
      <c r="I16" s="65">
        <v>-36.626300000000001</v>
      </c>
    </row>
    <row r="17" spans="2:9" s="13" customFormat="1" ht="14.25" customHeight="1" x14ac:dyDescent="0.25">
      <c r="B17" s="57">
        <v>2009</v>
      </c>
      <c r="C17" s="58">
        <v>40100</v>
      </c>
      <c r="D17" s="59">
        <v>603</v>
      </c>
      <c r="E17" s="58">
        <v>54597</v>
      </c>
      <c r="F17" s="60">
        <v>6.2988</v>
      </c>
      <c r="G17" s="61">
        <v>1.5037400000000001</v>
      </c>
      <c r="H17" s="64">
        <v>-11.323499999999999</v>
      </c>
      <c r="I17" s="65">
        <v>-43.802399999999999</v>
      </c>
    </row>
    <row r="18" spans="2:9" s="13" customFormat="1" ht="14.25" customHeight="1" x14ac:dyDescent="0.25">
      <c r="B18" s="57">
        <v>2010</v>
      </c>
      <c r="C18" s="58">
        <v>39322</v>
      </c>
      <c r="D18" s="59">
        <v>565</v>
      </c>
      <c r="E18" s="58">
        <v>53806</v>
      </c>
      <c r="F18" s="60">
        <v>5.8655999999999997</v>
      </c>
      <c r="G18" s="61">
        <v>1.43685</v>
      </c>
      <c r="H18" s="64">
        <v>-6.3018000000000001</v>
      </c>
      <c r="I18" s="65">
        <v>-47.343899999999998</v>
      </c>
    </row>
    <row r="19" spans="2:9" s="13" customFormat="1" ht="14.25" customHeight="1" x14ac:dyDescent="0.25">
      <c r="B19" s="57">
        <v>2011</v>
      </c>
      <c r="C19" s="58">
        <v>37130</v>
      </c>
      <c r="D19" s="59">
        <v>532</v>
      </c>
      <c r="E19" s="58">
        <v>50838</v>
      </c>
      <c r="F19" s="60">
        <v>5.4945000000000004</v>
      </c>
      <c r="G19" s="61">
        <v>1.4328000000000001</v>
      </c>
      <c r="H19" s="64">
        <v>-5.8407</v>
      </c>
      <c r="I19" s="65">
        <v>-50.419400000000003</v>
      </c>
    </row>
    <row r="20" spans="2:9" s="13" customFormat="1" ht="14.25" customHeight="1" x14ac:dyDescent="0.25">
      <c r="B20" s="57">
        <v>2012</v>
      </c>
      <c r="C20" s="58">
        <v>35612</v>
      </c>
      <c r="D20" s="59">
        <v>549</v>
      </c>
      <c r="E20" s="58">
        <v>49080</v>
      </c>
      <c r="F20" s="60">
        <v>5.6321000000000003</v>
      </c>
      <c r="G20" s="61">
        <v>1.54162</v>
      </c>
      <c r="H20" s="64">
        <v>3.1955</v>
      </c>
      <c r="I20" s="65">
        <v>-48.835000000000001</v>
      </c>
    </row>
    <row r="21" spans="2:9" s="13" customFormat="1" ht="14.25" customHeight="1" x14ac:dyDescent="0.25">
      <c r="B21" s="57">
        <v>2013</v>
      </c>
      <c r="C21" s="58">
        <v>33997</v>
      </c>
      <c r="D21" s="59">
        <v>438</v>
      </c>
      <c r="E21" s="58">
        <v>46962</v>
      </c>
      <c r="F21" s="60">
        <v>4.4314</v>
      </c>
      <c r="G21" s="61">
        <v>1.2883500000000001</v>
      </c>
      <c r="H21" s="64">
        <v>-20.218599999999999</v>
      </c>
      <c r="I21" s="65">
        <v>-59.179900000000004</v>
      </c>
    </row>
    <row r="22" spans="2:9" s="13" customFormat="1" ht="14.25" customHeight="1" x14ac:dyDescent="0.25">
      <c r="B22" s="57">
        <v>2014</v>
      </c>
      <c r="C22" s="58">
        <v>33176</v>
      </c>
      <c r="D22" s="59">
        <v>448</v>
      </c>
      <c r="E22" s="58">
        <v>45755</v>
      </c>
      <c r="F22" s="60">
        <v>4.4854000000000003</v>
      </c>
      <c r="G22" s="61">
        <v>1.3503700000000001</v>
      </c>
      <c r="H22" s="64">
        <v>2.2831000000000001</v>
      </c>
      <c r="I22" s="65">
        <v>-58.247900000000001</v>
      </c>
    </row>
    <row r="23" spans="2:9" s="13" customFormat="1" ht="14.25" customHeight="1" x14ac:dyDescent="0.25">
      <c r="B23" s="157" t="s">
        <v>48</v>
      </c>
      <c r="C23" s="153"/>
      <c r="D23" s="9"/>
      <c r="E23" s="9"/>
      <c r="F23" s="9"/>
      <c r="G23" s="9"/>
      <c r="H23" s="9"/>
    </row>
    <row r="24" spans="2:9" s="13" customFormat="1" ht="14.25" customHeight="1" x14ac:dyDescent="0.25">
      <c r="B24" s="157" t="s">
        <v>177</v>
      </c>
      <c r="C24" s="152"/>
      <c r="D24" s="152"/>
      <c r="E24" s="152"/>
      <c r="F24" s="152"/>
      <c r="G24" s="152"/>
      <c r="H24" s="152"/>
    </row>
    <row r="25" spans="2:9" s="13" customFormat="1" ht="14.25" customHeight="1" x14ac:dyDescent="0.25">
      <c r="B25" s="157" t="s">
        <v>49</v>
      </c>
      <c r="C25" s="152"/>
      <c r="D25" s="152"/>
      <c r="E25" s="152"/>
      <c r="F25" s="152"/>
      <c r="G25" s="152"/>
      <c r="H25" s="152"/>
    </row>
    <row r="26" spans="2:9" s="13" customFormat="1" ht="14.25" customHeight="1" x14ac:dyDescent="0.25">
      <c r="B26" s="26"/>
      <c r="C26" s="27"/>
      <c r="D26" s="27"/>
      <c r="E26" s="27"/>
      <c r="F26" s="27"/>
      <c r="G26" s="27"/>
      <c r="H26" s="27"/>
    </row>
  </sheetData>
  <mergeCells count="9">
    <mergeCell ref="B3:F3"/>
    <mergeCell ref="G4:G8"/>
    <mergeCell ref="H4:H8"/>
    <mergeCell ref="I4:I8"/>
    <mergeCell ref="B4:B8"/>
    <mergeCell ref="C4:C8"/>
    <mergeCell ref="D4:D8"/>
    <mergeCell ref="E4:E8"/>
    <mergeCell ref="F4:F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
  <sheetViews>
    <sheetView workbookViewId="0">
      <selection activeCell="B1" sqref="B1:J11"/>
    </sheetView>
  </sheetViews>
  <sheetFormatPr defaultRowHeight="15" x14ac:dyDescent="0.25"/>
  <cols>
    <col min="2" max="2" width="13.5703125" customWidth="1"/>
    <col min="3" max="10" width="9.7109375" customWidth="1"/>
  </cols>
  <sheetData>
    <row r="1" spans="2:10" x14ac:dyDescent="0.25">
      <c r="B1" s="23" t="s">
        <v>178</v>
      </c>
    </row>
    <row r="2" spans="2:10" s="13" customFormat="1" ht="14.25" customHeight="1" x14ac:dyDescent="0.25">
      <c r="B2" s="158" t="s">
        <v>210</v>
      </c>
      <c r="C2" s="41"/>
      <c r="D2" s="41"/>
      <c r="E2" s="41"/>
      <c r="F2" s="41"/>
      <c r="G2" s="41"/>
      <c r="H2" s="41"/>
      <c r="I2" s="41"/>
      <c r="J2" s="41"/>
    </row>
    <row r="3" spans="2:10" x14ac:dyDescent="0.25">
      <c r="B3" s="192"/>
      <c r="C3" s="183" t="s">
        <v>141</v>
      </c>
      <c r="D3" s="183" t="s">
        <v>141</v>
      </c>
      <c r="E3" s="184" t="s">
        <v>6</v>
      </c>
      <c r="F3" s="184"/>
      <c r="G3" s="183" t="s">
        <v>141</v>
      </c>
      <c r="H3" s="183" t="s">
        <v>141</v>
      </c>
      <c r="I3" s="184" t="s">
        <v>6</v>
      </c>
      <c r="J3" s="184" t="s">
        <v>6</v>
      </c>
    </row>
    <row r="4" spans="2:10" x14ac:dyDescent="0.25">
      <c r="B4" s="193"/>
      <c r="C4" s="195" t="s">
        <v>12</v>
      </c>
      <c r="D4" s="195"/>
      <c r="E4" s="195"/>
      <c r="F4" s="195"/>
      <c r="G4" s="195" t="s">
        <v>61</v>
      </c>
      <c r="H4" s="195"/>
      <c r="I4" s="195"/>
      <c r="J4" s="195"/>
    </row>
    <row r="5" spans="2:10" x14ac:dyDescent="0.25">
      <c r="B5" s="194"/>
      <c r="C5" s="159">
        <v>2010</v>
      </c>
      <c r="D5" s="159">
        <v>2014</v>
      </c>
      <c r="E5" s="159">
        <v>2010</v>
      </c>
      <c r="F5" s="159">
        <v>2014</v>
      </c>
      <c r="G5" s="160">
        <v>2010</v>
      </c>
      <c r="H5" s="160">
        <v>2014</v>
      </c>
      <c r="I5" s="160">
        <v>2010</v>
      </c>
      <c r="J5" s="160">
        <v>2014</v>
      </c>
    </row>
    <row r="6" spans="2:10" x14ac:dyDescent="0.25">
      <c r="B6" s="47" t="s">
        <v>165</v>
      </c>
      <c r="C6" s="48">
        <v>8</v>
      </c>
      <c r="D6" s="69">
        <v>10</v>
      </c>
      <c r="E6" s="70">
        <v>70</v>
      </c>
      <c r="F6" s="69">
        <v>62</v>
      </c>
      <c r="G6" s="67">
        <v>1.415929203539823</v>
      </c>
      <c r="H6" s="68">
        <v>2.2321428571428572</v>
      </c>
      <c r="I6" s="62">
        <v>1.7015070491006319</v>
      </c>
      <c r="J6" s="68">
        <v>1.8337769890564921</v>
      </c>
    </row>
    <row r="7" spans="2:10" x14ac:dyDescent="0.25">
      <c r="B7" s="47" t="s">
        <v>166</v>
      </c>
      <c r="C7" s="48">
        <v>86</v>
      </c>
      <c r="D7" s="69">
        <v>63</v>
      </c>
      <c r="E7" s="70">
        <v>668</v>
      </c>
      <c r="F7" s="69">
        <v>439</v>
      </c>
      <c r="G7" s="67">
        <v>15.221238938053098</v>
      </c>
      <c r="H7" s="68">
        <v>14.0625</v>
      </c>
      <c r="I7" s="62">
        <v>16.237238697131744</v>
      </c>
      <c r="J7" s="68">
        <v>12.984324164448388</v>
      </c>
    </row>
    <row r="8" spans="2:10" x14ac:dyDescent="0.25">
      <c r="B8" s="47" t="s">
        <v>167</v>
      </c>
      <c r="C8" s="48">
        <v>141</v>
      </c>
      <c r="D8" s="69">
        <v>155</v>
      </c>
      <c r="E8" s="70">
        <v>1064</v>
      </c>
      <c r="F8" s="69">
        <v>1056</v>
      </c>
      <c r="G8" s="67">
        <v>24.955752212389381</v>
      </c>
      <c r="H8" s="68">
        <v>34.598214285714285</v>
      </c>
      <c r="I8" s="62">
        <v>25.862907146329604</v>
      </c>
      <c r="J8" s="68">
        <v>31.233362910381544</v>
      </c>
    </row>
    <row r="9" spans="2:10" x14ac:dyDescent="0.25">
      <c r="B9" s="47" t="s">
        <v>168</v>
      </c>
      <c r="C9" s="48">
        <v>330</v>
      </c>
      <c r="D9" s="69">
        <v>220</v>
      </c>
      <c r="E9" s="70">
        <v>2312</v>
      </c>
      <c r="F9" s="69">
        <v>1824</v>
      </c>
      <c r="G9" s="67">
        <v>58.407079646017699</v>
      </c>
      <c r="H9" s="68">
        <v>49.107142857142854</v>
      </c>
      <c r="I9" s="62">
        <v>56.198347107438018</v>
      </c>
      <c r="J9" s="68">
        <v>53.948535936113572</v>
      </c>
    </row>
    <row r="10" spans="2:10" x14ac:dyDescent="0.25">
      <c r="B10" s="51" t="s">
        <v>169</v>
      </c>
      <c r="C10" s="52">
        <v>565</v>
      </c>
      <c r="D10" s="52">
        <v>448</v>
      </c>
      <c r="E10" s="52">
        <v>4114</v>
      </c>
      <c r="F10" s="52">
        <v>3381</v>
      </c>
      <c r="G10" s="71">
        <v>100</v>
      </c>
      <c r="H10" s="71">
        <v>100</v>
      </c>
      <c r="I10" s="71">
        <v>100</v>
      </c>
      <c r="J10" s="71">
        <v>100</v>
      </c>
    </row>
  </sheetData>
  <mergeCells count="7">
    <mergeCell ref="B3:B5"/>
    <mergeCell ref="C3:D3"/>
    <mergeCell ref="E3:F3"/>
    <mergeCell ref="G3:H3"/>
    <mergeCell ref="I3:J3"/>
    <mergeCell ref="C4:F4"/>
    <mergeCell ref="G4:J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
  <sheetViews>
    <sheetView workbookViewId="0">
      <selection activeCell="C31" sqref="C31"/>
    </sheetView>
  </sheetViews>
  <sheetFormatPr defaultRowHeight="15" x14ac:dyDescent="0.25"/>
  <cols>
    <col min="2" max="2" width="13.5703125" bestFit="1" customWidth="1"/>
    <col min="3" max="4" width="9.7109375" bestFit="1" customWidth="1"/>
    <col min="5" max="5" width="8.85546875" customWidth="1"/>
  </cols>
  <sheetData>
    <row r="1" spans="2:10" x14ac:dyDescent="0.25">
      <c r="B1" s="23" t="s">
        <v>258</v>
      </c>
      <c r="C1" s="152"/>
      <c r="D1" s="152"/>
      <c r="F1" s="152"/>
      <c r="G1" s="152"/>
      <c r="H1" s="152"/>
      <c r="I1" s="152"/>
    </row>
    <row r="2" spans="2:10" x14ac:dyDescent="0.25">
      <c r="B2" s="158" t="s">
        <v>210</v>
      </c>
    </row>
    <row r="3" spans="2:10" x14ac:dyDescent="0.25">
      <c r="B3" s="192"/>
      <c r="C3" s="183" t="s">
        <v>141</v>
      </c>
      <c r="D3" s="183"/>
      <c r="E3" s="184" t="s">
        <v>6</v>
      </c>
      <c r="F3" s="184" t="s">
        <v>6</v>
      </c>
      <c r="G3" s="183" t="s">
        <v>141</v>
      </c>
      <c r="H3" s="183"/>
      <c r="I3" s="184" t="s">
        <v>6</v>
      </c>
      <c r="J3" s="184" t="s">
        <v>6</v>
      </c>
    </row>
    <row r="4" spans="2:10" x14ac:dyDescent="0.25">
      <c r="B4" s="193"/>
      <c r="C4" s="195" t="s">
        <v>12</v>
      </c>
      <c r="D4" s="195"/>
      <c r="E4" s="195"/>
      <c r="F4" s="195"/>
      <c r="G4" s="195" t="s">
        <v>61</v>
      </c>
      <c r="H4" s="195"/>
      <c r="I4" s="195"/>
      <c r="J4" s="195"/>
    </row>
    <row r="5" spans="2:10" x14ac:dyDescent="0.25">
      <c r="B5" s="194"/>
      <c r="C5" s="66">
        <v>2010</v>
      </c>
      <c r="D5" s="160">
        <v>2014</v>
      </c>
      <c r="E5" s="160">
        <v>2010</v>
      </c>
      <c r="F5" s="160">
        <v>2014</v>
      </c>
      <c r="G5" s="159">
        <v>2010</v>
      </c>
      <c r="H5" s="159">
        <v>2014</v>
      </c>
      <c r="I5" s="159">
        <v>2010</v>
      </c>
      <c r="J5" s="159">
        <v>2014</v>
      </c>
    </row>
    <row r="6" spans="2:10" x14ac:dyDescent="0.25">
      <c r="B6" s="47" t="s">
        <v>256</v>
      </c>
      <c r="C6" s="48">
        <v>28</v>
      </c>
      <c r="D6" s="69">
        <v>20</v>
      </c>
      <c r="E6" s="70">
        <v>206</v>
      </c>
      <c r="F6" s="69">
        <v>112</v>
      </c>
      <c r="G6" s="67">
        <v>4.9557522123893802</v>
      </c>
      <c r="H6" s="68">
        <v>4.4642857142857144</v>
      </c>
      <c r="I6" s="62">
        <v>5.0072921730675741</v>
      </c>
      <c r="J6" s="68">
        <v>3.3126293995859215</v>
      </c>
    </row>
    <row r="7" spans="2:10" x14ac:dyDescent="0.25">
      <c r="B7" s="47" t="s">
        <v>179</v>
      </c>
      <c r="C7" s="48">
        <v>134</v>
      </c>
      <c r="D7" s="69">
        <v>94</v>
      </c>
      <c r="E7" s="70">
        <v>950</v>
      </c>
      <c r="F7" s="69">
        <v>704</v>
      </c>
      <c r="G7" s="67">
        <v>23.716814159292035</v>
      </c>
      <c r="H7" s="68">
        <v>20.982142857142858</v>
      </c>
      <c r="I7" s="62">
        <v>23.091881380651433</v>
      </c>
      <c r="J7" s="68">
        <v>20.822241940254361</v>
      </c>
    </row>
    <row r="8" spans="2:10" x14ac:dyDescent="0.25">
      <c r="B8" s="47" t="s">
        <v>180</v>
      </c>
      <c r="C8" s="48">
        <v>42</v>
      </c>
      <c r="D8" s="69">
        <v>54</v>
      </c>
      <c r="E8" s="70">
        <v>265</v>
      </c>
      <c r="F8" s="69">
        <v>273</v>
      </c>
      <c r="G8" s="67">
        <v>7.4336283185840708</v>
      </c>
      <c r="H8" s="68">
        <v>12.053571428571429</v>
      </c>
      <c r="I8" s="62">
        <v>6.4414195430238212</v>
      </c>
      <c r="J8" s="68">
        <v>8.0745341614906838</v>
      </c>
    </row>
    <row r="9" spans="2:10" x14ac:dyDescent="0.25">
      <c r="B9" s="47" t="s">
        <v>181</v>
      </c>
      <c r="C9" s="48">
        <v>97</v>
      </c>
      <c r="D9" s="69">
        <v>89</v>
      </c>
      <c r="E9" s="70">
        <v>621</v>
      </c>
      <c r="F9" s="69">
        <v>578</v>
      </c>
      <c r="G9" s="67">
        <v>17.168141592920357</v>
      </c>
      <c r="H9" s="68">
        <v>19.866071428571427</v>
      </c>
      <c r="I9" s="62">
        <v>15.094798249878464</v>
      </c>
      <c r="J9" s="68">
        <v>17.095533865720199</v>
      </c>
    </row>
    <row r="10" spans="2:10" x14ac:dyDescent="0.25">
      <c r="B10" s="47" t="s">
        <v>182</v>
      </c>
      <c r="C10" s="48">
        <v>264</v>
      </c>
      <c r="D10" s="69">
        <v>191</v>
      </c>
      <c r="E10" s="70">
        <v>2072</v>
      </c>
      <c r="F10" s="69">
        <v>1714</v>
      </c>
      <c r="G10" s="67">
        <v>46.725663716814161</v>
      </c>
      <c r="H10" s="68">
        <v>42.633928571428569</v>
      </c>
      <c r="I10" s="62">
        <v>50.36460865337871</v>
      </c>
      <c r="J10" s="68">
        <v>50.695060632948831</v>
      </c>
    </row>
    <row r="11" spans="2:10" x14ac:dyDescent="0.25">
      <c r="B11" s="51" t="s">
        <v>169</v>
      </c>
      <c r="C11" s="52">
        <v>565</v>
      </c>
      <c r="D11" s="52">
        <v>448</v>
      </c>
      <c r="E11" s="52">
        <v>4114</v>
      </c>
      <c r="F11" s="52">
        <v>3381</v>
      </c>
      <c r="G11" s="71">
        <v>100</v>
      </c>
      <c r="H11" s="71">
        <v>100</v>
      </c>
      <c r="I11" s="71">
        <v>100</v>
      </c>
      <c r="J11" s="71">
        <v>100</v>
      </c>
    </row>
    <row r="12" spans="2:10" x14ac:dyDescent="0.25">
      <c r="B12" s="29" t="s">
        <v>257</v>
      </c>
    </row>
  </sheetData>
  <mergeCells count="7">
    <mergeCell ref="B3:B5"/>
    <mergeCell ref="C3:D3"/>
    <mergeCell ref="E3:F3"/>
    <mergeCell ref="G3:H3"/>
    <mergeCell ref="I3:J3"/>
    <mergeCell ref="C4:F4"/>
    <mergeCell ref="G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9"/>
  <sheetViews>
    <sheetView workbookViewId="0">
      <selection activeCell="J28" sqref="J28"/>
    </sheetView>
  </sheetViews>
  <sheetFormatPr defaultRowHeight="15" x14ac:dyDescent="0.25"/>
  <cols>
    <col min="2" max="2" width="11.85546875" customWidth="1"/>
  </cols>
  <sheetData>
    <row r="1" spans="2:10" x14ac:dyDescent="0.25">
      <c r="B1" s="23" t="s">
        <v>198</v>
      </c>
    </row>
    <row r="2" spans="2:10" x14ac:dyDescent="0.25">
      <c r="B2" s="28" t="s">
        <v>197</v>
      </c>
    </row>
    <row r="3" spans="2:10" x14ac:dyDescent="0.25">
      <c r="B3" s="196" t="s">
        <v>236</v>
      </c>
      <c r="C3" s="199" t="s">
        <v>141</v>
      </c>
      <c r="D3" s="199"/>
      <c r="E3" s="199"/>
      <c r="F3" s="199"/>
      <c r="G3" s="200" t="s">
        <v>6</v>
      </c>
      <c r="H3" s="200"/>
      <c r="I3" s="200"/>
      <c r="J3" s="200"/>
    </row>
    <row r="4" spans="2:10" x14ac:dyDescent="0.25">
      <c r="B4" s="197"/>
      <c r="C4" s="201">
        <v>2010</v>
      </c>
      <c r="D4" s="201"/>
      <c r="E4" s="202">
        <v>2014</v>
      </c>
      <c r="F4" s="202"/>
      <c r="G4" s="201">
        <v>2010</v>
      </c>
      <c r="H4" s="201"/>
      <c r="I4" s="202">
        <v>2014</v>
      </c>
      <c r="J4" s="202"/>
    </row>
    <row r="5" spans="2:10" x14ac:dyDescent="0.25">
      <c r="B5" s="198"/>
      <c r="C5" s="72" t="s">
        <v>183</v>
      </c>
      <c r="D5" s="72" t="s">
        <v>5</v>
      </c>
      <c r="E5" s="72" t="s">
        <v>183</v>
      </c>
      <c r="F5" s="72" t="s">
        <v>5</v>
      </c>
      <c r="G5" s="72" t="s">
        <v>183</v>
      </c>
      <c r="H5" s="72" t="s">
        <v>5</v>
      </c>
      <c r="I5" s="72" t="s">
        <v>183</v>
      </c>
      <c r="J5" s="72" t="s">
        <v>5</v>
      </c>
    </row>
    <row r="6" spans="2:10" x14ac:dyDescent="0.25">
      <c r="B6" s="73" t="s">
        <v>184</v>
      </c>
      <c r="C6" s="48">
        <v>3</v>
      </c>
      <c r="D6" s="74">
        <v>457</v>
      </c>
      <c r="E6" s="48">
        <v>5</v>
      </c>
      <c r="F6" s="74">
        <v>736</v>
      </c>
      <c r="G6" s="75">
        <v>27</v>
      </c>
      <c r="H6" s="74">
        <v>3381</v>
      </c>
      <c r="I6" s="48">
        <v>28</v>
      </c>
      <c r="J6" s="74">
        <v>3600</v>
      </c>
    </row>
    <row r="7" spans="2:10" x14ac:dyDescent="0.25">
      <c r="B7" s="73" t="s">
        <v>185</v>
      </c>
      <c r="C7" s="75">
        <v>3</v>
      </c>
      <c r="D7" s="74">
        <v>402</v>
      </c>
      <c r="E7" s="62" t="s">
        <v>242</v>
      </c>
      <c r="F7" s="74">
        <v>517</v>
      </c>
      <c r="G7" s="75">
        <v>14</v>
      </c>
      <c r="H7" s="74">
        <v>3137</v>
      </c>
      <c r="I7" s="48">
        <v>10</v>
      </c>
      <c r="J7" s="74">
        <v>2976</v>
      </c>
    </row>
    <row r="8" spans="2:10" x14ac:dyDescent="0.25">
      <c r="B8" s="73" t="s">
        <v>186</v>
      </c>
      <c r="C8" s="48">
        <v>2</v>
      </c>
      <c r="D8" s="74">
        <v>841</v>
      </c>
      <c r="E8" s="48">
        <v>5</v>
      </c>
      <c r="F8" s="74">
        <v>981</v>
      </c>
      <c r="G8" s="75">
        <v>29</v>
      </c>
      <c r="H8" s="74">
        <v>6314</v>
      </c>
      <c r="I8" s="48">
        <v>24</v>
      </c>
      <c r="J8" s="74">
        <v>5641</v>
      </c>
    </row>
    <row r="9" spans="2:10" x14ac:dyDescent="0.25">
      <c r="B9" s="73" t="s">
        <v>187</v>
      </c>
      <c r="C9" s="75">
        <v>18</v>
      </c>
      <c r="D9" s="74">
        <v>2099</v>
      </c>
      <c r="E9" s="48">
        <v>11</v>
      </c>
      <c r="F9" s="74">
        <v>1349</v>
      </c>
      <c r="G9" s="75">
        <v>121</v>
      </c>
      <c r="H9" s="74">
        <v>14678</v>
      </c>
      <c r="I9" s="48">
        <v>70</v>
      </c>
      <c r="J9" s="74">
        <v>9119</v>
      </c>
    </row>
    <row r="10" spans="2:10" x14ac:dyDescent="0.25">
      <c r="B10" s="73" t="s">
        <v>188</v>
      </c>
      <c r="C10" s="48">
        <v>29</v>
      </c>
      <c r="D10" s="74">
        <v>3383</v>
      </c>
      <c r="E10" s="48">
        <v>16</v>
      </c>
      <c r="F10" s="74">
        <v>2495</v>
      </c>
      <c r="G10" s="75">
        <v>253</v>
      </c>
      <c r="H10" s="74">
        <v>23858</v>
      </c>
      <c r="I10" s="48">
        <v>136</v>
      </c>
      <c r="J10" s="74">
        <v>15669</v>
      </c>
    </row>
    <row r="11" spans="2:10" x14ac:dyDescent="0.25">
      <c r="B11" s="73" t="s">
        <v>189</v>
      </c>
      <c r="C11" s="48">
        <v>39</v>
      </c>
      <c r="D11" s="74">
        <v>4427</v>
      </c>
      <c r="E11" s="48">
        <v>36</v>
      </c>
      <c r="F11" s="74">
        <v>3904</v>
      </c>
      <c r="G11" s="75">
        <v>294</v>
      </c>
      <c r="H11" s="74">
        <v>28690</v>
      </c>
      <c r="I11" s="48">
        <v>233</v>
      </c>
      <c r="J11" s="74">
        <v>22093</v>
      </c>
    </row>
    <row r="12" spans="2:10" x14ac:dyDescent="0.25">
      <c r="B12" s="73" t="s">
        <v>190</v>
      </c>
      <c r="C12" s="75">
        <v>51</v>
      </c>
      <c r="D12" s="74">
        <v>5588</v>
      </c>
      <c r="E12" s="48">
        <v>29</v>
      </c>
      <c r="F12" s="74">
        <v>4681</v>
      </c>
      <c r="G12" s="75">
        <v>351</v>
      </c>
      <c r="H12" s="74">
        <v>32620</v>
      </c>
      <c r="I12" s="48">
        <v>241</v>
      </c>
      <c r="J12" s="74">
        <v>24782</v>
      </c>
    </row>
    <row r="13" spans="2:10" x14ac:dyDescent="0.25">
      <c r="B13" s="73" t="s">
        <v>191</v>
      </c>
      <c r="C13" s="48">
        <v>141</v>
      </c>
      <c r="D13" s="74">
        <v>15952</v>
      </c>
      <c r="E13" s="48">
        <v>66</v>
      </c>
      <c r="F13" s="74">
        <v>13565</v>
      </c>
      <c r="G13" s="75">
        <v>948</v>
      </c>
      <c r="H13" s="74">
        <v>86891</v>
      </c>
      <c r="I13" s="48">
        <v>642</v>
      </c>
      <c r="J13" s="74">
        <v>68309</v>
      </c>
    </row>
    <row r="14" spans="2:10" x14ac:dyDescent="0.25">
      <c r="B14" s="73" t="s">
        <v>192</v>
      </c>
      <c r="C14" s="75">
        <v>65</v>
      </c>
      <c r="D14" s="74">
        <v>7179</v>
      </c>
      <c r="E14" s="48">
        <v>62</v>
      </c>
      <c r="F14" s="74">
        <v>7512</v>
      </c>
      <c r="G14" s="75">
        <v>522</v>
      </c>
      <c r="H14" s="74">
        <v>40907</v>
      </c>
      <c r="I14" s="48">
        <v>458</v>
      </c>
      <c r="J14" s="74">
        <v>40173</v>
      </c>
    </row>
    <row r="15" spans="2:10" x14ac:dyDescent="0.25">
      <c r="B15" s="73" t="s">
        <v>193</v>
      </c>
      <c r="C15" s="48">
        <v>31</v>
      </c>
      <c r="D15" s="74">
        <v>2242</v>
      </c>
      <c r="E15" s="48">
        <v>29</v>
      </c>
      <c r="F15" s="74">
        <v>2518</v>
      </c>
      <c r="G15" s="75">
        <v>195</v>
      </c>
      <c r="H15" s="74">
        <v>13488</v>
      </c>
      <c r="I15" s="48">
        <v>234</v>
      </c>
      <c r="J15" s="74">
        <v>13963</v>
      </c>
    </row>
    <row r="16" spans="2:10" x14ac:dyDescent="0.25">
      <c r="B16" s="73" t="s">
        <v>194</v>
      </c>
      <c r="C16" s="48">
        <v>28</v>
      </c>
      <c r="D16" s="74">
        <v>1738</v>
      </c>
      <c r="E16" s="48">
        <v>27</v>
      </c>
      <c r="F16" s="74">
        <v>1790</v>
      </c>
      <c r="G16" s="75">
        <v>202</v>
      </c>
      <c r="H16" s="74">
        <v>11264</v>
      </c>
      <c r="I16" s="48">
        <v>199</v>
      </c>
      <c r="J16" s="74">
        <v>10269</v>
      </c>
    </row>
    <row r="17" spans="2:10" x14ac:dyDescent="0.25">
      <c r="B17" s="73" t="s">
        <v>195</v>
      </c>
      <c r="C17" s="75">
        <v>141</v>
      </c>
      <c r="D17" s="74">
        <v>4500</v>
      </c>
      <c r="E17" s="48">
        <v>155</v>
      </c>
      <c r="F17" s="74">
        <v>5059</v>
      </c>
      <c r="G17" s="75">
        <v>1064</v>
      </c>
      <c r="H17" s="74">
        <v>28223</v>
      </c>
      <c r="I17" s="48">
        <v>1056</v>
      </c>
      <c r="J17" s="74">
        <v>29564</v>
      </c>
    </row>
    <row r="18" spans="2:10" x14ac:dyDescent="0.25">
      <c r="B18" s="73" t="s">
        <v>196</v>
      </c>
      <c r="C18" s="48">
        <v>14</v>
      </c>
      <c r="D18" s="74">
        <v>4998</v>
      </c>
      <c r="E18" s="48">
        <v>7</v>
      </c>
      <c r="F18" s="74">
        <v>648</v>
      </c>
      <c r="G18" s="75">
        <v>94</v>
      </c>
      <c r="H18" s="74">
        <v>11269</v>
      </c>
      <c r="I18" s="48">
        <v>50</v>
      </c>
      <c r="J18" s="74">
        <v>4989</v>
      </c>
    </row>
    <row r="19" spans="2:10" x14ac:dyDescent="0.25">
      <c r="B19" s="51" t="s">
        <v>11</v>
      </c>
      <c r="C19" s="52">
        <v>565</v>
      </c>
      <c r="D19" s="76">
        <v>53806</v>
      </c>
      <c r="E19" s="52">
        <v>448</v>
      </c>
      <c r="F19" s="76">
        <v>45755</v>
      </c>
      <c r="G19" s="52">
        <v>4114</v>
      </c>
      <c r="H19" s="76">
        <v>304720</v>
      </c>
      <c r="I19" s="52">
        <v>3381</v>
      </c>
      <c r="J19" s="76">
        <v>251147</v>
      </c>
    </row>
  </sheetData>
  <mergeCells count="7">
    <mergeCell ref="B3:B5"/>
    <mergeCell ref="C3:F3"/>
    <mergeCell ref="G3:J3"/>
    <mergeCell ref="C4:D4"/>
    <mergeCell ref="E4:F4"/>
    <mergeCell ref="G4:H4"/>
    <mergeCell ref="I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1"/>
  <sheetViews>
    <sheetView workbookViewId="0">
      <selection activeCell="B9" sqref="B9:I11"/>
    </sheetView>
  </sheetViews>
  <sheetFormatPr defaultRowHeight="15" x14ac:dyDescent="0.25"/>
  <cols>
    <col min="2" max="2" width="20.140625" customWidth="1"/>
  </cols>
  <sheetData>
    <row r="1" spans="2:9" s="13" customFormat="1" ht="13.5" x14ac:dyDescent="0.25">
      <c r="B1" s="23" t="s">
        <v>200</v>
      </c>
      <c r="F1" s="17"/>
      <c r="G1" s="17"/>
    </row>
    <row r="2" spans="2:9" s="13" customFormat="1" ht="13.5" x14ac:dyDescent="0.25">
      <c r="B2" s="30" t="s">
        <v>199</v>
      </c>
      <c r="F2" s="17"/>
      <c r="G2" s="17"/>
    </row>
    <row r="3" spans="2:9" s="13" customFormat="1" ht="30.75" customHeight="1" x14ac:dyDescent="0.25">
      <c r="B3" s="203" t="s">
        <v>50</v>
      </c>
      <c r="C3" s="189" t="s">
        <v>3</v>
      </c>
      <c r="D3" s="189" t="s">
        <v>4</v>
      </c>
      <c r="E3" s="189" t="s">
        <v>5</v>
      </c>
      <c r="F3" s="189" t="s">
        <v>122</v>
      </c>
      <c r="G3" s="189" t="s">
        <v>123</v>
      </c>
    </row>
    <row r="4" spans="2:9" s="13" customFormat="1" ht="13.5" x14ac:dyDescent="0.25">
      <c r="B4" s="203"/>
      <c r="C4" s="189"/>
      <c r="D4" s="189"/>
      <c r="E4" s="189"/>
      <c r="F4" s="189"/>
      <c r="G4" s="189"/>
    </row>
    <row r="5" spans="2:9" s="13" customFormat="1" ht="13.5" x14ac:dyDescent="0.25">
      <c r="B5" s="78" t="s">
        <v>9</v>
      </c>
      <c r="C5" s="79">
        <v>26471</v>
      </c>
      <c r="D5" s="80">
        <v>238</v>
      </c>
      <c r="E5" s="79">
        <v>35050</v>
      </c>
      <c r="F5" s="81">
        <v>0.9</v>
      </c>
      <c r="G5" s="82">
        <v>132.41</v>
      </c>
    </row>
    <row r="6" spans="2:9" s="13" customFormat="1" ht="13.5" x14ac:dyDescent="0.25">
      <c r="B6" s="78" t="s">
        <v>52</v>
      </c>
      <c r="C6" s="79">
        <v>1511</v>
      </c>
      <c r="D6" s="80">
        <v>35</v>
      </c>
      <c r="E6" s="79">
        <v>2467</v>
      </c>
      <c r="F6" s="81">
        <v>2.3199999999999998</v>
      </c>
      <c r="G6" s="82">
        <v>163.27000000000001</v>
      </c>
    </row>
    <row r="7" spans="2:9" s="13" customFormat="1" ht="13.5" x14ac:dyDescent="0.25">
      <c r="B7" s="78" t="s">
        <v>53</v>
      </c>
      <c r="C7" s="79">
        <v>5194</v>
      </c>
      <c r="D7" s="80">
        <v>175</v>
      </c>
      <c r="E7" s="79">
        <v>8238</v>
      </c>
      <c r="F7" s="81">
        <v>3.37</v>
      </c>
      <c r="G7" s="82">
        <v>158.61000000000001</v>
      </c>
    </row>
    <row r="8" spans="2:9" s="13" customFormat="1" ht="13.5" x14ac:dyDescent="0.25">
      <c r="B8" s="51" t="s">
        <v>11</v>
      </c>
      <c r="C8" s="76">
        <v>33176</v>
      </c>
      <c r="D8" s="76">
        <v>448</v>
      </c>
      <c r="E8" s="76">
        <v>45755</v>
      </c>
      <c r="F8" s="83">
        <v>1.35</v>
      </c>
      <c r="G8" s="83">
        <v>137.91999999999999</v>
      </c>
    </row>
    <row r="9" spans="2:9" x14ac:dyDescent="0.25">
      <c r="B9" s="161" t="s">
        <v>201</v>
      </c>
      <c r="C9" s="9"/>
      <c r="D9" s="9"/>
      <c r="E9" s="9"/>
      <c r="F9" s="163"/>
      <c r="G9" s="163"/>
      <c r="H9" s="9"/>
      <c r="I9" s="9"/>
    </row>
    <row r="10" spans="2:9" x14ac:dyDescent="0.25">
      <c r="B10" s="161" t="s">
        <v>243</v>
      </c>
      <c r="C10" s="153"/>
      <c r="D10" s="153"/>
      <c r="E10" s="153"/>
      <c r="F10" s="162"/>
      <c r="G10" s="162"/>
      <c r="H10" s="153"/>
      <c r="I10" s="153"/>
    </row>
    <row r="11" spans="2:9" x14ac:dyDescent="0.25">
      <c r="B11" s="161" t="s">
        <v>202</v>
      </c>
      <c r="C11" s="153"/>
      <c r="D11" s="153"/>
      <c r="E11" s="153"/>
      <c r="F11" s="162"/>
      <c r="G11" s="162"/>
      <c r="H11" s="153"/>
      <c r="I11" s="153"/>
    </row>
  </sheetData>
  <mergeCells count="6">
    <mergeCell ref="G3:G4"/>
    <mergeCell ref="B3:B4"/>
    <mergeCell ref="C3:C4"/>
    <mergeCell ref="D3:D4"/>
    <mergeCell ref="E3:E4"/>
    <mergeCell ref="F3:F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1"/>
  <sheetViews>
    <sheetView workbookViewId="0">
      <selection activeCell="B9" sqref="B9:I11"/>
    </sheetView>
  </sheetViews>
  <sheetFormatPr defaultRowHeight="15" x14ac:dyDescent="0.25"/>
  <cols>
    <col min="2" max="2" width="16.85546875" customWidth="1"/>
  </cols>
  <sheetData>
    <row r="1" spans="2:9" x14ac:dyDescent="0.25">
      <c r="B1" s="23" t="s">
        <v>204</v>
      </c>
    </row>
    <row r="2" spans="2:9" x14ac:dyDescent="0.25">
      <c r="B2" s="30" t="s">
        <v>205</v>
      </c>
      <c r="C2" s="13"/>
      <c r="D2" s="13"/>
      <c r="E2" s="13"/>
      <c r="F2" s="17"/>
      <c r="G2" s="17"/>
      <c r="H2" s="13"/>
    </row>
    <row r="3" spans="2:9" x14ac:dyDescent="0.25">
      <c r="B3" s="203" t="s">
        <v>50</v>
      </c>
      <c r="C3" s="189" t="s">
        <v>3</v>
      </c>
      <c r="D3" s="189" t="s">
        <v>4</v>
      </c>
      <c r="E3" s="189" t="s">
        <v>5</v>
      </c>
      <c r="F3" s="189" t="s">
        <v>259</v>
      </c>
      <c r="G3" s="189" t="s">
        <v>123</v>
      </c>
      <c r="H3" s="13"/>
    </row>
    <row r="4" spans="2:9" x14ac:dyDescent="0.25">
      <c r="B4" s="203"/>
      <c r="C4" s="189"/>
      <c r="D4" s="189"/>
      <c r="E4" s="189"/>
      <c r="F4" s="189"/>
      <c r="G4" s="189"/>
      <c r="H4" s="13"/>
    </row>
    <row r="5" spans="2:9" x14ac:dyDescent="0.25">
      <c r="B5" s="78" t="s">
        <v>9</v>
      </c>
      <c r="C5" s="79">
        <v>27269</v>
      </c>
      <c r="D5" s="80">
        <v>195</v>
      </c>
      <c r="E5" s="79">
        <v>36295</v>
      </c>
      <c r="F5" s="81">
        <v>0.72</v>
      </c>
      <c r="G5" s="82">
        <v>133.1</v>
      </c>
      <c r="H5" s="13"/>
    </row>
    <row r="6" spans="2:9" x14ac:dyDescent="0.25">
      <c r="B6" s="78" t="s">
        <v>52</v>
      </c>
      <c r="C6" s="79">
        <v>1518</v>
      </c>
      <c r="D6" s="80">
        <v>43</v>
      </c>
      <c r="E6" s="79">
        <v>2440</v>
      </c>
      <c r="F6" s="81">
        <v>2.83</v>
      </c>
      <c r="G6" s="82">
        <v>160.74</v>
      </c>
      <c r="H6" s="13"/>
    </row>
    <row r="7" spans="2:9" x14ac:dyDescent="0.25">
      <c r="B7" s="78" t="s">
        <v>53</v>
      </c>
      <c r="C7" s="79">
        <v>5210</v>
      </c>
      <c r="D7" s="80">
        <v>200</v>
      </c>
      <c r="E7" s="79">
        <v>8227</v>
      </c>
      <c r="F7" s="81">
        <v>3.84</v>
      </c>
      <c r="G7" s="82">
        <v>157.91</v>
      </c>
      <c r="H7" s="13"/>
    </row>
    <row r="8" spans="2:9" x14ac:dyDescent="0.25">
      <c r="B8" s="51" t="s">
        <v>11</v>
      </c>
      <c r="C8" s="76">
        <v>33997</v>
      </c>
      <c r="D8" s="76">
        <v>438</v>
      </c>
      <c r="E8" s="76">
        <v>46962</v>
      </c>
      <c r="F8" s="83">
        <v>1.29</v>
      </c>
      <c r="G8" s="83">
        <v>138.13999999999999</v>
      </c>
      <c r="H8" s="13"/>
    </row>
    <row r="9" spans="2:9" ht="16.5" x14ac:dyDescent="0.3">
      <c r="B9" s="36" t="s">
        <v>244</v>
      </c>
      <c r="C9" s="36"/>
      <c r="D9" s="36"/>
      <c r="E9" s="36"/>
      <c r="F9" s="36"/>
      <c r="G9" s="36"/>
      <c r="H9" s="36"/>
      <c r="I9" s="155"/>
    </row>
    <row r="10" spans="2:9" ht="16.5" x14ac:dyDescent="0.3">
      <c r="B10" s="36" t="s">
        <v>243</v>
      </c>
      <c r="C10" s="36"/>
      <c r="D10" s="36"/>
      <c r="E10" s="36"/>
      <c r="F10" s="36"/>
      <c r="G10" s="36"/>
      <c r="H10" s="36"/>
      <c r="I10" s="155"/>
    </row>
    <row r="11" spans="2:9" x14ac:dyDescent="0.25">
      <c r="B11" s="161" t="s">
        <v>202</v>
      </c>
      <c r="C11" s="153"/>
      <c r="D11" s="153"/>
      <c r="E11" s="153"/>
      <c r="F11" s="162"/>
      <c r="G11" s="162"/>
      <c r="H11" s="153"/>
      <c r="I11" s="153"/>
    </row>
  </sheetData>
  <mergeCells count="6">
    <mergeCell ref="G3:G4"/>
    <mergeCell ref="B3:B4"/>
    <mergeCell ref="C3:C4"/>
    <mergeCell ref="D3:D4"/>
    <mergeCell ref="E3:E4"/>
    <mergeCell ref="F3: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2bis</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dcterms:created xsi:type="dcterms:W3CDTF">2015-10-05T10:20:59Z</dcterms:created>
  <dcterms:modified xsi:type="dcterms:W3CDTF">2015-11-03T09:25:48Z</dcterms:modified>
</cp:coreProperties>
</file>