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420" windowWidth="14955" windowHeight="7620" firstSheet="19" activeTab="26"/>
  </bookViews>
  <sheets>
    <sheet name="Tavola 1" sheetId="1" r:id="rId1"/>
    <sheet name="Tavola 2" sheetId="2" r:id="rId2"/>
    <sheet name="Tavola 2 bis " sheetId="3" r:id="rId3"/>
    <sheet name="Tav3" sheetId="19" r:id="rId4"/>
    <sheet name="Tavola 4.1" sheetId="16" r:id="rId5"/>
    <sheet name="Tavola 4.2" sheetId="26" r:id="rId6"/>
    <sheet name="Tavola 4.3" sheetId="25" r:id="rId7"/>
    <sheet name="Tavola 5" sheetId="4" r:id="rId8"/>
    <sheet name="Tavola 5.1" sheetId="27" r:id="rId9"/>
    <sheet name="Tavola 5.2" sheetId="28" r:id="rId10"/>
    <sheet name="Tavola 6" sheetId="5" r:id="rId11"/>
    <sheet name="Tavola 6.1" sheetId="21" r:id="rId12"/>
    <sheet name="Tavola 6.2" sheetId="20" r:id="rId13"/>
    <sheet name="Tavola 7" sheetId="31" r:id="rId14"/>
    <sheet name="Tavola 8" sheetId="7" r:id="rId15"/>
    <sheet name="Tavola 9" sheetId="8" r:id="rId16"/>
    <sheet name="Tavola 10" sheetId="23" r:id="rId17"/>
    <sheet name="Tavola 10.1" sheetId="24" r:id="rId18"/>
    <sheet name="Tavola 10.2" sheetId="22" r:id="rId19"/>
    <sheet name="Tavola 11" sheetId="9" r:id="rId20"/>
    <sheet name="Tavola 12" sheetId="10" r:id="rId21"/>
    <sheet name="Tavola 13" sheetId="11" r:id="rId22"/>
    <sheet name="Tavola 14" sheetId="12" r:id="rId23"/>
    <sheet name="Tavola 15" sheetId="14" r:id="rId24"/>
    <sheet name="Tavola 16" sheetId="13" r:id="rId25"/>
    <sheet name="Tavola 17" sheetId="15" r:id="rId26"/>
    <sheet name="Tavola 18" sheetId="17" r:id="rId27"/>
  </sheets>
  <externalReferences>
    <externalReference r:id="rId28"/>
  </externalReferences>
  <calcPr calcId="145621"/>
</workbook>
</file>

<file path=xl/calcChain.xml><?xml version="1.0" encoding="utf-8"?>
<calcChain xmlns="http://schemas.openxmlformats.org/spreadsheetml/2006/main">
  <c r="B14" i="20" l="1"/>
  <c r="B14" i="21"/>
  <c r="B17" i="5"/>
  <c r="K17" i="1" l="1"/>
  <c r="J17" i="1"/>
  <c r="I17" i="1"/>
  <c r="K16" i="1"/>
  <c r="J16" i="1"/>
  <c r="I16" i="1"/>
  <c r="K15" i="1"/>
  <c r="J15" i="1"/>
  <c r="I15" i="1"/>
  <c r="K14" i="1"/>
  <c r="J14" i="1"/>
  <c r="I14" i="1"/>
  <c r="K13" i="1"/>
  <c r="J13" i="1"/>
  <c r="I13" i="1"/>
  <c r="K12" i="1"/>
  <c r="J12" i="1"/>
  <c r="I12" i="1"/>
  <c r="K11" i="1"/>
  <c r="J11" i="1"/>
  <c r="I11" i="1"/>
  <c r="K10" i="1"/>
  <c r="J10" i="1"/>
  <c r="I10" i="1"/>
  <c r="K9" i="1"/>
  <c r="J9" i="1"/>
  <c r="I9" i="1"/>
  <c r="K8" i="1"/>
  <c r="J8" i="1"/>
  <c r="I8" i="1"/>
  <c r="K7" i="1"/>
  <c r="J7" i="1"/>
  <c r="I7" i="1"/>
</calcChain>
</file>

<file path=xl/sharedStrings.xml><?xml version="1.0" encoding="utf-8"?>
<sst xmlns="http://schemas.openxmlformats.org/spreadsheetml/2006/main" count="763" uniqueCount="276">
  <si>
    <t>PROVINCE</t>
  </si>
  <si>
    <t>Incidenti</t>
  </si>
  <si>
    <t>Morti</t>
  </si>
  <si>
    <t>Feriti</t>
  </si>
  <si>
    <t>Campania</t>
  </si>
  <si>
    <t>Italia</t>
  </si>
  <si>
    <t xml:space="preserve"> Indice   di gravità (b)</t>
  </si>
  <si>
    <t>AMBITO STRADALE</t>
  </si>
  <si>
    <t>(b)</t>
  </si>
  <si>
    <t>Strade urbane</t>
  </si>
  <si>
    <t>Autostrade e raccordi</t>
  </si>
  <si>
    <t>Altre strade (c)</t>
  </si>
  <si>
    <t>Totale</t>
  </si>
  <si>
    <t>Indice di mortalità (a)</t>
  </si>
  <si>
    <t>Indice di lesività (b)</t>
  </si>
  <si>
    <t>STRADE URBANE</t>
  </si>
  <si>
    <t>STRADE EXTRAURBANE</t>
  </si>
  <si>
    <t>Incrocio</t>
  </si>
  <si>
    <t>Rotatoria</t>
  </si>
  <si>
    <t>Intersezione</t>
  </si>
  <si>
    <t>Rettilineo</t>
  </si>
  <si>
    <t>Curva</t>
  </si>
  <si>
    <t>Altro (passaggio a livello, dosso, pendenza, galleria)</t>
  </si>
  <si>
    <t>Valori assoluti</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</si>
  <si>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</si>
  <si>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</si>
  <si>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</si>
  <si>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</si>
  <si>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</si>
  <si>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</si>
  <si>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</si>
  <si>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</si>
  <si>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</si>
  <si>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</si>
  <si>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</si>
  <si>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</si>
  <si>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</si>
  <si>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</si>
  <si>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</si>
  <si>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</si>
  <si>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</si>
  <si>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</si>
  <si>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</si>
  <si>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</si>
  <si>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</si>
  <si>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</si>
  <si>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Non rilevata</t>
  </si>
  <si>
    <t>TIPOLOGIA DI COMUNE</t>
  </si>
  <si>
    <t>Numero comuni</t>
  </si>
  <si>
    <t>Polo</t>
  </si>
  <si>
    <t>Polo intercomunale</t>
  </si>
  <si>
    <t>Cintura</t>
  </si>
  <si>
    <t>Totale Centri</t>
  </si>
  <si>
    <t>Intermedio</t>
  </si>
  <si>
    <t>Periferico</t>
  </si>
  <si>
    <t>Ultra periferico</t>
  </si>
  <si>
    <t>Totale Aree interne</t>
  </si>
  <si>
    <t>NATURA DELL'INCIDENTE</t>
  </si>
  <si>
    <t>Composizione percentuale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</si>
  <si>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</si>
  <si>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</si>
  <si>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</si>
  <si>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</si>
  <si>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</si>
  <si>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</si>
  <si>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</si>
  <si>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</si>
  <si>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</si>
  <si>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</si>
  <si>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</si>
  <si>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</si>
  <si>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</si>
  <si>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</si>
  <si>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Strade extraurbane</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</si>
  <si>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</si>
  <si>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</si>
  <si>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</si>
  <si>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</si>
  <si>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</si>
  <si>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</si>
  <si>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</si>
  <si>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</si>
  <si>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</si>
  <si>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</si>
  <si>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</si>
  <si>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</si>
  <si>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</si>
  <si>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</si>
  <si>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</si>
  <si>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</si>
  <si>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</si>
  <si>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</si>
  <si>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</si>
  <si>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</si>
  <si>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</si>
  <si>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</si>
  <si>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</si>
  <si>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</si>
  <si>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</si>
  <si>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</si>
  <si>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CAUSE</t>
  </si>
  <si>
    <t>Indice di gravità (a)</t>
  </si>
  <si>
    <t>Composizione    percentuale</t>
  </si>
  <si>
    <t>Valori   assoluti</t>
  </si>
  <si>
    <t>Composizione  percentuale</t>
  </si>
  <si>
    <t>MASCHI</t>
  </si>
  <si>
    <t>Conducente</t>
  </si>
  <si>
    <t>Persone trasportate</t>
  </si>
  <si>
    <t>Pedone</t>
  </si>
  <si>
    <t>Totale maschi</t>
  </si>
  <si>
    <t>FEMMINE</t>
  </si>
  <si>
    <t>Totale femmine</t>
  </si>
  <si>
    <t>MASCHI e FEMMINE</t>
  </si>
  <si>
    <t>VALORI ASSOLUTI</t>
  </si>
  <si>
    <t>&lt; 14</t>
  </si>
  <si>
    <t>15-29</t>
  </si>
  <si>
    <t>30-44</t>
  </si>
  <si>
    <t>45-64</t>
  </si>
  <si>
    <t>65 +</t>
  </si>
  <si>
    <t>Età imprecisata</t>
  </si>
  <si>
    <t xml:space="preserve">Totale </t>
  </si>
  <si>
    <t>VALORI PERCENTUALI</t>
  </si>
  <si>
    <t>Incidenti per 1.000 ab.</t>
  </si>
  <si>
    <t>Morti per 100.000 ab.</t>
  </si>
  <si>
    <t>Feriti per 100.000 ab.</t>
  </si>
  <si>
    <t>Altri comuni</t>
  </si>
  <si>
    <r>
      <t>a) I</t>
    </r>
    <r>
      <rPr>
        <sz val="7.5"/>
        <color theme="1"/>
        <rFont val="Arial"/>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</si>
  <si>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</si>
  <si>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 xml:space="preserve">Strade extra-urbane </t>
  </si>
  <si>
    <t>Venerdì notte</t>
  </si>
  <si>
    <t>Sabato notte</t>
  </si>
  <si>
    <t>Altre notti</t>
  </si>
  <si>
    <t>(a) Morti su popolazione media residente (per 100.000).</t>
  </si>
  <si>
    <t>(c) La variazione percentuale annua è calcolata per l'anno t rispetto all'anno t-1 su base variabile.</t>
  </si>
  <si>
    <t>Morti per 100.000 abitanti (a)</t>
  </si>
  <si>
    <t>Indice di mortalità (b)</t>
  </si>
  <si>
    <t>Variazione percentuale numero di morti rispetto all'anno precedente ( c )</t>
  </si>
  <si>
    <t>Variazione percentuale numero di morti rispetto al 2001</t>
  </si>
  <si>
    <t>Altro (passaggo a livello, dosso, galleria)</t>
  </si>
  <si>
    <t>Piacenza</t>
  </si>
  <si>
    <t>Parma</t>
  </si>
  <si>
    <t>Modena</t>
  </si>
  <si>
    <t>Bologna</t>
  </si>
  <si>
    <t>Ferrara</t>
  </si>
  <si>
    <t>Ravenna</t>
  </si>
  <si>
    <t>Rimini</t>
  </si>
  <si>
    <t>Emilia-Romagna</t>
  </si>
  <si>
    <t>Forlì-Cesena</t>
  </si>
  <si>
    <t>TAVOLA 2. INDICI DI MORTALITA' E GRAVITA' PER PROVINCIA. EMILIA-ROMAGNA.</t>
  </si>
  <si>
    <t>TAVOLA 2bis. INDICI DI MORTALITA' E GRAVITA' PER PROVINCIA. EMILIA-ROMAGNA.</t>
  </si>
  <si>
    <t>Ravennna</t>
  </si>
  <si>
    <t>Reggio Emilia</t>
  </si>
  <si>
    <t>Fidenza</t>
  </si>
  <si>
    <t>Correggio</t>
  </si>
  <si>
    <t>Scandiano</t>
  </si>
  <si>
    <t>Carpi</t>
  </si>
  <si>
    <t>Castelfranco Emilia</t>
  </si>
  <si>
    <t>Formigine</t>
  </si>
  <si>
    <t>Mirandola</t>
  </si>
  <si>
    <t>Sassuolo</t>
  </si>
  <si>
    <t>Vignola</t>
  </si>
  <si>
    <t>Casalecchio di Reno</t>
  </si>
  <si>
    <t>Castel San Pietro Terme</t>
  </si>
  <si>
    <t>Imola</t>
  </si>
  <si>
    <t>San Giovanni in Persiceto</t>
  </si>
  <si>
    <t>San Lazzaro di Savena</t>
  </si>
  <si>
    <t>Valsamoggia</t>
  </si>
  <si>
    <t>Argenta</t>
  </si>
  <si>
    <t>Cento</t>
  </si>
  <si>
    <t>Comacchio</t>
  </si>
  <si>
    <t>Cervia</t>
  </si>
  <si>
    <t>Faenza</t>
  </si>
  <si>
    <t>Lugo</t>
  </si>
  <si>
    <t>Forlì</t>
  </si>
  <si>
    <t>Cesena</t>
  </si>
  <si>
    <t>Cesenatico</t>
  </si>
  <si>
    <t>Riccione</t>
  </si>
  <si>
    <t>Santarcangelo di Romagna</t>
  </si>
  <si>
    <t>Totale comuni &gt; 20.000 abitanti</t>
  </si>
  <si>
    <t>Anni 2014 e 2013</t>
  </si>
  <si>
    <t>(b) Rapporto percentuale tra il numero dei morti e il numero degli incidenti con lesioni a persone.</t>
  </si>
  <si>
    <t>ANNO</t>
  </si>
  <si>
    <t>Emilia Romagna</t>
  </si>
  <si>
    <t>Bambini (0 - 14)</t>
  </si>
  <si>
    <t>Giovani (15 - 24)</t>
  </si>
  <si>
    <t>Anziani (65+)</t>
  </si>
  <si>
    <t>Altri utenti</t>
  </si>
  <si>
    <t>TOTALE</t>
  </si>
  <si>
    <t>Motocicli (a)</t>
  </si>
  <si>
    <t>Velocipedi (a)</t>
  </si>
  <si>
    <t>Pedoni</t>
  </si>
  <si>
    <t>Altri Utenti</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</si>
  <si>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</si>
  <si>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</si>
  <si>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</si>
  <si>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</si>
  <si>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</si>
  <si>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</si>
  <si>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</si>
  <si>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</si>
  <si>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</si>
  <si>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</si>
  <si>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</si>
  <si>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</si>
  <si>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</si>
  <si>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</si>
  <si>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Anni 2010 e 2014, valori assoluti</t>
  </si>
  <si>
    <t>CLASSE DI ETA'</t>
  </si>
  <si>
    <t>Anno 2014, valori assoluti e indicatori</t>
  </si>
  <si>
    <t>(a) Rapporto percentuale tra il numero dei morti e il numero degli incidenti con lesioni a persone.</t>
  </si>
  <si>
    <t>(c) Sono incluse nella categoria 'Altre strade' le strade Statali, Regionali, Provinciali fuori dell'abitato e Comunali extraurbane.</t>
  </si>
  <si>
    <t>Anno 2013, valori assoluti e indicatori</t>
  </si>
  <si>
    <t>Anno 2012, valori assoluti e indicatori</t>
  </si>
  <si>
    <t>Anno 2014, valori assoluti</t>
  </si>
  <si>
    <t>Anno 2014, composizioni percentuali</t>
  </si>
  <si>
    <t>Anno 2014, valori assoluti e composizioni percentuali</t>
  </si>
  <si>
    <t>(b) Rapporto percentuale tra il numero dei feriti e il numero degli incidenti con lesioni a persone.</t>
  </si>
  <si>
    <t>(a) Dalle ore 22 alle ore 6.</t>
  </si>
  <si>
    <t>Anno 2014, valori assoluti e indice di mortalità</t>
  </si>
  <si>
    <t>Anno 2014, valori assoluti e variazioni percentuali</t>
  </si>
  <si>
    <t>(a) Rapporto percentuale  tra il numero dei morti e il numero degli incidenti con lesioni a persone.</t>
  </si>
  <si>
    <t>(b) Rapporto percentuale tra il numero dei morti e il complesso degli infortunati (morti e feriti) in incidenti con lesioni a persone.</t>
  </si>
  <si>
    <t>Anno 2014 e 2013, Indicatori</t>
  </si>
  <si>
    <t>(a) Rapporto percentuale  tra il numero dei morti e il numero degli incidenti  con lesioni a persone.</t>
  </si>
  <si>
    <t>Anno 2014, valori assoluti e valori percentuali (a) (b)</t>
  </si>
  <si>
    <t>Anno 2014, valori assoluti, composizioni percentuali e indice di mortalità</t>
  </si>
  <si>
    <t>Anno 2014, valori assoluti e valori percentuali</t>
  </si>
  <si>
    <r>
      <t>(</t>
    </r>
    <r>
      <rPr>
        <sz val="7.5"/>
        <color rgb="FF000000"/>
        <rFont val="Arial"/>
        <family val="2"/>
      </rPr>
      <t>a) Rapporto percentuale tra il numero dei morti e il numero dei morti e dei feriti in incidenti  con lesioni a persone.</t>
    </r>
  </si>
  <si>
    <t>(b) Rapporto percentuale tra il numero di feriti e il numero degli incidenti con lesioni a persone.</t>
  </si>
  <si>
    <t xml:space="preserve">Anno 2014, valori assoluti </t>
  </si>
  <si>
    <t>-</t>
  </si>
  <si>
    <t xml:space="preserve"> Indice  di      mortalità (a)</t>
  </si>
  <si>
    <t>Anni 2014 e 2013, valori assoluti e variazioni percentuali</t>
  </si>
  <si>
    <t>Variazioni %                                           2014/2013</t>
  </si>
  <si>
    <r>
      <t xml:space="preserve">(b) </t>
    </r>
    <r>
      <rPr>
        <sz val="7.5"/>
        <color rgb="FF000000"/>
        <rFont val="Verdana"/>
        <family val="2"/>
      </rPr>
      <t>Rapporto percentuale tra il numero dei morti e il complesso degli infortunati (morti e feriti) in incidenti  con lesioni a persone.</t>
    </r>
  </si>
  <si>
    <r>
      <t xml:space="preserve">(b) </t>
    </r>
    <r>
      <rPr>
        <sz val="7.5"/>
        <color rgb="FF000000"/>
        <rFont val="Verdana"/>
        <family val="2"/>
      </rPr>
      <t>Rapporto percentuale  tra il numero dei morti e il complesso degli infortunati (morti e feriti) in incidenti con lesioni a persone.</t>
    </r>
  </si>
  <si>
    <t>Anni 2014 e 2010, valori assoluti, indicatori e variazioni percentuali</t>
  </si>
  <si>
    <t>TAVOLA 1. INCIDENTI STRADALI, MORTI E FERITI PER PROVINCIA. EMILIA-ROMAGNA.</t>
  </si>
  <si>
    <r>
      <t>TAVOLA 3. INCIDENTI STRADALI CON LESIONI A PERSONE MORTI E FERITI. EMILIA-ROMAGNA.</t>
    </r>
    <r>
      <rPr>
        <b/>
        <sz val="9"/>
        <color rgb="FFCC0000"/>
        <rFont val="Arial Narrow"/>
        <family val="2"/>
      </rPr>
      <t xml:space="preserve"> </t>
    </r>
  </si>
  <si>
    <t xml:space="preserve">TAVOLA 4.1. UTENTI VULNERABILI MORTI IN INCIDENTI STRADALI PER ETÀ IN EMILIA-ROMAGNA E IN ITALIA. </t>
  </si>
  <si>
    <t xml:space="preserve">TAVOLA 4.3. UTENTI VULNERABILI MORTI E FERITI IN INCIDENTI STRADALI PER CLASSI DI ETA' IN EMILIA-ROMAGNA E IN ITALIA. </t>
  </si>
  <si>
    <t>(b) Rapporto percentuale tra il numero dei morti e il numero dei morti e dei feriti in incidenti con lesioni a persone.</t>
  </si>
  <si>
    <r>
      <t>TAVOLA 5. INCIDENTI STRADALI CON LESIONI A PERSONE SECONDO LA CATEGORIA DELLA STRADA. EMILIA-ROMAGNA.</t>
    </r>
    <r>
      <rPr>
        <b/>
        <sz val="9.5"/>
        <color rgb="FF808080"/>
        <rFont val="Arial Narrow"/>
        <family val="2"/>
      </rPr>
      <t xml:space="preserve"> </t>
    </r>
  </si>
  <si>
    <r>
      <t>TAVOLA 5.1. INCIDENTI STRADALI CON LESIONI A PERSONE SECONDO LA CATEGORIA DELLA STRADA. EMILIA-ROMAGNA .</t>
    </r>
    <r>
      <rPr>
        <b/>
        <sz val="9.5"/>
        <color rgb="FF808080"/>
        <rFont val="Arial Narrow"/>
        <family val="2"/>
      </rPr>
      <t xml:space="preserve"> </t>
    </r>
  </si>
  <si>
    <r>
      <t>TAVOLA 5.2. INCIDENTI STRADALI CON LESIONI A PERSONE SECONDO LA CATEGORIA DELLA STRADA. EMILIA-ROMAGNA .</t>
    </r>
    <r>
      <rPr>
        <b/>
        <sz val="9.5"/>
        <color rgb="FF808080"/>
        <rFont val="Arial Narrow"/>
        <family val="2"/>
      </rPr>
      <t xml:space="preserve"> </t>
    </r>
  </si>
  <si>
    <t>Indice di  mortalità (a)</t>
  </si>
  <si>
    <t>Indice di lesività  (b)</t>
  </si>
  <si>
    <t>TAVOLA 6. INCIDENTI STRADALI CON LESIONI A PERSONE PER PROVINCIA, CARATTERISTICA DELLA STRADA E AMBITO STRADALE. EMILIA-ROMAGNA.</t>
  </si>
  <si>
    <t>TAVOLA  6.2. INCIDENTI STRADALI CON LESIONI A PERSONE PER CARATTERISTICA DELLA STRADA E AMBITO STRADALE. EMILIA-ROMAGNA.</t>
  </si>
  <si>
    <t xml:space="preserve">TAVOLA 7. INCIDENTI STRADALI CON LESIONI A PERSONE PER MESE. EMILIA-ROMAGNA. </t>
  </si>
  <si>
    <t>TAVOLA 8. INCIDENTI STRADALI CON LESIONI A PERSONE MORTI E FERITI PER GIORNO DELLA SETTIMANA. EMILIA-ROMAGNA.</t>
  </si>
  <si>
    <t xml:space="preserve">TAVOLA 9. INCIDENTI STRADALI CON LESIONI A PERSONE MORTI E FERITI PER ORA DEL GIORNO. EMILIA-ROMAGNA. </t>
  </si>
  <si>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EMILIA-ROMAGNA.</t>
    </r>
  </si>
  <si>
    <t xml:space="preserve">TAVOLA 10.1. INCIDENTI STRADALI CON LESIONI A PERSONE, MORTI E FERITI, PER PROVINCIA, GIORNO DELLA SETTIMANA E FASCIA ORARIA NOTTURNA (a). STRADE URBANE. EMILIA-ROMAGNA.  </t>
  </si>
  <si>
    <r>
      <t xml:space="preserve">TAVOLA 10.2. INCIDENTI STRADALI CON LESIONI A PERSONE, MORTI E FERITI PER PROVINCIA, GIORNO DELLA SETTIMANA E FASCIA ORARIA NOTTURNA </t>
    </r>
    <r>
      <rPr>
        <sz val="10"/>
        <color rgb="FF808080"/>
        <rFont val="Arial Narrow"/>
        <family val="2"/>
      </rPr>
      <t>(a)</t>
    </r>
    <r>
      <rPr>
        <b/>
        <sz val="10"/>
        <color rgb="FF808080"/>
        <rFont val="Arial Narrow"/>
        <family val="2"/>
      </rPr>
      <t>. STRADE EXTRAURBANE. EMILIA-ROMAGNA.</t>
    </r>
  </si>
  <si>
    <t>TAVOLA 14. CAUSE ACCERTATE O PRESUNTE DI INCIDENTE SECONDO L’AMBITO STRADALE. EMILIA-ROMAGNA.</t>
  </si>
  <si>
    <t>Anno 2014, valori assoluti, composizioni percentuali e indice di gravità</t>
  </si>
  <si>
    <t>CATEGORIA DI UTENTE</t>
  </si>
  <si>
    <r>
      <t xml:space="preserve">CAPOLUOGHI                                 </t>
    </r>
    <r>
      <rPr>
        <sz val="9"/>
        <color rgb="FF000000"/>
        <rFont val="Arial Narrow"/>
        <family val="2"/>
      </rPr>
      <t>Altri Comuni</t>
    </r>
  </si>
  <si>
    <t xml:space="preserve">TAVOLA 18. INCIDENTI STRADALI, MORTI E FERITI PER CATEGORIA DELLA STRADA NEI COMUNI CAPOLUOGO E NEI COMUNI CON ALMENO 20.000 ABITANTI. EMILIA-ROMAGNA. </t>
  </si>
  <si>
    <r>
      <t xml:space="preserve">CAPOLUOGHI                              </t>
    </r>
    <r>
      <rPr>
        <sz val="9"/>
        <color rgb="FF000000"/>
        <rFont val="Arial Narrow"/>
        <family val="2"/>
      </rPr>
      <t>Altri Comuni</t>
    </r>
  </si>
  <si>
    <t xml:space="preserve">TAVOLA 13. INCIDENTI STRADALI CON LESIONI A PERSONE INFORTUNATE SECONDO LA NATURA. EMILIA-ROMAGNA . </t>
  </si>
  <si>
    <t xml:space="preserve">TAVOLA 15. MORTI E FERITI PER CATEGORIA DI UTENTI E CLASSE DI ETÀ. EMILIA-ROMAGNA. </t>
  </si>
  <si>
    <t>TAVOLA 16. MORTI E FERITI PER CATEGORIA DI UTENTI E GENERE. EMILIA-ROMAGNA.</t>
  </si>
  <si>
    <t xml:space="preserve">TAVOLA 17. INCIDENTI STRADALI, MORTI E FERITI NEI COMUNI CAPOLUOGO E NEI COMUNI CON ALMENO 20.000 ABITANTI. EMILIA-ROMAGNA. </t>
  </si>
  <si>
    <t>Anni 2014 e 2010</t>
  </si>
  <si>
    <t>Ciclomotori (a)</t>
  </si>
  <si>
    <t>(a) Conducenti e passeggeri</t>
  </si>
  <si>
    <t xml:space="preserve">TAVOLA 4.2. UTENTI VULNERABILI  MORTI IN INCIDENTI STRADALI PER RUOLO IN EMILIA-ROMAGNA E IN ITALIA. </t>
  </si>
  <si>
    <t>Strade Urbane</t>
  </si>
  <si>
    <t>TAVOLA 6.1. INCIDENTI STRADALI CON LESIONI A PERSONE PER CARATTERISTICA DELLA STRADA E AMBITO STRADALE. EMILIA-ROMAGNA.</t>
  </si>
  <si>
    <t>Strade ExtraUrbane</t>
  </si>
  <si>
    <t>MESI</t>
  </si>
  <si>
    <t>TAVOLA 11. INCIDENTI STRADALI, MORTI E FERITI PER TIPOLOGIA DI COMUNE. EMILIA-ROMAGNA.</t>
  </si>
  <si>
    <t>Variazioni %                                2014/2013</t>
  </si>
  <si>
    <t xml:space="preserve">TAVOLA 12. INCIDENTI STRADALI, MORTI E FERITI PER TIPOLOGIA DI COMUNE. EMILIA-ROMAGNA.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</si>
</sst>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
  </numFmts>
  <fonts count="30"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7.5"/>
      <color rgb="FF000000"/>
      <name val="Verdana"/>
      <family val="2"/>
    </font>
    <font>
      <sz val="8"/>
      <color rgb="FF000000"/>
      <name val="Arial"/>
      <family val="2"/>
    </font>
    <font>
      <sz val="8"/>
      <color theme="1"/>
      <name val="Arial"/>
      <family val="2"/>
    </font>
    <font>
      <b/>
      <sz val="9"/>
      <color theme="1"/>
      <name val="Arial Narrow"/>
      <family val="2"/>
    </font>
    <font>
      <sz val="9"/>
      <color theme="1"/>
      <name val="Arial Narrow"/>
      <family val="2"/>
    </font>
    <font>
      <sz val="10"/>
      <name val="MS Sans Serif"/>
      <family val="2"/>
    </font>
    <font>
      <sz val="9"/>
      <name val="Arial Narrow"/>
      <family val="2"/>
    </font>
    <font>
      <b/>
      <sz val="9"/>
      <name val="Arial Narrow"/>
      <family val="2"/>
    </font>
    <font>
      <sz val="7"/>
      <color theme="1"/>
      <name val="Arial"/>
      <family val="2"/>
    </font>
    <font>
      <sz val="7.5"/>
      <color rgb="FF000000"/>
      <name val="Arial Narrow"/>
      <family val="2"/>
    </font>
    <font>
      <sz val="7.5"/>
      <color theme="1"/>
      <name val="Arial"/>
      <family val="2"/>
    </font>
    <font>
      <sz val="9.5"/>
      <color theme="1"/>
      <name val="Arial Narrow"/>
      <family val="2"/>
    </font>
    <font>
      <sz val="9"/>
      <color theme="1"/>
      <name val="Calibri"/>
      <family val="2"/>
      <scheme val="minor"/>
    </font>
    <font>
      <sz val="7.5"/>
      <color theme="1"/>
      <name val="Arial Narrow"/>
      <family val="2"/>
    </font>
    <font>
      <b/>
      <sz val="9.5"/>
      <color rgb="FF808080"/>
      <name val="Arial Narrow"/>
      <family val="2"/>
    </font>
    <font>
      <sz val="9.5"/>
      <name val="Arial Narrow"/>
      <family val="2"/>
    </font>
    <font>
      <sz val="9.5"/>
      <name val="Calibri"/>
      <family val="2"/>
      <scheme val="minor"/>
    </font>
    <font>
      <b/>
      <sz val="10"/>
      <color theme="0" tint="-0.499984740745262"/>
      <name val="Arial Narrow"/>
      <family val="2"/>
    </font>
    <font>
      <sz val="11"/>
      <color theme="1"/>
      <name val="Arial Narrow"/>
      <family val="2"/>
    </font>
    <font>
      <b/>
      <sz val="8"/>
      <color theme="0" tint="-0.499984740745262"/>
      <name val="Arial"/>
      <family val="2"/>
    </font>
    <font>
      <b/>
      <sz val="9"/>
      <color rgb="FFCC0000"/>
      <name val="Arial Narrow"/>
      <family val="2"/>
    </font>
    <font>
      <sz val="10"/>
      <color rgb="FF808080"/>
      <name val="Arial Narrow"/>
      <family val="2"/>
    </font>
    <font>
      <sz val="8"/>
      <name val="Arial"/>
      <family val="2"/>
    </font>
  </fonts>
  <fills count="9">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s>
  <borders count="5">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rgb="FF4F493B"/>
      </top>
      <bottom style="thin">
        <color rgb="FF4F493B"/>
      </bottom>
      <diagonal/>
    </border>
  </borders>
  <cellStyleXfs count="2">
    <xf numFmtId="0" fontId="0" fillId="0" borderId="0"/>
    <xf numFmtId="0" fontId="12" fillId="0" borderId="0"/>
  </cellStyleXfs>
  <cellXfs count="249">
    <xf numFmtId="0" fontId="0" fillId="0" borderId="0" xfId="0"/>
    <xf numFmtId="0" fontId="9" fillId="0" borderId="0" xfId="0" applyFont="1"/>
    <xf numFmtId="2" fontId="9" fillId="0" borderId="0" xfId="0" applyNumberFormat="1" applyFont="1"/>
    <xf numFmtId="0" fontId="8" fillId="0" borderId="0" xfId="0" applyFont="1" applyAlignment="1">
      <alignment horizontal="left" vertical="center"/>
    </xf>
    <xf numFmtId="0" fontId="9" fillId="0" borderId="0" xfId="0" applyFont="1" applyAlignment="1">
      <alignment horizontal="left" vertical="center"/>
    </xf>
    <xf numFmtId="0" fontId="9" fillId="0" borderId="0" xfId="0" applyFont="1" applyBorder="1"/>
    <xf numFmtId="2" fontId="9" fillId="0" borderId="0" xfId="0" applyNumberFormat="1" applyFont="1" applyBorder="1"/>
    <xf numFmtId="0" fontId="0" fillId="0" borderId="0" xfId="0" applyBorder="1"/>
    <xf numFmtId="0" fontId="9" fillId="0" borderId="0" xfId="0" applyFont="1" applyBorder="1" applyAlignment="1"/>
    <xf numFmtId="0" fontId="13" fillId="0" borderId="0" xfId="1" applyFont="1"/>
    <xf numFmtId="0" fontId="3" fillId="0" borderId="0" xfId="0" applyFont="1" applyBorder="1" applyAlignment="1">
      <alignment horizontal="left"/>
    </xf>
    <xf numFmtId="0" fontId="8" fillId="0" borderId="0" xfId="0" applyFont="1" applyFill="1" applyAlignment="1">
      <alignment horizontal="left" vertical="top"/>
    </xf>
    <xf numFmtId="0" fontId="9" fillId="0" borderId="0" xfId="0" applyFont="1" applyFill="1" applyAlignment="1">
      <alignment horizontal="left" vertical="center"/>
    </xf>
    <xf numFmtId="0" fontId="8" fillId="0" borderId="0" xfId="0" applyFont="1" applyFill="1" applyAlignment="1">
      <alignment horizontal="left" vertical="center"/>
    </xf>
    <xf numFmtId="0" fontId="9" fillId="0" borderId="0" xfId="0" applyFont="1" applyFill="1" applyAlignment="1">
      <alignment horizontal="left"/>
    </xf>
    <xf numFmtId="0" fontId="9" fillId="0" borderId="0" xfId="0" applyFont="1" applyAlignment="1">
      <alignment horizontal="left"/>
    </xf>
    <xf numFmtId="0" fontId="9" fillId="0" borderId="0" xfId="0" applyFont="1" applyAlignment="1"/>
    <xf numFmtId="0" fontId="8" fillId="0" borderId="0" xfId="0" applyFont="1" applyAlignment="1">
      <alignment vertical="top" wrapText="1"/>
    </xf>
    <xf numFmtId="0" fontId="8" fillId="0" borderId="0" xfId="0" applyFont="1" applyAlignment="1">
      <alignment horizontal="right" vertical="top" wrapText="1"/>
    </xf>
    <xf numFmtId="0" fontId="8" fillId="0" borderId="0" xfId="0" applyFont="1" applyAlignment="1">
      <alignment horizontal="right" vertical="top"/>
    </xf>
    <xf numFmtId="0" fontId="8" fillId="0" borderId="0" xfId="0" applyFont="1" applyFill="1" applyAlignment="1">
      <alignment vertical="top" wrapText="1"/>
    </xf>
    <xf numFmtId="0" fontId="8" fillId="0" borderId="0" xfId="0" applyFont="1" applyFill="1" applyAlignment="1">
      <alignment horizontal="right" vertical="top"/>
    </xf>
    <xf numFmtId="2" fontId="8" fillId="0" borderId="0" xfId="0" applyNumberFormat="1" applyFont="1" applyAlignment="1">
      <alignment vertical="top" wrapText="1"/>
    </xf>
    <xf numFmtId="0" fontId="9" fillId="0" borderId="0" xfId="0" applyFont="1" applyFill="1" applyAlignment="1">
      <alignment horizontal="right"/>
    </xf>
    <xf numFmtId="3" fontId="0" fillId="0" borderId="0" xfId="0" applyNumberFormat="1"/>
    <xf numFmtId="164" fontId="0" fillId="0" borderId="0" xfId="0" applyNumberFormat="1"/>
    <xf numFmtId="3" fontId="8" fillId="0" borderId="0" xfId="0" applyNumberFormat="1" applyFont="1" applyAlignment="1">
      <alignment vertical="top" wrapText="1"/>
    </xf>
    <xf numFmtId="3" fontId="8" fillId="0" borderId="0" xfId="0" applyNumberFormat="1" applyFont="1" applyFill="1" applyAlignment="1">
      <alignment vertical="top" wrapText="1"/>
    </xf>
    <xf numFmtId="0" fontId="0" fillId="0" borderId="0" xfId="0" applyAlignment="1"/>
    <xf numFmtId="0" fontId="4" fillId="3" borderId="3" xfId="0" applyFont="1" applyFill="1" applyBorder="1" applyAlignment="1">
      <alignment horizontal="right" wrapText="1"/>
    </xf>
    <xf numFmtId="0" fontId="4" fillId="0" borderId="3" xfId="0" applyFont="1" applyBorder="1" applyAlignment="1">
      <alignment wrapText="1"/>
    </xf>
    <xf numFmtId="3" fontId="4" fillId="2" borderId="3" xfId="0" applyNumberFormat="1" applyFont="1" applyFill="1" applyBorder="1" applyAlignment="1">
      <alignment horizontal="right" wrapText="1"/>
    </xf>
    <xf numFmtId="3" fontId="4" fillId="0" borderId="3" xfId="0" applyNumberFormat="1" applyFont="1" applyBorder="1" applyAlignment="1">
      <alignment horizontal="right" wrapText="1"/>
    </xf>
    <xf numFmtId="0" fontId="4" fillId="2" borderId="3" xfId="0" applyFont="1" applyFill="1" applyBorder="1" applyAlignment="1">
      <alignment horizontal="right" wrapText="1"/>
    </xf>
    <xf numFmtId="164" fontId="4" fillId="2" borderId="3" xfId="0" applyNumberFormat="1" applyFont="1" applyFill="1" applyBorder="1" applyAlignment="1">
      <alignment horizontal="right" wrapText="1"/>
    </xf>
    <xf numFmtId="164" fontId="4" fillId="0" borderId="3" xfId="0" applyNumberFormat="1" applyFont="1" applyBorder="1" applyAlignment="1">
      <alignment horizontal="right" wrapText="1"/>
    </xf>
    <xf numFmtId="0" fontId="5" fillId="4" borderId="3" xfId="0" applyFont="1" applyFill="1" applyBorder="1" applyAlignment="1">
      <alignment wrapText="1"/>
    </xf>
    <xf numFmtId="3" fontId="5" fillId="4" borderId="3" xfId="0" applyNumberFormat="1" applyFont="1" applyFill="1" applyBorder="1" applyAlignment="1">
      <alignment horizontal="right" wrapText="1"/>
    </xf>
    <xf numFmtId="0" fontId="5" fillId="4" borderId="3" xfId="0" applyFont="1" applyFill="1" applyBorder="1" applyAlignment="1">
      <alignment horizontal="right" wrapText="1"/>
    </xf>
    <xf numFmtId="164" fontId="5" fillId="4" borderId="3" xfId="0" applyNumberFormat="1" applyFont="1" applyFill="1" applyBorder="1" applyAlignment="1">
      <alignment horizontal="right" wrapText="1"/>
    </xf>
    <xf numFmtId="2" fontId="4" fillId="3" borderId="3" xfId="0" applyNumberFormat="1" applyFont="1" applyFill="1" applyBorder="1" applyAlignment="1">
      <alignment horizontal="right" wrapText="1"/>
    </xf>
    <xf numFmtId="2" fontId="4" fillId="0" borderId="3" xfId="0" applyNumberFormat="1" applyFont="1" applyBorder="1" applyAlignment="1">
      <alignment wrapText="1"/>
    </xf>
    <xf numFmtId="2" fontId="5" fillId="4" borderId="3" xfId="0" applyNumberFormat="1" applyFont="1" applyFill="1" applyBorder="1" applyAlignment="1">
      <alignment wrapText="1"/>
    </xf>
    <xf numFmtId="164" fontId="4" fillId="5" borderId="3" xfId="0" applyNumberFormat="1" applyFont="1" applyFill="1" applyBorder="1" applyAlignment="1">
      <alignment horizontal="right" wrapText="1"/>
    </xf>
    <xf numFmtId="164" fontId="4" fillId="3" borderId="3" xfId="0" applyNumberFormat="1" applyFont="1" applyFill="1" applyBorder="1" applyAlignment="1">
      <alignment horizontal="right" wrapText="1"/>
    </xf>
    <xf numFmtId="0" fontId="4" fillId="0" borderId="3" xfId="0" applyFont="1" applyBorder="1" applyAlignment="1">
      <alignment horizontal="left" wrapText="1"/>
    </xf>
    <xf numFmtId="0" fontId="11" fillId="0" borderId="0" xfId="0" applyFont="1"/>
    <xf numFmtId="0" fontId="16" fillId="6" borderId="0" xfId="0" applyFont="1" applyFill="1" applyAlignment="1">
      <alignment vertical="top"/>
    </xf>
    <xf numFmtId="0" fontId="1" fillId="0" borderId="0" xfId="0" applyFont="1" applyAlignment="1"/>
    <xf numFmtId="0" fontId="18" fillId="0" borderId="0" xfId="0" applyFont="1"/>
    <xf numFmtId="165" fontId="4" fillId="2" borderId="3" xfId="0" applyNumberFormat="1" applyFont="1" applyFill="1" applyBorder="1" applyAlignment="1">
      <alignment horizontal="right" wrapText="1"/>
    </xf>
    <xf numFmtId="165" fontId="4" fillId="0" borderId="3" xfId="0" applyNumberFormat="1" applyFont="1" applyFill="1" applyBorder="1" applyAlignment="1">
      <alignment horizontal="right" wrapText="1"/>
    </xf>
    <xf numFmtId="165" fontId="4" fillId="5" borderId="3" xfId="0" applyNumberFormat="1" applyFont="1" applyFill="1" applyBorder="1" applyAlignment="1">
      <alignment horizontal="right" wrapText="1"/>
    </xf>
    <xf numFmtId="3" fontId="4" fillId="0" borderId="3" xfId="0" applyNumberFormat="1" applyFont="1" applyFill="1" applyBorder="1" applyAlignment="1">
      <alignment horizontal="right" wrapText="1"/>
    </xf>
    <xf numFmtId="3" fontId="4" fillId="5" borderId="3" xfId="0" applyNumberFormat="1" applyFont="1" applyFill="1" applyBorder="1" applyAlignment="1">
      <alignment horizontal="right" wrapText="1"/>
    </xf>
    <xf numFmtId="165" fontId="5" fillId="4" borderId="3" xfId="0" applyNumberFormat="1" applyFont="1" applyFill="1" applyBorder="1" applyAlignment="1">
      <alignment horizontal="right" wrapText="1"/>
    </xf>
    <xf numFmtId="1" fontId="4" fillId="3" borderId="3" xfId="0" applyNumberFormat="1" applyFont="1" applyFill="1" applyBorder="1" applyAlignment="1">
      <alignment horizontal="right" wrapText="1"/>
    </xf>
    <xf numFmtId="0" fontId="20" fillId="0" borderId="0" xfId="0" quotePrefix="1" applyFont="1"/>
    <xf numFmtId="0" fontId="11" fillId="3" borderId="3" xfId="0" applyFont="1" applyFill="1" applyBorder="1" applyAlignment="1">
      <alignment horizontal="right"/>
    </xf>
    <xf numFmtId="0" fontId="13" fillId="3" borderId="3" xfId="0" applyFont="1" applyFill="1" applyBorder="1" applyAlignment="1">
      <alignment vertical="top" wrapText="1"/>
    </xf>
    <xf numFmtId="3" fontId="5" fillId="4" borderId="3" xfId="0" applyNumberFormat="1" applyFont="1" applyFill="1" applyBorder="1" applyAlignment="1">
      <alignment wrapText="1"/>
    </xf>
    <xf numFmtId="0" fontId="22" fillId="0" borderId="0" xfId="0" applyFont="1" applyAlignment="1"/>
    <xf numFmtId="3" fontId="4" fillId="3" borderId="3" xfId="0" applyNumberFormat="1" applyFont="1" applyFill="1" applyBorder="1" applyAlignment="1">
      <alignment horizontal="right" wrapText="1"/>
    </xf>
    <xf numFmtId="3" fontId="4" fillId="0" borderId="3" xfId="0" applyNumberFormat="1" applyFont="1" applyBorder="1" applyAlignment="1">
      <alignment wrapText="1"/>
    </xf>
    <xf numFmtId="0" fontId="11" fillId="0" borderId="3" xfId="0" applyFont="1" applyBorder="1"/>
    <xf numFmtId="0" fontId="1" fillId="0" borderId="0" xfId="0" applyFont="1" applyBorder="1" applyAlignment="1"/>
    <xf numFmtId="2" fontId="3" fillId="0" borderId="3" xfId="0" applyNumberFormat="1" applyFont="1" applyBorder="1" applyAlignment="1">
      <alignment horizontal="right" wrapText="1"/>
    </xf>
    <xf numFmtId="164" fontId="3" fillId="3" borderId="3" xfId="0" applyNumberFormat="1" applyFont="1" applyFill="1" applyBorder="1" applyAlignment="1">
      <alignment horizontal="right" wrapText="1"/>
    </xf>
    <xf numFmtId="164" fontId="4" fillId="5" borderId="3" xfId="0" applyNumberFormat="1" applyFont="1" applyFill="1" applyBorder="1" applyAlignment="1">
      <alignment vertical="top" wrapText="1"/>
    </xf>
    <xf numFmtId="164" fontId="4" fillId="0" borderId="3" xfId="0" applyNumberFormat="1" applyFont="1" applyBorder="1" applyAlignment="1">
      <alignment vertical="top" wrapText="1"/>
    </xf>
    <xf numFmtId="164" fontId="5" fillId="4" borderId="3" xfId="0" applyNumberFormat="1" applyFont="1" applyFill="1" applyBorder="1" applyAlignment="1">
      <alignment wrapText="1"/>
    </xf>
    <xf numFmtId="0" fontId="22" fillId="0" borderId="0" xfId="0" applyFont="1" applyAlignment="1">
      <alignment horizontal="justify" vertical="top"/>
    </xf>
    <xf numFmtId="164" fontId="4" fillId="0" borderId="3" xfId="0" applyNumberFormat="1" applyFont="1" applyBorder="1" applyAlignment="1">
      <alignment wrapText="1"/>
    </xf>
    <xf numFmtId="164" fontId="4" fillId="3" borderId="3" xfId="0" applyNumberFormat="1" applyFont="1" applyFill="1" applyBorder="1" applyAlignment="1">
      <alignment wrapText="1"/>
    </xf>
    <xf numFmtId="164" fontId="11" fillId="0" borderId="3" xfId="0" applyNumberFormat="1" applyFont="1" applyBorder="1"/>
    <xf numFmtId="0" fontId="24" fillId="0" borderId="0" xfId="0" applyFont="1" applyAlignment="1"/>
    <xf numFmtId="0" fontId="26" fillId="0" borderId="0" xfId="0" applyFont="1" applyAlignment="1"/>
    <xf numFmtId="166" fontId="26" fillId="0" borderId="0" xfId="0" applyNumberFormat="1" applyFont="1" applyAlignment="1"/>
    <xf numFmtId="0" fontId="4" fillId="3" borderId="3" xfId="0" applyFont="1" applyFill="1" applyBorder="1" applyAlignment="1">
      <alignment wrapText="1"/>
    </xf>
    <xf numFmtId="1" fontId="4" fillId="2" borderId="3" xfId="0" applyNumberFormat="1" applyFont="1" applyFill="1" applyBorder="1" applyAlignment="1">
      <alignment horizontal="right" wrapText="1"/>
    </xf>
    <xf numFmtId="1" fontId="4" fillId="0" borderId="3" xfId="0" applyNumberFormat="1" applyFont="1" applyBorder="1" applyAlignment="1">
      <alignment horizontal="right" wrapText="1"/>
    </xf>
    <xf numFmtId="1" fontId="4" fillId="5" borderId="3" xfId="0" applyNumberFormat="1" applyFont="1" applyFill="1" applyBorder="1" applyAlignment="1">
      <alignment horizontal="right" wrapText="1"/>
    </xf>
    <xf numFmtId="0" fontId="4" fillId="5" borderId="3" xfId="0" applyFont="1" applyFill="1" applyBorder="1" applyAlignment="1">
      <alignment vertical="top" wrapText="1"/>
    </xf>
    <xf numFmtId="0" fontId="4" fillId="0" borderId="3" xfId="0" applyFont="1" applyBorder="1" applyAlignment="1">
      <alignment vertical="top" wrapText="1"/>
    </xf>
    <xf numFmtId="3" fontId="4" fillId="5" borderId="3" xfId="0" applyNumberFormat="1" applyFont="1" applyFill="1" applyBorder="1" applyAlignment="1">
      <alignment vertical="top" wrapText="1"/>
    </xf>
    <xf numFmtId="0" fontId="16" fillId="0" borderId="0" xfId="0" applyFont="1" applyFill="1" applyAlignment="1">
      <alignment horizontal="left"/>
    </xf>
    <xf numFmtId="0" fontId="11" fillId="7" borderId="3" xfId="0" applyFont="1" applyFill="1" applyBorder="1" applyAlignment="1">
      <alignment horizontal="right" wrapText="1"/>
    </xf>
    <xf numFmtId="0" fontId="11" fillId="7" borderId="3" xfId="0" applyFont="1" applyFill="1" applyBorder="1" applyAlignment="1">
      <alignment wrapText="1"/>
    </xf>
    <xf numFmtId="3" fontId="11" fillId="2" borderId="3" xfId="0" applyNumberFormat="1" applyFont="1" applyFill="1" applyBorder="1" applyAlignment="1">
      <alignment horizontal="right" wrapText="1"/>
    </xf>
    <xf numFmtId="3" fontId="4" fillId="7" borderId="3" xfId="0" applyNumberFormat="1" applyFont="1" applyFill="1" applyBorder="1" applyAlignment="1">
      <alignment horizontal="right"/>
    </xf>
    <xf numFmtId="3" fontId="4" fillId="2" borderId="3" xfId="0" applyNumberFormat="1" applyFont="1" applyFill="1" applyBorder="1" applyAlignment="1">
      <alignment horizontal="right"/>
    </xf>
    <xf numFmtId="164" fontId="11" fillId="2" borderId="3" xfId="0" applyNumberFormat="1" applyFont="1" applyFill="1" applyBorder="1" applyAlignment="1">
      <alignment horizontal="right" wrapText="1"/>
    </xf>
    <xf numFmtId="164" fontId="11" fillId="7" borderId="3" xfId="0" applyNumberFormat="1" applyFont="1" applyFill="1" applyBorder="1" applyAlignment="1">
      <alignment horizontal="right" wrapText="1"/>
    </xf>
    <xf numFmtId="0" fontId="10" fillId="7" borderId="3" xfId="0" applyFont="1" applyFill="1" applyBorder="1" applyAlignment="1">
      <alignment wrapText="1"/>
    </xf>
    <xf numFmtId="3" fontId="10" fillId="2" borderId="3" xfId="0" applyNumberFormat="1" applyFont="1" applyFill="1" applyBorder="1" applyAlignment="1">
      <alignment horizontal="right" wrapText="1"/>
    </xf>
    <xf numFmtId="3" fontId="3" fillId="7" borderId="3" xfId="0" applyNumberFormat="1" applyFont="1" applyFill="1" applyBorder="1" applyAlignment="1">
      <alignment horizontal="right"/>
    </xf>
    <xf numFmtId="3" fontId="3" fillId="2" borderId="3" xfId="0" applyNumberFormat="1" applyFont="1" applyFill="1" applyBorder="1" applyAlignment="1">
      <alignment horizontal="right"/>
    </xf>
    <xf numFmtId="164" fontId="10" fillId="2" borderId="3" xfId="0" applyNumberFormat="1" applyFont="1" applyFill="1" applyBorder="1" applyAlignment="1">
      <alignment horizontal="right" wrapText="1"/>
    </xf>
    <xf numFmtId="164" fontId="10" fillId="7" borderId="3" xfId="0" applyNumberFormat="1" applyFont="1" applyFill="1" applyBorder="1" applyAlignment="1">
      <alignment horizontal="right" wrapText="1"/>
    </xf>
    <xf numFmtId="3" fontId="11" fillId="7" borderId="3" xfId="0" applyNumberFormat="1" applyFont="1" applyFill="1" applyBorder="1" applyAlignment="1">
      <alignment horizontal="right" wrapText="1"/>
    </xf>
    <xf numFmtId="0" fontId="11" fillId="2" borderId="3" xfId="0" applyFont="1" applyFill="1" applyBorder="1" applyAlignment="1">
      <alignment horizontal="right" wrapText="1"/>
    </xf>
    <xf numFmtId="0" fontId="10" fillId="0" borderId="3" xfId="0" applyFont="1" applyBorder="1" applyAlignment="1">
      <alignment wrapText="1"/>
    </xf>
    <xf numFmtId="3" fontId="10" fillId="0" borderId="3" xfId="0" applyNumberFormat="1" applyFont="1" applyBorder="1" applyAlignment="1">
      <alignment horizontal="right" wrapText="1"/>
    </xf>
    <xf numFmtId="164" fontId="10" fillId="0" borderId="3" xfId="0" applyNumberFormat="1" applyFont="1" applyBorder="1" applyAlignment="1">
      <alignment horizontal="right" wrapText="1"/>
    </xf>
    <xf numFmtId="0" fontId="13" fillId="3" borderId="3" xfId="1" applyFont="1" applyFill="1" applyBorder="1" applyAlignment="1">
      <alignment horizontal="right"/>
    </xf>
    <xf numFmtId="0" fontId="11" fillId="3" borderId="3" xfId="0" applyFont="1" applyFill="1" applyBorder="1" applyAlignment="1">
      <alignment horizontal="right" wrapText="1"/>
    </xf>
    <xf numFmtId="0" fontId="15" fillId="3" borderId="3" xfId="0" applyFont="1" applyFill="1" applyBorder="1" applyAlignment="1">
      <alignment horizontal="left" wrapText="1"/>
    </xf>
    <xf numFmtId="165" fontId="4" fillId="0" borderId="3" xfId="0" applyNumberFormat="1" applyFont="1" applyBorder="1" applyAlignment="1">
      <alignment horizontal="right" wrapText="1"/>
    </xf>
    <xf numFmtId="0" fontId="1" fillId="0" borderId="0" xfId="0" applyFont="1" applyAlignment="1">
      <alignment vertical="center"/>
    </xf>
    <xf numFmtId="0" fontId="3" fillId="0" borderId="3" xfId="0" applyFont="1" applyBorder="1" applyAlignment="1">
      <alignment horizontal="left" wrapText="1"/>
    </xf>
    <xf numFmtId="1" fontId="3" fillId="2" borderId="3" xfId="0" applyNumberFormat="1" applyFont="1" applyFill="1" applyBorder="1" applyAlignment="1">
      <alignment horizontal="right" wrapText="1"/>
    </xf>
    <xf numFmtId="164" fontId="3" fillId="0" borderId="3" xfId="0" applyNumberFormat="1" applyFont="1" applyBorder="1" applyAlignment="1">
      <alignment horizontal="right" wrapText="1"/>
    </xf>
    <xf numFmtId="3" fontId="3" fillId="2" borderId="3" xfId="0" applyNumberFormat="1" applyFont="1" applyFill="1" applyBorder="1" applyAlignment="1">
      <alignment horizontal="right" wrapText="1"/>
    </xf>
    <xf numFmtId="164" fontId="3" fillId="2" borderId="3" xfId="0" applyNumberFormat="1" applyFont="1" applyFill="1" applyBorder="1" applyAlignment="1">
      <alignment horizontal="right" wrapText="1"/>
    </xf>
    <xf numFmtId="164" fontId="15" fillId="3" borderId="3" xfId="0" applyNumberFormat="1" applyFont="1" applyFill="1" applyBorder="1" applyAlignment="1">
      <alignment horizontal="left" wrapText="1"/>
    </xf>
    <xf numFmtId="1" fontId="5" fillId="4" borderId="3" xfId="0" applyNumberFormat="1" applyFont="1" applyFill="1" applyBorder="1" applyAlignment="1">
      <alignment horizontal="right" wrapText="1"/>
    </xf>
    <xf numFmtId="0" fontId="10" fillId="3" borderId="3" xfId="0" applyFont="1" applyFill="1" applyBorder="1" applyAlignment="1">
      <alignment horizontal="left"/>
    </xf>
    <xf numFmtId="3" fontId="10" fillId="5" borderId="3" xfId="0" applyNumberFormat="1" applyFont="1" applyFill="1" applyBorder="1" applyAlignment="1">
      <alignment horizontal="right"/>
    </xf>
    <xf numFmtId="3" fontId="10" fillId="3" borderId="3" xfId="0" applyNumberFormat="1" applyFont="1" applyFill="1" applyBorder="1" applyAlignment="1">
      <alignment horizontal="right"/>
    </xf>
    <xf numFmtId="164" fontId="10" fillId="3" borderId="3" xfId="0" applyNumberFormat="1" applyFont="1" applyFill="1" applyBorder="1" applyAlignment="1">
      <alignment horizontal="right"/>
    </xf>
    <xf numFmtId="164" fontId="10" fillId="5" borderId="3" xfId="0" applyNumberFormat="1" applyFont="1" applyFill="1" applyBorder="1" applyAlignment="1">
      <alignment horizontal="right"/>
    </xf>
    <xf numFmtId="0" fontId="11" fillId="3" borderId="3" xfId="0" applyFont="1" applyFill="1" applyBorder="1" applyAlignment="1">
      <alignment horizontal="left"/>
    </xf>
    <xf numFmtId="3" fontId="11" fillId="5" borderId="3" xfId="0" applyNumberFormat="1" applyFont="1" applyFill="1" applyBorder="1" applyAlignment="1">
      <alignment horizontal="right"/>
    </xf>
    <xf numFmtId="3" fontId="11" fillId="3" borderId="3" xfId="0" applyNumberFormat="1" applyFont="1" applyFill="1" applyBorder="1" applyAlignment="1">
      <alignment horizontal="right"/>
    </xf>
    <xf numFmtId="164" fontId="11" fillId="3" borderId="3" xfId="0" applyNumberFormat="1" applyFont="1" applyFill="1" applyBorder="1" applyAlignment="1">
      <alignment horizontal="right"/>
    </xf>
    <xf numFmtId="164" fontId="11" fillId="5" borderId="3" xfId="0" applyNumberFormat="1" applyFont="1" applyFill="1" applyBorder="1" applyAlignment="1">
      <alignment horizontal="right"/>
    </xf>
    <xf numFmtId="165" fontId="5" fillId="4" borderId="3" xfId="0" applyNumberFormat="1" applyFont="1" applyFill="1" applyBorder="1" applyAlignment="1">
      <alignment wrapText="1"/>
    </xf>
    <xf numFmtId="0" fontId="14" fillId="3" borderId="3" xfId="0" applyFont="1" applyFill="1" applyBorder="1" applyAlignment="1">
      <alignment wrapText="1"/>
    </xf>
    <xf numFmtId="3" fontId="14" fillId="3" borderId="3" xfId="0" applyNumberFormat="1" applyFont="1" applyFill="1" applyBorder="1" applyAlignment="1">
      <alignment horizontal="right" wrapText="1"/>
    </xf>
    <xf numFmtId="3" fontId="14" fillId="3" borderId="3" xfId="0" applyNumberFormat="1" applyFont="1" applyFill="1" applyBorder="1" applyAlignment="1">
      <alignment wrapText="1"/>
    </xf>
    <xf numFmtId="165" fontId="14" fillId="3" borderId="3" xfId="0" applyNumberFormat="1" applyFont="1" applyFill="1" applyBorder="1" applyAlignment="1">
      <alignment horizontal="right" wrapText="1"/>
    </xf>
    <xf numFmtId="165" fontId="14" fillId="3" borderId="3" xfId="0" applyNumberFormat="1" applyFont="1" applyFill="1" applyBorder="1" applyAlignment="1">
      <alignment wrapText="1"/>
    </xf>
    <xf numFmtId="0" fontId="11" fillId="5" borderId="3" xfId="0" applyFont="1" applyFill="1" applyBorder="1" applyAlignment="1">
      <alignment horizontal="right" wrapText="1"/>
    </xf>
    <xf numFmtId="0" fontId="18" fillId="0" borderId="0" xfId="0" applyFont="1" applyAlignment="1">
      <alignment vertical="center"/>
    </xf>
    <xf numFmtId="3" fontId="4" fillId="3" borderId="3" xfId="0" applyNumberFormat="1" applyFont="1" applyFill="1" applyBorder="1" applyAlignment="1">
      <alignment horizontal="right" vertical="top" wrapText="1"/>
    </xf>
    <xf numFmtId="3" fontId="4" fillId="5" borderId="3" xfId="0" applyNumberFormat="1" applyFont="1" applyFill="1" applyBorder="1" applyAlignment="1">
      <alignment horizontal="right" vertical="top" wrapText="1"/>
    </xf>
    <xf numFmtId="0" fontId="0" fillId="0" borderId="0" xfId="0" applyAlignment="1"/>
    <xf numFmtId="0" fontId="11" fillId="0" borderId="0" xfId="0" applyFont="1" applyAlignment="1"/>
    <xf numFmtId="0" fontId="4" fillId="3" borderId="3" xfId="0" applyFont="1" applyFill="1" applyBorder="1" applyAlignment="1">
      <alignment horizontal="right" wrapText="1"/>
    </xf>
    <xf numFmtId="0" fontId="20" fillId="0" borderId="0" xfId="0" applyFont="1"/>
    <xf numFmtId="0" fontId="4" fillId="3" borderId="3" xfId="0" applyFont="1" applyFill="1" applyBorder="1" applyAlignment="1">
      <alignment horizontal="right" vertical="center" wrapText="1"/>
    </xf>
    <xf numFmtId="0" fontId="22" fillId="0" borderId="0" xfId="0" applyFont="1" applyBorder="1" applyAlignment="1">
      <alignment horizontal="left" vertical="center"/>
    </xf>
    <xf numFmtId="0" fontId="2" fillId="0" borderId="0" xfId="0" applyFont="1" applyBorder="1" applyAlignment="1">
      <alignment horizontal="left" vertical="center"/>
    </xf>
    <xf numFmtId="0" fontId="22" fillId="0" borderId="2" xfId="0" applyFont="1" applyBorder="1" applyAlignment="1"/>
    <xf numFmtId="0" fontId="29" fillId="0" borderId="0" xfId="0" applyFont="1"/>
    <xf numFmtId="0" fontId="4" fillId="3" borderId="1" xfId="0" applyFont="1" applyFill="1" applyBorder="1" applyAlignment="1">
      <alignment horizontal="right" vertical="center" wrapText="1"/>
    </xf>
    <xf numFmtId="0" fontId="4" fillId="3" borderId="3" xfId="0" applyFont="1" applyFill="1" applyBorder="1" applyAlignment="1">
      <alignment horizontal="right" vertical="center" wrapText="1"/>
    </xf>
    <xf numFmtId="0" fontId="4" fillId="0" borderId="3" xfId="0" applyFont="1" applyBorder="1" applyAlignment="1">
      <alignment vertical="center" wrapText="1"/>
    </xf>
    <xf numFmtId="0" fontId="5" fillId="4" borderId="3" xfId="0" applyFont="1" applyFill="1" applyBorder="1" applyAlignment="1">
      <alignment vertical="center" wrapText="1"/>
    </xf>
    <xf numFmtId="3" fontId="4" fillId="2" borderId="3" xfId="0" applyNumberFormat="1" applyFont="1" applyFill="1" applyBorder="1" applyAlignment="1">
      <alignment horizontal="right" vertical="center" wrapText="1"/>
    </xf>
    <xf numFmtId="3" fontId="4" fillId="0" borderId="3" xfId="0" applyNumberFormat="1" applyFont="1" applyBorder="1" applyAlignment="1">
      <alignment horizontal="right" vertical="center" wrapText="1"/>
    </xf>
    <xf numFmtId="164" fontId="4" fillId="2" borderId="3" xfId="0" applyNumberFormat="1" applyFont="1" applyFill="1" applyBorder="1" applyAlignment="1">
      <alignment horizontal="right" vertical="center" wrapText="1"/>
    </xf>
    <xf numFmtId="164" fontId="4" fillId="0" borderId="3" xfId="0" applyNumberFormat="1" applyFont="1" applyBorder="1" applyAlignment="1">
      <alignment horizontal="right" vertical="center" wrapText="1"/>
    </xf>
    <xf numFmtId="3" fontId="5" fillId="4" borderId="3" xfId="0" applyNumberFormat="1" applyFont="1" applyFill="1" applyBorder="1" applyAlignment="1">
      <alignment horizontal="right" vertical="center" wrapText="1"/>
    </xf>
    <xf numFmtId="0" fontId="5" fillId="4" borderId="3" xfId="0" applyFont="1" applyFill="1" applyBorder="1" applyAlignment="1">
      <alignment horizontal="right" vertical="center" wrapText="1"/>
    </xf>
    <xf numFmtId="164" fontId="5" fillId="4" borderId="3" xfId="0" applyNumberFormat="1" applyFont="1" applyFill="1" applyBorder="1" applyAlignment="1">
      <alignment horizontal="right" vertical="center" wrapText="1"/>
    </xf>
    <xf numFmtId="2" fontId="4" fillId="3" borderId="3" xfId="0" applyNumberFormat="1" applyFont="1" applyFill="1" applyBorder="1" applyAlignment="1">
      <alignment horizontal="right" vertical="center" wrapText="1"/>
    </xf>
    <xf numFmtId="164" fontId="4" fillId="5" borderId="3" xfId="0" applyNumberFormat="1" applyFont="1" applyFill="1" applyBorder="1" applyAlignment="1">
      <alignment horizontal="right" vertical="center" wrapText="1"/>
    </xf>
    <xf numFmtId="164" fontId="4" fillId="3" borderId="3" xfId="0" applyNumberFormat="1" applyFont="1" applyFill="1" applyBorder="1" applyAlignment="1">
      <alignment horizontal="right" vertical="center" wrapText="1"/>
    </xf>
    <xf numFmtId="0" fontId="0" fillId="0" borderId="0" xfId="0" applyBorder="1" applyAlignment="1"/>
    <xf numFmtId="0" fontId="0" fillId="0" borderId="0" xfId="0" applyAlignment="1"/>
    <xf numFmtId="0" fontId="3" fillId="3" borderId="3" xfId="0" applyFont="1" applyFill="1" applyBorder="1" applyAlignment="1">
      <alignment horizontal="right" wrapText="1"/>
    </xf>
    <xf numFmtId="0" fontId="23" fillId="0" borderId="0" xfId="0" applyFont="1" applyBorder="1" applyAlignment="1"/>
    <xf numFmtId="0" fontId="25" fillId="0" borderId="0" xfId="0" applyFont="1" applyAlignment="1"/>
    <xf numFmtId="0" fontId="22" fillId="0" borderId="0" xfId="0" applyFont="1" applyBorder="1" applyAlignment="1"/>
    <xf numFmtId="0" fontId="4" fillId="3" borderId="3" xfId="0" applyNumberFormat="1" applyFont="1" applyFill="1" applyBorder="1" applyAlignment="1">
      <alignment horizontal="right" wrapText="1"/>
    </xf>
    <xf numFmtId="1" fontId="4" fillId="0" borderId="3" xfId="0" applyNumberFormat="1" applyFont="1" applyFill="1" applyBorder="1" applyAlignment="1">
      <alignment horizontal="right" wrapText="1"/>
    </xf>
    <xf numFmtId="0" fontId="16" fillId="6" borderId="0" xfId="0" applyFont="1" applyFill="1" applyAlignment="1">
      <alignment horizontal="left"/>
    </xf>
    <xf numFmtId="2" fontId="9" fillId="0" borderId="0" xfId="0" applyNumberFormat="1" applyFont="1" applyAlignment="1"/>
    <xf numFmtId="0" fontId="20" fillId="0" borderId="0" xfId="0" applyFont="1" applyAlignment="1"/>
    <xf numFmtId="2" fontId="20" fillId="0" borderId="0" xfId="0" applyNumberFormat="1" applyFont="1" applyAlignment="1"/>
    <xf numFmtId="0" fontId="20" fillId="0" borderId="0" xfId="0" applyFont="1" applyFill="1" applyAlignment="1"/>
    <xf numFmtId="0" fontId="3" fillId="2" borderId="3" xfId="0" applyFont="1" applyFill="1" applyBorder="1" applyAlignment="1">
      <alignment horizontal="center" wrapText="1"/>
    </xf>
    <xf numFmtId="0" fontId="0" fillId="0" borderId="3" xfId="0" applyBorder="1" applyAlignment="1">
      <alignment horizontal="center"/>
    </xf>
    <xf numFmtId="0" fontId="1" fillId="0" borderId="0" xfId="0" applyFont="1" applyAlignment="1">
      <alignment horizontal="justify"/>
    </xf>
    <xf numFmtId="0" fontId="2" fillId="0" borderId="0" xfId="0" applyFont="1" applyBorder="1" applyAlignment="1">
      <alignment horizontal="justify"/>
    </xf>
    <xf numFmtId="0" fontId="0" fillId="0" borderId="0" xfId="0" applyBorder="1" applyAlignment="1"/>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center" wrapText="1"/>
    </xf>
    <xf numFmtId="0" fontId="6" fillId="0" borderId="0" xfId="0" applyFont="1" applyAlignment="1">
      <alignment horizontal="justify"/>
    </xf>
    <xf numFmtId="0" fontId="0" fillId="0" borderId="0" xfId="0" applyAlignment="1"/>
    <xf numFmtId="2" fontId="3" fillId="0" borderId="1" xfId="0" applyNumberFormat="1" applyFont="1" applyBorder="1" applyAlignment="1">
      <alignment horizontal="left" vertical="center" wrapText="1"/>
    </xf>
    <xf numFmtId="2" fontId="3" fillId="0" borderId="0" xfId="0" applyNumberFormat="1" applyFont="1" applyBorder="1" applyAlignment="1">
      <alignment horizontal="left" vertical="center" wrapText="1"/>
    </xf>
    <xf numFmtId="2" fontId="3" fillId="0" borderId="2" xfId="0" applyNumberFormat="1" applyFont="1" applyBorder="1" applyAlignment="1">
      <alignment horizontal="left" vertical="center" wrapText="1"/>
    </xf>
    <xf numFmtId="1" fontId="3" fillId="2" borderId="3" xfId="0" applyNumberFormat="1" applyFont="1" applyFill="1" applyBorder="1" applyAlignment="1">
      <alignment horizontal="center" wrapText="1"/>
    </xf>
    <xf numFmtId="1" fontId="3" fillId="0" borderId="3" xfId="0" applyNumberFormat="1" applyFont="1" applyBorder="1" applyAlignment="1">
      <alignment horizontal="center" wrapText="1"/>
    </xf>
    <xf numFmtId="0" fontId="3" fillId="0" borderId="3" xfId="0" applyFont="1" applyBorder="1" applyAlignment="1">
      <alignment horizontal="left" vertical="center" wrapText="1"/>
    </xf>
    <xf numFmtId="0" fontId="16" fillId="0" borderId="0" xfId="0" applyFont="1" applyAlignment="1">
      <alignment horizontal="left"/>
    </xf>
    <xf numFmtId="0" fontId="4" fillId="3" borderId="3" xfId="0" applyFont="1" applyFill="1" applyBorder="1" applyAlignment="1">
      <alignment horizontal="right" wrapText="1"/>
    </xf>
    <xf numFmtId="0" fontId="0" fillId="3" borderId="3" xfId="0" applyFill="1" applyBorder="1" applyAlignment="1">
      <alignment horizontal="right" wrapText="1"/>
    </xf>
    <xf numFmtId="0" fontId="3" fillId="3" borderId="3" xfId="0" applyFont="1" applyFill="1" applyBorder="1" applyAlignment="1">
      <alignment horizontal="left"/>
    </xf>
    <xf numFmtId="0" fontId="19" fillId="0" borderId="1" xfId="0" applyFont="1" applyBorder="1" applyAlignment="1">
      <alignment horizontal="center"/>
    </xf>
    <xf numFmtId="0" fontId="19" fillId="0" borderId="0" xfId="0" applyFont="1" applyBorder="1" applyAlignment="1">
      <alignment horizontal="center"/>
    </xf>
    <xf numFmtId="0" fontId="19" fillId="0" borderId="2" xfId="0" applyFont="1" applyBorder="1" applyAlignment="1">
      <alignment horizontal="center"/>
    </xf>
    <xf numFmtId="0" fontId="3" fillId="0" borderId="3" xfId="0" applyFont="1" applyFill="1" applyBorder="1" applyAlignment="1">
      <alignment horizontal="center" wrapText="1"/>
    </xf>
    <xf numFmtId="0" fontId="14" fillId="3" borderId="1" xfId="0" applyFont="1" applyFill="1" applyBorder="1" applyAlignment="1">
      <alignment horizontal="left" vertical="center" wrapText="1"/>
    </xf>
    <xf numFmtId="0" fontId="11" fillId="3" borderId="0" xfId="0" applyFont="1" applyFill="1" applyBorder="1" applyAlignment="1">
      <alignment horizontal="left" vertical="center"/>
    </xf>
    <xf numFmtId="0" fontId="11" fillId="3" borderId="2" xfId="0" applyFont="1" applyFill="1" applyBorder="1" applyAlignment="1">
      <alignment horizontal="left" vertical="center"/>
    </xf>
    <xf numFmtId="0" fontId="10" fillId="5" borderId="3" xfId="0" applyFont="1" applyFill="1" applyBorder="1" applyAlignment="1">
      <alignment horizontal="center"/>
    </xf>
    <xf numFmtId="0" fontId="10" fillId="0" borderId="3" xfId="0" applyFont="1" applyBorder="1" applyAlignment="1">
      <alignment horizontal="center"/>
    </xf>
    <xf numFmtId="0" fontId="11" fillId="0" borderId="3" xfId="0" applyFont="1" applyBorder="1" applyAlignment="1">
      <alignment horizontal="center"/>
    </xf>
    <xf numFmtId="0" fontId="11" fillId="5" borderId="3" xfId="0" applyFont="1" applyFill="1" applyBorder="1" applyAlignment="1">
      <alignment horizontal="center"/>
    </xf>
    <xf numFmtId="0" fontId="3" fillId="3" borderId="3" xfId="0" applyFont="1" applyFill="1" applyBorder="1" applyAlignment="1">
      <alignment horizontal="justify" wrapText="1"/>
    </xf>
    <xf numFmtId="0" fontId="4" fillId="3" borderId="3" xfId="0" applyFont="1" applyFill="1" applyBorder="1" applyAlignment="1">
      <alignment horizontal="right" vertical="center" wrapText="1"/>
    </xf>
    <xf numFmtId="0" fontId="3" fillId="3" borderId="4" xfId="0" applyFont="1" applyFill="1" applyBorder="1" applyAlignment="1">
      <alignment horizontal="right" wrapText="1"/>
    </xf>
    <xf numFmtId="0" fontId="22" fillId="0" borderId="0" xfId="0" applyFont="1" applyAlignment="1">
      <alignment horizontal="justify" vertical="top"/>
    </xf>
    <xf numFmtId="0" fontId="23" fillId="0" borderId="0" xfId="0" applyFont="1" applyAlignment="1">
      <alignment vertical="top"/>
    </xf>
    <xf numFmtId="0" fontId="0" fillId="0" borderId="0" xfId="0"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center" wrapText="1"/>
    </xf>
    <xf numFmtId="0" fontId="3" fillId="0" borderId="1" xfId="0" applyFont="1" applyBorder="1" applyAlignment="1">
      <alignment horizontal="left" vertical="center"/>
    </xf>
    <xf numFmtId="0" fontId="3" fillId="0" borderId="2" xfId="0" applyFont="1" applyBorder="1" applyAlignment="1">
      <alignment horizontal="left" vertical="center"/>
    </xf>
    <xf numFmtId="2" fontId="3" fillId="3" borderId="3" xfId="0" applyNumberFormat="1" applyFont="1" applyFill="1" applyBorder="1" applyAlignment="1">
      <alignment horizontal="center" vertical="center" wrapText="1"/>
    </xf>
    <xf numFmtId="0" fontId="24" fillId="0" borderId="0" xfId="0" applyFont="1" applyFill="1" applyAlignment="1">
      <alignment horizontal="left" vertical="top" wrapText="1"/>
    </xf>
    <xf numFmtId="0" fontId="22" fillId="0" borderId="0" xfId="0" applyFont="1" applyBorder="1" applyAlignment="1">
      <alignment horizontal="justify"/>
    </xf>
    <xf numFmtId="0" fontId="3" fillId="8" borderId="1" xfId="0" applyFont="1" applyFill="1" applyBorder="1" applyAlignment="1">
      <alignment horizontal="left" vertical="center" wrapText="1"/>
    </xf>
    <xf numFmtId="0" fontId="10" fillId="8" borderId="2" xfId="0" applyFont="1" applyFill="1" applyBorder="1" applyAlignment="1">
      <alignment horizontal="left" vertical="center" wrapText="1"/>
    </xf>
    <xf numFmtId="0" fontId="23" fillId="0" borderId="0" xfId="0" applyFont="1" applyBorder="1" applyAlignment="1"/>
    <xf numFmtId="0" fontId="16" fillId="0" borderId="0" xfId="0" applyFont="1" applyBorder="1" applyAlignment="1">
      <alignment horizontal="justify" vertical="center"/>
    </xf>
    <xf numFmtId="0" fontId="25" fillId="0" borderId="0" xfId="0" applyFont="1" applyBorder="1" applyAlignment="1">
      <alignment vertical="center"/>
    </xf>
    <xf numFmtId="0" fontId="16" fillId="0" borderId="0" xfId="0" applyFont="1" applyBorder="1" applyAlignment="1">
      <alignment horizontal="left" wrapText="1"/>
    </xf>
    <xf numFmtId="0" fontId="3" fillId="3" borderId="3" xfId="0" applyFont="1" applyFill="1" applyBorder="1" applyAlignment="1">
      <alignment horizontal="left" wrapText="1"/>
    </xf>
    <xf numFmtId="0" fontId="3" fillId="0" borderId="0" xfId="0" applyFont="1" applyBorder="1" applyAlignment="1">
      <alignment horizontal="left" vertical="center"/>
    </xf>
    <xf numFmtId="0" fontId="3" fillId="0" borderId="3" xfId="0" applyFont="1" applyBorder="1" applyAlignment="1">
      <alignment horizontal="center" vertical="top" wrapText="1"/>
    </xf>
    <xf numFmtId="0" fontId="3" fillId="5" borderId="3" xfId="0" applyFont="1" applyFill="1" applyBorder="1" applyAlignment="1">
      <alignment horizontal="center" vertical="top" wrapText="1"/>
    </xf>
    <xf numFmtId="0" fontId="3" fillId="7" borderId="1"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2" xfId="0" applyFont="1" applyFill="1" applyBorder="1" applyAlignment="1">
      <alignment horizontal="left" vertical="center" wrapText="1"/>
    </xf>
    <xf numFmtId="0" fontId="10" fillId="2" borderId="3" xfId="0" applyFont="1" applyFill="1" applyBorder="1" applyAlignment="1">
      <alignment horizontal="center" wrapText="1"/>
    </xf>
    <xf numFmtId="0" fontId="10" fillId="7" borderId="3" xfId="0" applyFont="1" applyFill="1" applyBorder="1" applyAlignment="1">
      <alignment horizontal="center" wrapText="1"/>
    </xf>
    <xf numFmtId="0" fontId="16" fillId="0" borderId="0" xfId="0" applyFont="1" applyAlignment="1">
      <alignment horizontal="justify"/>
    </xf>
    <xf numFmtId="0" fontId="25" fillId="0" borderId="0" xfId="0" applyFont="1" applyAlignment="1"/>
    <xf numFmtId="0" fontId="3" fillId="0" borderId="3" xfId="0" applyFont="1" applyFill="1" applyBorder="1" applyAlignment="1">
      <alignment horizontal="center"/>
    </xf>
    <xf numFmtId="2" fontId="4" fillId="3" borderId="3" xfId="0" applyNumberFormat="1" applyFont="1" applyFill="1" applyBorder="1" applyAlignment="1">
      <alignment horizontal="right" wrapText="1"/>
    </xf>
    <xf numFmtId="0" fontId="6" fillId="0" borderId="0" xfId="0" applyFont="1" applyBorder="1" applyAlignment="1">
      <alignment horizontal="justify"/>
    </xf>
    <xf numFmtId="0" fontId="14" fillId="0" borderId="1" xfId="1" applyFont="1" applyBorder="1" applyAlignment="1">
      <alignment horizontal="left" vertical="center"/>
    </xf>
    <xf numFmtId="0" fontId="14" fillId="0" borderId="2" xfId="1" applyFont="1" applyBorder="1" applyAlignment="1">
      <alignment horizontal="left" vertical="center"/>
    </xf>
    <xf numFmtId="0" fontId="3" fillId="3" borderId="3" xfId="0" applyFont="1" applyFill="1" applyBorder="1" applyAlignment="1">
      <alignment horizontal="center" wrapText="1"/>
    </xf>
    <xf numFmtId="0" fontId="11" fillId="3" borderId="3" xfId="0" applyFont="1" applyFill="1" applyBorder="1" applyAlignment="1">
      <alignment horizontal="center" wrapText="1"/>
    </xf>
    <xf numFmtId="0" fontId="3" fillId="3" borderId="3" xfId="0" applyFont="1" applyFill="1" applyBorder="1" applyAlignment="1">
      <alignment horizontal="center"/>
    </xf>
    <xf numFmtId="0" fontId="3" fillId="5" borderId="3" xfId="0" applyFont="1" applyFill="1" applyBorder="1" applyAlignment="1">
      <alignment horizontal="center"/>
    </xf>
    <xf numFmtId="0" fontId="3" fillId="3" borderId="1"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2" xfId="0" applyFont="1" applyFill="1" applyBorder="1" applyAlignment="1">
      <alignment horizontal="left" vertical="center" wrapText="1"/>
    </xf>
    <xf numFmtId="0" fontId="16" fillId="0" borderId="0" xfId="0" applyFont="1" applyBorder="1" applyAlignment="1">
      <alignment horizontal="justify"/>
    </xf>
    <xf numFmtId="0" fontId="3" fillId="8" borderId="2" xfId="0" applyFont="1" applyFill="1" applyBorder="1" applyAlignment="1">
      <alignment horizontal="left" vertical="center" wrapText="1"/>
    </xf>
    <xf numFmtId="0" fontId="22" fillId="0" borderId="0" xfId="0" applyFont="1" applyBorder="1" applyAlignment="1"/>
  </cellXfs>
  <cellStyles count="2">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sktop/INCIDENTI/FOCUS%20NAZIONALE%202015/ARRIVI/Kit%20generale%20Emilia-R%20TAVV%2017%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sp 1 - e tavv 2"/>
      <sheetName val="Prosp 2 e tav 10"/>
      <sheetName val="Tavola per figura 1"/>
      <sheetName val="Tav3"/>
      <sheetName val="Tav4 con 2014 e 2013"/>
      <sheetName val="Tav5"/>
      <sheetName val="Tav5 % urba"/>
      <sheetName val="Tav5% extraurba"/>
      <sheetName val="Tav6"/>
      <sheetName val="Tav7"/>
      <sheetName val="Tav8"/>
      <sheetName val="Tav9 "/>
      <sheetName val="Tav9_1"/>
      <sheetName val="Tav9_2"/>
      <sheetName val="Tav11"/>
      <sheetName val="Tav12"/>
      <sheetName val="Tav13"/>
      <sheetName val="Tav14"/>
      <sheetName val="Tav15"/>
      <sheetName val="Tav16"/>
      <sheetName val="Comuni"/>
      <sheetName val="comuni urbaextraurba"/>
      <sheetName val="Tav 17 work"/>
      <sheetName val="Tav 18 work"/>
    </sheetNames>
    <sheetDataSet>
      <sheetData sheetId="0" refreshError="1"/>
      <sheetData sheetId="1" refreshError="1"/>
      <sheetData sheetId="2" refreshError="1"/>
      <sheetData sheetId="3" refreshError="1"/>
      <sheetData sheetId="4" refreshError="1"/>
      <sheetData sheetId="5" refreshError="1">
        <row r="89">
          <cell r="E89" t="str">
            <v>Totale</v>
          </cell>
        </row>
      </sheetData>
      <sheetData sheetId="6" refreshError="1">
        <row r="84">
          <cell r="E84" t="str">
            <v>Totale</v>
          </cell>
        </row>
      </sheetData>
      <sheetData sheetId="7" refreshError="1">
        <row r="84">
          <cell r="E84" t="str">
            <v>Totale</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7"/>
  <sheetViews>
    <sheetView workbookViewId="0">
      <selection activeCell="B4" sqref="B4:B6"/>
    </sheetView>
  </sheetViews>
  <sheetFormatPr defaultRowHeight="15" x14ac:dyDescent="0.25"/>
  <cols>
    <col min="1" max="1" width="4.28515625" customWidth="1"/>
    <col min="2" max="2" width="14.42578125" customWidth="1"/>
  </cols>
  <sheetData>
    <row r="2" spans="2:11" ht="15" customHeight="1" x14ac:dyDescent="0.25">
      <c r="B2" s="174" t="s">
        <v>237</v>
      </c>
      <c r="C2" s="174"/>
      <c r="D2" s="174"/>
      <c r="E2" s="174"/>
      <c r="F2" s="174"/>
      <c r="G2" s="174"/>
      <c r="H2" s="174"/>
      <c r="I2" s="174"/>
      <c r="J2" s="174"/>
      <c r="K2" s="174"/>
    </row>
    <row r="3" spans="2:11" x14ac:dyDescent="0.25">
      <c r="B3" s="175" t="s">
        <v>232</v>
      </c>
      <c r="C3" s="176"/>
      <c r="D3" s="176"/>
      <c r="E3" s="176"/>
      <c r="F3" s="176"/>
      <c r="G3" s="176"/>
      <c r="H3" s="176"/>
      <c r="I3" s="176"/>
      <c r="J3" s="176"/>
      <c r="K3" s="176"/>
    </row>
    <row r="4" spans="2:11" ht="15" customHeight="1" x14ac:dyDescent="0.25">
      <c r="B4" s="177" t="s">
        <v>0</v>
      </c>
      <c r="C4" s="172">
        <v>2014</v>
      </c>
      <c r="D4" s="172"/>
      <c r="E4" s="172"/>
      <c r="F4" s="180">
        <v>2013</v>
      </c>
      <c r="G4" s="180"/>
      <c r="H4" s="180"/>
      <c r="I4" s="172" t="s">
        <v>233</v>
      </c>
      <c r="J4" s="172"/>
      <c r="K4" s="172"/>
    </row>
    <row r="5" spans="2:11" x14ac:dyDescent="0.25">
      <c r="B5" s="178"/>
      <c r="C5" s="172"/>
      <c r="D5" s="172"/>
      <c r="E5" s="172"/>
      <c r="F5" s="180"/>
      <c r="G5" s="180"/>
      <c r="H5" s="180"/>
      <c r="I5" s="173"/>
      <c r="J5" s="173"/>
      <c r="K5" s="173"/>
    </row>
    <row r="6" spans="2:11" x14ac:dyDescent="0.25">
      <c r="B6" s="179"/>
      <c r="C6" s="146" t="s">
        <v>1</v>
      </c>
      <c r="D6" s="146" t="s">
        <v>2</v>
      </c>
      <c r="E6" s="146" t="s">
        <v>3</v>
      </c>
      <c r="F6" s="146" t="s">
        <v>1</v>
      </c>
      <c r="G6" s="146" t="s">
        <v>2</v>
      </c>
      <c r="H6" s="146" t="s">
        <v>3</v>
      </c>
      <c r="I6" s="146" t="s">
        <v>1</v>
      </c>
      <c r="J6" s="146" t="s">
        <v>2</v>
      </c>
      <c r="K6" s="146" t="s">
        <v>3</v>
      </c>
    </row>
    <row r="7" spans="2:11" x14ac:dyDescent="0.25">
      <c r="B7" s="147" t="s">
        <v>139</v>
      </c>
      <c r="C7" s="149">
        <v>1059</v>
      </c>
      <c r="D7" s="150">
        <v>27</v>
      </c>
      <c r="E7" s="149">
        <v>1441</v>
      </c>
      <c r="F7" s="150">
        <v>1141</v>
      </c>
      <c r="G7" s="149">
        <v>34</v>
      </c>
      <c r="H7" s="150">
        <v>1555</v>
      </c>
      <c r="I7" s="151">
        <f>C7/F7*100-100</f>
        <v>-7.1866783523225308</v>
      </c>
      <c r="J7" s="152">
        <f t="shared" ref="J7:K17" si="0">D7/G7*100-100</f>
        <v>-20.588235294117652</v>
      </c>
      <c r="K7" s="151">
        <f t="shared" si="0"/>
        <v>-7.3311897106109285</v>
      </c>
    </row>
    <row r="8" spans="2:11" x14ac:dyDescent="0.25">
      <c r="B8" s="147" t="s">
        <v>140</v>
      </c>
      <c r="C8" s="149">
        <v>1494</v>
      </c>
      <c r="D8" s="150">
        <v>28</v>
      </c>
      <c r="E8" s="149">
        <v>2065</v>
      </c>
      <c r="F8" s="150">
        <v>1475</v>
      </c>
      <c r="G8" s="149">
        <v>37</v>
      </c>
      <c r="H8" s="150">
        <v>2001</v>
      </c>
      <c r="I8" s="151">
        <f t="shared" ref="I8:I17" si="1">C8/F8*100-100</f>
        <v>1.2881355932203462</v>
      </c>
      <c r="J8" s="152">
        <f t="shared" si="0"/>
        <v>-24.324324324324323</v>
      </c>
      <c r="K8" s="151">
        <f t="shared" si="0"/>
        <v>3.1984007996002077</v>
      </c>
    </row>
    <row r="9" spans="2:11" x14ac:dyDescent="0.25">
      <c r="B9" s="147" t="s">
        <v>151</v>
      </c>
      <c r="C9" s="149">
        <v>1911</v>
      </c>
      <c r="D9" s="150">
        <v>41</v>
      </c>
      <c r="E9" s="149">
        <v>2640</v>
      </c>
      <c r="F9" s="150">
        <v>1903</v>
      </c>
      <c r="G9" s="149">
        <v>36</v>
      </c>
      <c r="H9" s="150">
        <v>2584</v>
      </c>
      <c r="I9" s="151">
        <f t="shared" si="1"/>
        <v>0.42038885969522255</v>
      </c>
      <c r="J9" s="152">
        <f t="shared" si="0"/>
        <v>13.888888888888886</v>
      </c>
      <c r="K9" s="151">
        <f t="shared" si="0"/>
        <v>2.1671826625387069</v>
      </c>
    </row>
    <row r="10" spans="2:11" x14ac:dyDescent="0.25">
      <c r="B10" s="147" t="s">
        <v>141</v>
      </c>
      <c r="C10" s="149">
        <v>2873</v>
      </c>
      <c r="D10" s="150">
        <v>43</v>
      </c>
      <c r="E10" s="149">
        <v>3948</v>
      </c>
      <c r="F10" s="150">
        <v>3128</v>
      </c>
      <c r="G10" s="149">
        <v>59</v>
      </c>
      <c r="H10" s="150">
        <v>4357</v>
      </c>
      <c r="I10" s="151">
        <f t="shared" si="1"/>
        <v>-8.1521739130434838</v>
      </c>
      <c r="J10" s="152">
        <f t="shared" si="0"/>
        <v>-27.118644067796609</v>
      </c>
      <c r="K10" s="151">
        <f t="shared" si="0"/>
        <v>-9.3871930227220446</v>
      </c>
    </row>
    <row r="11" spans="2:11" x14ac:dyDescent="0.25">
      <c r="B11" s="147" t="s">
        <v>142</v>
      </c>
      <c r="C11" s="149">
        <v>3887</v>
      </c>
      <c r="D11" s="150">
        <v>80</v>
      </c>
      <c r="E11" s="149">
        <v>5395</v>
      </c>
      <c r="F11" s="150">
        <v>3901</v>
      </c>
      <c r="G11" s="149">
        <v>62</v>
      </c>
      <c r="H11" s="150">
        <v>5565</v>
      </c>
      <c r="I11" s="151">
        <f t="shared" si="1"/>
        <v>-0.35888233786208446</v>
      </c>
      <c r="J11" s="152">
        <f t="shared" si="0"/>
        <v>29.032258064516128</v>
      </c>
      <c r="K11" s="151">
        <f t="shared" si="0"/>
        <v>-3.0548068283917331</v>
      </c>
    </row>
    <row r="12" spans="2:11" x14ac:dyDescent="0.25">
      <c r="B12" s="147" t="s">
        <v>143</v>
      </c>
      <c r="C12" s="149">
        <v>1134</v>
      </c>
      <c r="D12" s="150">
        <v>31</v>
      </c>
      <c r="E12" s="149">
        <v>1634</v>
      </c>
      <c r="F12" s="150">
        <v>1281</v>
      </c>
      <c r="G12" s="149">
        <v>35</v>
      </c>
      <c r="H12" s="150">
        <v>1705</v>
      </c>
      <c r="I12" s="151">
        <f t="shared" si="1"/>
        <v>-11.47540983606558</v>
      </c>
      <c r="J12" s="152">
        <f t="shared" si="0"/>
        <v>-11.428571428571431</v>
      </c>
      <c r="K12" s="151">
        <f t="shared" si="0"/>
        <v>-4.164222873900286</v>
      </c>
    </row>
    <row r="13" spans="2:11" x14ac:dyDescent="0.25">
      <c r="B13" s="147" t="s">
        <v>144</v>
      </c>
      <c r="C13" s="149">
        <v>1722</v>
      </c>
      <c r="D13" s="150">
        <v>37</v>
      </c>
      <c r="E13" s="149">
        <v>2386</v>
      </c>
      <c r="F13" s="150">
        <v>1730</v>
      </c>
      <c r="G13" s="149">
        <v>41</v>
      </c>
      <c r="H13" s="150">
        <v>2456</v>
      </c>
      <c r="I13" s="151">
        <f t="shared" si="1"/>
        <v>-0.46242774566474054</v>
      </c>
      <c r="J13" s="152">
        <f t="shared" si="0"/>
        <v>-9.7560975609756042</v>
      </c>
      <c r="K13" s="151">
        <f t="shared" si="0"/>
        <v>-2.8501628664495087</v>
      </c>
    </row>
    <row r="14" spans="2:11" x14ac:dyDescent="0.25">
      <c r="B14" s="147" t="s">
        <v>147</v>
      </c>
      <c r="C14" s="149">
        <v>1641</v>
      </c>
      <c r="D14" s="150">
        <v>21</v>
      </c>
      <c r="E14" s="149">
        <v>2189</v>
      </c>
      <c r="F14" s="150">
        <v>1651</v>
      </c>
      <c r="G14" s="149">
        <v>22</v>
      </c>
      <c r="H14" s="150">
        <v>2167</v>
      </c>
      <c r="I14" s="151">
        <f t="shared" si="1"/>
        <v>-0.60569351907933822</v>
      </c>
      <c r="J14" s="152">
        <f t="shared" si="0"/>
        <v>-4.5454545454545467</v>
      </c>
      <c r="K14" s="151">
        <f t="shared" si="0"/>
        <v>1.0152284263959359</v>
      </c>
    </row>
    <row r="15" spans="2:11" x14ac:dyDescent="0.25">
      <c r="B15" s="147" t="s">
        <v>145</v>
      </c>
      <c r="C15" s="149">
        <v>1734</v>
      </c>
      <c r="D15" s="150">
        <v>19</v>
      </c>
      <c r="E15" s="149">
        <v>2207</v>
      </c>
      <c r="F15" s="150">
        <v>1926</v>
      </c>
      <c r="G15" s="149">
        <v>18</v>
      </c>
      <c r="H15" s="150">
        <v>2525</v>
      </c>
      <c r="I15" s="151">
        <f t="shared" si="1"/>
        <v>-9.9688473520249232</v>
      </c>
      <c r="J15" s="152">
        <f t="shared" si="0"/>
        <v>5.5555555555555571</v>
      </c>
      <c r="K15" s="151">
        <f t="shared" si="0"/>
        <v>-12.594059405940598</v>
      </c>
    </row>
    <row r="16" spans="2:11" x14ac:dyDescent="0.25">
      <c r="B16" s="148" t="s">
        <v>146</v>
      </c>
      <c r="C16" s="153">
        <v>17455</v>
      </c>
      <c r="D16" s="154">
        <v>327</v>
      </c>
      <c r="E16" s="153">
        <v>23905</v>
      </c>
      <c r="F16" s="153">
        <v>18136</v>
      </c>
      <c r="G16" s="154">
        <v>344</v>
      </c>
      <c r="H16" s="153">
        <v>24915</v>
      </c>
      <c r="I16" s="155">
        <f t="shared" si="1"/>
        <v>-3.7549625055138875</v>
      </c>
      <c r="J16" s="155">
        <f t="shared" si="0"/>
        <v>-4.9418604651162781</v>
      </c>
      <c r="K16" s="155">
        <f t="shared" si="0"/>
        <v>-4.0537828617298857</v>
      </c>
    </row>
    <row r="17" spans="2:11" x14ac:dyDescent="0.25">
      <c r="B17" s="148" t="s">
        <v>5</v>
      </c>
      <c r="C17" s="153">
        <v>177031</v>
      </c>
      <c r="D17" s="153">
        <v>3381</v>
      </c>
      <c r="E17" s="153">
        <v>251147</v>
      </c>
      <c r="F17" s="153">
        <v>181660</v>
      </c>
      <c r="G17" s="153">
        <v>3401</v>
      </c>
      <c r="H17" s="153">
        <v>258093</v>
      </c>
      <c r="I17" s="155">
        <f t="shared" si="1"/>
        <v>-2.5481669052075233</v>
      </c>
      <c r="J17" s="155">
        <f t="shared" si="0"/>
        <v>-0.58806233460745716</v>
      </c>
      <c r="K17" s="155">
        <f t="shared" si="0"/>
        <v>-2.6912779501962518</v>
      </c>
    </row>
  </sheetData>
  <mergeCells count="6">
    <mergeCell ref="I4:K5"/>
    <mergeCell ref="B2:K2"/>
    <mergeCell ref="B3:K3"/>
    <mergeCell ref="B4:B6"/>
    <mergeCell ref="C4:E5"/>
    <mergeCell ref="F4:H5"/>
  </mergeCells>
  <pageMargins left="0.39370078740157483" right="0.70866141732283472" top="0.74803149606299213" bottom="0.74803149606299213" header="0.31496062992125984" footer="0.31496062992125984"/>
  <pageSetup paperSize="256" scale="9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2"/>
  <sheetViews>
    <sheetView workbookViewId="0">
      <selection activeCell="F27" sqref="F27"/>
    </sheetView>
  </sheetViews>
  <sheetFormatPr defaultRowHeight="15" x14ac:dyDescent="0.25"/>
  <cols>
    <col min="2" max="2" width="16.140625" customWidth="1"/>
  </cols>
  <sheetData>
    <row r="2" spans="2:15" x14ac:dyDescent="0.25">
      <c r="B2" s="48" t="s">
        <v>244</v>
      </c>
    </row>
    <row r="3" spans="2:15" x14ac:dyDescent="0.25">
      <c r="B3" s="61" t="s">
        <v>212</v>
      </c>
      <c r="C3" s="1"/>
      <c r="D3" s="1"/>
      <c r="E3" s="1"/>
      <c r="F3" s="2"/>
      <c r="G3" s="2"/>
      <c r="H3" s="1"/>
    </row>
    <row r="4" spans="2:15" ht="15" customHeight="1" x14ac:dyDescent="0.25">
      <c r="B4" s="204" t="s">
        <v>7</v>
      </c>
      <c r="C4" s="190" t="s">
        <v>1</v>
      </c>
      <c r="D4" s="190" t="s">
        <v>2</v>
      </c>
      <c r="E4" s="190" t="s">
        <v>3</v>
      </c>
      <c r="F4" s="205" t="s">
        <v>245</v>
      </c>
      <c r="G4" s="205" t="s">
        <v>246</v>
      </c>
      <c r="H4" s="1"/>
      <c r="K4" s="17"/>
      <c r="L4" s="17"/>
      <c r="M4" s="17"/>
      <c r="N4" s="22"/>
      <c r="O4" s="22"/>
    </row>
    <row r="5" spans="2:15" x14ac:dyDescent="0.25">
      <c r="B5" s="204"/>
      <c r="C5" s="190"/>
      <c r="D5" s="190"/>
      <c r="E5" s="190"/>
      <c r="F5" s="205"/>
      <c r="G5" s="205"/>
      <c r="H5" s="1"/>
      <c r="K5" s="17"/>
      <c r="L5" s="17"/>
      <c r="M5" s="17"/>
      <c r="N5" s="22"/>
      <c r="O5" s="22"/>
    </row>
    <row r="6" spans="2:15" x14ac:dyDescent="0.25">
      <c r="B6" s="30" t="s">
        <v>9</v>
      </c>
      <c r="C6" s="31">
        <v>13346</v>
      </c>
      <c r="D6" s="32">
        <v>169</v>
      </c>
      <c r="E6" s="54">
        <v>17132</v>
      </c>
      <c r="F6" s="44">
        <v>1.27</v>
      </c>
      <c r="G6" s="43">
        <v>128.37</v>
      </c>
      <c r="H6" s="1"/>
      <c r="K6" s="17"/>
      <c r="L6" s="17"/>
      <c r="M6" s="17"/>
      <c r="N6" s="22"/>
      <c r="O6" s="22"/>
    </row>
    <row r="7" spans="2:15" x14ac:dyDescent="0.25">
      <c r="B7" s="30" t="s">
        <v>10</v>
      </c>
      <c r="C7" s="31">
        <v>977</v>
      </c>
      <c r="D7" s="32">
        <v>46</v>
      </c>
      <c r="E7" s="54">
        <v>1701</v>
      </c>
      <c r="F7" s="44">
        <v>4.71</v>
      </c>
      <c r="G7" s="43">
        <v>174.1</v>
      </c>
      <c r="H7" s="1"/>
      <c r="K7" s="17"/>
      <c r="L7" s="17"/>
      <c r="M7" s="17"/>
      <c r="N7" s="22"/>
      <c r="O7" s="22"/>
    </row>
    <row r="8" spans="2:15" x14ac:dyDescent="0.25">
      <c r="B8" s="30" t="s">
        <v>11</v>
      </c>
      <c r="C8" s="31">
        <v>3998</v>
      </c>
      <c r="D8" s="32">
        <v>165</v>
      </c>
      <c r="E8" s="54">
        <v>6073</v>
      </c>
      <c r="F8" s="44">
        <v>4.13</v>
      </c>
      <c r="G8" s="43">
        <v>151.9</v>
      </c>
      <c r="H8" s="1"/>
    </row>
    <row r="9" spans="2:15" x14ac:dyDescent="0.25">
      <c r="B9" s="36" t="s">
        <v>12</v>
      </c>
      <c r="C9" s="37">
        <v>18321</v>
      </c>
      <c r="D9" s="37">
        <v>380</v>
      </c>
      <c r="E9" s="37">
        <v>24906</v>
      </c>
      <c r="F9" s="39">
        <v>2.0699999999999998</v>
      </c>
      <c r="G9" s="36">
        <v>135.94</v>
      </c>
      <c r="H9" s="1"/>
    </row>
    <row r="10" spans="2:15" x14ac:dyDescent="0.25">
      <c r="B10" s="85" t="s">
        <v>209</v>
      </c>
      <c r="C10" s="171"/>
      <c r="D10" s="160"/>
      <c r="E10" s="160"/>
      <c r="F10" s="160"/>
      <c r="G10" s="160"/>
      <c r="H10" s="160"/>
      <c r="I10" s="160"/>
    </row>
    <row r="11" spans="2:15" x14ac:dyDescent="0.25">
      <c r="B11" s="85" t="s">
        <v>241</v>
      </c>
      <c r="C11" s="171"/>
      <c r="D11" s="160"/>
      <c r="E11" s="160"/>
      <c r="F11" s="160"/>
      <c r="G11" s="160"/>
      <c r="H11" s="160"/>
      <c r="I11" s="160"/>
    </row>
    <row r="12" spans="2:15" x14ac:dyDescent="0.25">
      <c r="B12" s="167" t="s">
        <v>210</v>
      </c>
      <c r="C12" s="169"/>
      <c r="D12" s="160"/>
      <c r="E12" s="160"/>
      <c r="F12" s="160"/>
      <c r="G12" s="160"/>
      <c r="H12" s="160"/>
      <c r="I12" s="160"/>
    </row>
  </sheetData>
  <mergeCells count="6">
    <mergeCell ref="G4:G5"/>
    <mergeCell ref="B4:B5"/>
    <mergeCell ref="C4:C5"/>
    <mergeCell ref="D4:D5"/>
    <mergeCell ref="E4:E5"/>
    <mergeCell ref="F4:F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0"/>
  <sheetViews>
    <sheetView workbookViewId="0">
      <selection activeCell="B3" sqref="B3:B7"/>
    </sheetView>
  </sheetViews>
  <sheetFormatPr defaultRowHeight="15" x14ac:dyDescent="0.25"/>
  <cols>
    <col min="1" max="1" width="4.85546875" customWidth="1"/>
    <col min="2" max="2" width="12.28515625" customWidth="1"/>
    <col min="3" max="3" width="8" customWidth="1"/>
    <col min="4" max="4" width="7.5703125" customWidth="1"/>
    <col min="6" max="6" width="8.140625" customWidth="1"/>
    <col min="7" max="7" width="8" customWidth="1"/>
    <col min="8" max="8" width="11.42578125" customWidth="1"/>
    <col min="9" max="9" width="7.42578125" customWidth="1"/>
    <col min="10" max="10" width="7.85546875" customWidth="1"/>
    <col min="11" max="11" width="8.28515625" customWidth="1"/>
    <col min="13" max="13" width="8" customWidth="1"/>
    <col min="14" max="14" width="7.85546875" customWidth="1"/>
    <col min="15" max="15" width="11.5703125" customWidth="1"/>
    <col min="16" max="16" width="7.28515625" customWidth="1"/>
  </cols>
  <sheetData>
    <row r="1" spans="2:16" x14ac:dyDescent="0.25">
      <c r="B1" s="65" t="s">
        <v>247</v>
      </c>
      <c r="C1" s="65"/>
      <c r="D1" s="65"/>
      <c r="E1" s="65"/>
      <c r="F1" s="65"/>
      <c r="G1" s="65"/>
      <c r="H1" s="65"/>
    </row>
    <row r="2" spans="2:16" x14ac:dyDescent="0.25">
      <c r="B2" s="207" t="s">
        <v>213</v>
      </c>
      <c r="C2" s="208"/>
      <c r="D2" s="208"/>
      <c r="E2" s="208"/>
      <c r="F2" s="208"/>
      <c r="G2" s="208"/>
      <c r="H2" s="208"/>
      <c r="I2" s="1"/>
      <c r="J2" s="1"/>
      <c r="K2" s="1"/>
      <c r="L2" s="1"/>
      <c r="M2" s="1"/>
      <c r="N2" s="1"/>
      <c r="O2" s="1"/>
      <c r="P2" s="1"/>
    </row>
    <row r="3" spans="2:16" ht="24.75" customHeight="1" x14ac:dyDescent="0.25">
      <c r="B3" s="177" t="s">
        <v>0</v>
      </c>
      <c r="C3" s="172" t="s">
        <v>15</v>
      </c>
      <c r="D3" s="172"/>
      <c r="E3" s="172"/>
      <c r="F3" s="211"/>
      <c r="G3" s="211"/>
      <c r="H3" s="211"/>
      <c r="I3" s="211"/>
      <c r="J3" s="180" t="s">
        <v>16</v>
      </c>
      <c r="K3" s="180"/>
      <c r="L3" s="180"/>
      <c r="M3" s="211"/>
      <c r="N3" s="211"/>
      <c r="O3" s="211"/>
      <c r="P3" s="211"/>
    </row>
    <row r="4" spans="2:16" ht="15" customHeight="1" x14ac:dyDescent="0.25">
      <c r="B4" s="209"/>
      <c r="C4" s="190" t="s">
        <v>17</v>
      </c>
      <c r="D4" s="190" t="s">
        <v>18</v>
      </c>
      <c r="E4" s="190" t="s">
        <v>19</v>
      </c>
      <c r="F4" s="190" t="s">
        <v>20</v>
      </c>
      <c r="G4" s="190" t="s">
        <v>21</v>
      </c>
      <c r="H4" s="190" t="s">
        <v>22</v>
      </c>
      <c r="I4" s="206" t="s">
        <v>12</v>
      </c>
      <c r="J4" s="190" t="s">
        <v>17</v>
      </c>
      <c r="K4" s="190" t="s">
        <v>18</v>
      </c>
      <c r="L4" s="190" t="s">
        <v>19</v>
      </c>
      <c r="M4" s="190" t="s">
        <v>20</v>
      </c>
      <c r="N4" s="190" t="s">
        <v>21</v>
      </c>
      <c r="O4" s="190" t="s">
        <v>22</v>
      </c>
      <c r="P4" s="206" t="s">
        <v>12</v>
      </c>
    </row>
    <row r="5" spans="2:16" x14ac:dyDescent="0.25">
      <c r="B5" s="209"/>
      <c r="C5" s="190"/>
      <c r="D5" s="190"/>
      <c r="E5" s="190"/>
      <c r="F5" s="190"/>
      <c r="G5" s="190"/>
      <c r="H5" s="190"/>
      <c r="I5" s="206"/>
      <c r="J5" s="190"/>
      <c r="K5" s="190"/>
      <c r="L5" s="190"/>
      <c r="M5" s="190"/>
      <c r="N5" s="190"/>
      <c r="O5" s="190"/>
      <c r="P5" s="206"/>
    </row>
    <row r="6" spans="2:16" x14ac:dyDescent="0.25">
      <c r="B6" s="209"/>
      <c r="C6" s="190"/>
      <c r="D6" s="190"/>
      <c r="E6" s="190"/>
      <c r="F6" s="190"/>
      <c r="G6" s="190"/>
      <c r="H6" s="190"/>
      <c r="I6" s="206"/>
      <c r="J6" s="190"/>
      <c r="K6" s="190"/>
      <c r="L6" s="190"/>
      <c r="M6" s="190"/>
      <c r="N6" s="190"/>
      <c r="O6" s="190"/>
      <c r="P6" s="206"/>
    </row>
    <row r="7" spans="2:16" ht="15.75" customHeight="1" x14ac:dyDescent="0.25">
      <c r="B7" s="210"/>
      <c r="C7" s="190"/>
      <c r="D7" s="190"/>
      <c r="E7" s="190"/>
      <c r="F7" s="190"/>
      <c r="G7" s="190"/>
      <c r="H7" s="190"/>
      <c r="I7" s="206"/>
      <c r="J7" s="190"/>
      <c r="K7" s="190"/>
      <c r="L7" s="190"/>
      <c r="M7" s="190"/>
      <c r="N7" s="190"/>
      <c r="O7" s="190"/>
      <c r="P7" s="206"/>
    </row>
    <row r="8" spans="2:16" x14ac:dyDescent="0.25">
      <c r="B8" s="30" t="s">
        <v>139</v>
      </c>
      <c r="C8" s="31">
        <v>143</v>
      </c>
      <c r="D8" s="32">
        <v>75</v>
      </c>
      <c r="E8" s="54">
        <v>160</v>
      </c>
      <c r="F8" s="62">
        <v>323</v>
      </c>
      <c r="G8" s="54">
        <v>37</v>
      </c>
      <c r="H8" s="63">
        <v>3</v>
      </c>
      <c r="I8" s="31">
        <v>741</v>
      </c>
      <c r="J8" s="32">
        <v>6</v>
      </c>
      <c r="K8" s="54">
        <v>9</v>
      </c>
      <c r="L8" s="62">
        <v>33</v>
      </c>
      <c r="M8" s="54">
        <v>205</v>
      </c>
      <c r="N8" s="63">
        <v>59</v>
      </c>
      <c r="O8" s="31">
        <v>6</v>
      </c>
      <c r="P8" s="32">
        <v>318</v>
      </c>
    </row>
    <row r="9" spans="2:16" x14ac:dyDescent="0.25">
      <c r="B9" s="30" t="s">
        <v>140</v>
      </c>
      <c r="C9" s="31">
        <v>175</v>
      </c>
      <c r="D9" s="32">
        <v>129</v>
      </c>
      <c r="E9" s="54">
        <v>202</v>
      </c>
      <c r="F9" s="62">
        <v>443</v>
      </c>
      <c r="G9" s="54">
        <v>46</v>
      </c>
      <c r="H9" s="63">
        <v>5</v>
      </c>
      <c r="I9" s="31">
        <v>1000</v>
      </c>
      <c r="J9" s="32">
        <v>58</v>
      </c>
      <c r="K9" s="54">
        <v>17</v>
      </c>
      <c r="L9" s="62">
        <v>62</v>
      </c>
      <c r="M9" s="54">
        <v>261</v>
      </c>
      <c r="N9" s="63">
        <v>90</v>
      </c>
      <c r="O9" s="31">
        <v>6</v>
      </c>
      <c r="P9" s="32">
        <v>494</v>
      </c>
    </row>
    <row r="10" spans="2:16" x14ac:dyDescent="0.25">
      <c r="B10" s="30" t="s">
        <v>151</v>
      </c>
      <c r="C10" s="31">
        <v>311</v>
      </c>
      <c r="D10" s="32">
        <v>118</v>
      </c>
      <c r="E10" s="54">
        <v>265</v>
      </c>
      <c r="F10" s="62">
        <v>598</v>
      </c>
      <c r="G10" s="54">
        <v>89</v>
      </c>
      <c r="H10" s="63">
        <v>12</v>
      </c>
      <c r="I10" s="31">
        <v>1393</v>
      </c>
      <c r="J10" s="32">
        <v>61</v>
      </c>
      <c r="K10" s="54">
        <v>31</v>
      </c>
      <c r="L10" s="62">
        <v>67</v>
      </c>
      <c r="M10" s="54">
        <v>263</v>
      </c>
      <c r="N10" s="63">
        <v>85</v>
      </c>
      <c r="O10" s="31">
        <v>11</v>
      </c>
      <c r="P10" s="32">
        <v>518</v>
      </c>
    </row>
    <row r="11" spans="2:16" x14ac:dyDescent="0.25">
      <c r="B11" s="30" t="s">
        <v>141</v>
      </c>
      <c r="C11" s="31">
        <v>466</v>
      </c>
      <c r="D11" s="32">
        <v>112</v>
      </c>
      <c r="E11" s="54">
        <v>683</v>
      </c>
      <c r="F11" s="62">
        <v>832</v>
      </c>
      <c r="G11" s="54">
        <v>100</v>
      </c>
      <c r="H11" s="63">
        <v>24</v>
      </c>
      <c r="I11" s="31">
        <v>2217</v>
      </c>
      <c r="J11" s="32">
        <v>66</v>
      </c>
      <c r="K11" s="54">
        <v>21</v>
      </c>
      <c r="L11" s="62">
        <v>111</v>
      </c>
      <c r="M11" s="54">
        <v>362</v>
      </c>
      <c r="N11" s="63">
        <v>93</v>
      </c>
      <c r="O11" s="31">
        <v>3</v>
      </c>
      <c r="P11" s="32">
        <v>656</v>
      </c>
    </row>
    <row r="12" spans="2:16" x14ac:dyDescent="0.25">
      <c r="B12" s="30" t="s">
        <v>142</v>
      </c>
      <c r="C12" s="31">
        <v>320</v>
      </c>
      <c r="D12" s="32">
        <v>200</v>
      </c>
      <c r="E12" s="54">
        <v>949</v>
      </c>
      <c r="F12" s="62">
        <v>1122</v>
      </c>
      <c r="G12" s="54">
        <v>134</v>
      </c>
      <c r="H12" s="63">
        <v>18</v>
      </c>
      <c r="I12" s="31">
        <v>2743</v>
      </c>
      <c r="J12" s="32">
        <v>90</v>
      </c>
      <c r="K12" s="54">
        <v>20</v>
      </c>
      <c r="L12" s="62">
        <v>153</v>
      </c>
      <c r="M12" s="54">
        <v>663</v>
      </c>
      <c r="N12" s="63">
        <v>205</v>
      </c>
      <c r="O12" s="31">
        <v>13</v>
      </c>
      <c r="P12" s="32">
        <v>1144</v>
      </c>
    </row>
    <row r="13" spans="2:16" x14ac:dyDescent="0.25">
      <c r="B13" s="30" t="s">
        <v>143</v>
      </c>
      <c r="C13" s="31">
        <v>183</v>
      </c>
      <c r="D13" s="32">
        <v>40</v>
      </c>
      <c r="E13" s="54">
        <v>174</v>
      </c>
      <c r="F13" s="62">
        <v>328</v>
      </c>
      <c r="G13" s="54">
        <v>56</v>
      </c>
      <c r="H13" s="63">
        <v>8</v>
      </c>
      <c r="I13" s="31">
        <v>789</v>
      </c>
      <c r="J13" s="32">
        <v>44</v>
      </c>
      <c r="K13" s="54">
        <v>9</v>
      </c>
      <c r="L13" s="62">
        <v>48</v>
      </c>
      <c r="M13" s="54">
        <v>181</v>
      </c>
      <c r="N13" s="63">
        <v>62</v>
      </c>
      <c r="O13" s="31">
        <v>1</v>
      </c>
      <c r="P13" s="32">
        <v>345</v>
      </c>
    </row>
    <row r="14" spans="2:16" x14ac:dyDescent="0.25">
      <c r="B14" s="30" t="s">
        <v>144</v>
      </c>
      <c r="C14" s="31">
        <v>237</v>
      </c>
      <c r="D14" s="64">
        <v>80</v>
      </c>
      <c r="E14" s="54">
        <v>301</v>
      </c>
      <c r="F14" s="64">
        <v>514</v>
      </c>
      <c r="G14" s="54">
        <v>43</v>
      </c>
      <c r="H14" s="64">
        <v>7</v>
      </c>
      <c r="I14" s="31">
        <v>1182</v>
      </c>
      <c r="J14" s="64">
        <v>52</v>
      </c>
      <c r="K14" s="54">
        <v>14</v>
      </c>
      <c r="L14" s="64">
        <v>131</v>
      </c>
      <c r="M14" s="54">
        <v>284</v>
      </c>
      <c r="N14" s="64">
        <v>58</v>
      </c>
      <c r="O14" s="31">
        <v>1</v>
      </c>
      <c r="P14" s="64">
        <v>540</v>
      </c>
    </row>
    <row r="15" spans="2:16" x14ac:dyDescent="0.25">
      <c r="B15" s="30" t="s">
        <v>147</v>
      </c>
      <c r="C15" s="31">
        <v>250</v>
      </c>
      <c r="D15" s="64">
        <v>132</v>
      </c>
      <c r="E15" s="54">
        <v>320</v>
      </c>
      <c r="F15" s="64">
        <v>535</v>
      </c>
      <c r="G15" s="54">
        <v>54</v>
      </c>
      <c r="H15" s="64">
        <v>4</v>
      </c>
      <c r="I15" s="31">
        <v>1295</v>
      </c>
      <c r="J15" s="64">
        <v>36</v>
      </c>
      <c r="K15" s="54">
        <v>20</v>
      </c>
      <c r="L15" s="64">
        <v>43</v>
      </c>
      <c r="M15" s="54">
        <v>173</v>
      </c>
      <c r="N15" s="64">
        <v>67</v>
      </c>
      <c r="O15" s="31">
        <v>7</v>
      </c>
      <c r="P15" s="64">
        <v>346</v>
      </c>
    </row>
    <row r="16" spans="2:16" x14ac:dyDescent="0.25">
      <c r="B16" s="30" t="s">
        <v>145</v>
      </c>
      <c r="C16" s="31">
        <v>555</v>
      </c>
      <c r="D16" s="64">
        <v>140</v>
      </c>
      <c r="E16" s="54">
        <v>149</v>
      </c>
      <c r="F16" s="64">
        <v>535</v>
      </c>
      <c r="G16" s="54">
        <v>50</v>
      </c>
      <c r="H16" s="64">
        <v>6</v>
      </c>
      <c r="I16" s="31">
        <v>1435</v>
      </c>
      <c r="J16" s="64">
        <v>27</v>
      </c>
      <c r="K16" s="54">
        <v>28</v>
      </c>
      <c r="L16" s="64">
        <v>46</v>
      </c>
      <c r="M16" s="54">
        <v>147</v>
      </c>
      <c r="N16" s="64">
        <v>48</v>
      </c>
      <c r="O16" s="31">
        <v>3</v>
      </c>
      <c r="P16" s="64">
        <v>299</v>
      </c>
    </row>
    <row r="17" spans="2:16" x14ac:dyDescent="0.25">
      <c r="B17" s="36" t="str">
        <f>[1]Tav5!E89</f>
        <v>Totale</v>
      </c>
      <c r="C17" s="60">
        <v>2640</v>
      </c>
      <c r="D17" s="60">
        <v>1026</v>
      </c>
      <c r="E17" s="60">
        <v>3203</v>
      </c>
      <c r="F17" s="60">
        <v>5230</v>
      </c>
      <c r="G17" s="60">
        <v>609</v>
      </c>
      <c r="H17" s="60">
        <v>87</v>
      </c>
      <c r="I17" s="60">
        <v>12795</v>
      </c>
      <c r="J17" s="60">
        <v>440</v>
      </c>
      <c r="K17" s="60">
        <v>169</v>
      </c>
      <c r="L17" s="60">
        <v>694</v>
      </c>
      <c r="M17" s="60">
        <v>2539</v>
      </c>
      <c r="N17" s="60">
        <v>767</v>
      </c>
      <c r="O17" s="60">
        <v>51</v>
      </c>
      <c r="P17" s="60">
        <v>4660</v>
      </c>
    </row>
    <row r="21" spans="2:16" x14ac:dyDescent="0.25">
      <c r="I21" s="17"/>
      <c r="J21" s="17"/>
      <c r="K21" s="17"/>
      <c r="L21" s="17"/>
      <c r="M21" s="17"/>
      <c r="N21" s="17"/>
      <c r="O21" s="17"/>
      <c r="P21" s="17"/>
    </row>
    <row r="22" spans="2:16" x14ac:dyDescent="0.25">
      <c r="C22" s="17"/>
      <c r="D22" s="17"/>
      <c r="E22" s="17"/>
      <c r="F22" s="17"/>
      <c r="G22" s="17"/>
      <c r="H22" s="17"/>
      <c r="I22" s="17"/>
      <c r="J22" s="17"/>
      <c r="K22" s="17"/>
      <c r="L22" s="17"/>
      <c r="M22" s="17"/>
      <c r="N22" s="17"/>
      <c r="O22" s="17"/>
      <c r="P22" s="17"/>
    </row>
    <row r="23" spans="2:16" x14ac:dyDescent="0.25">
      <c r="C23" s="17"/>
      <c r="D23" s="17"/>
      <c r="E23" s="17"/>
      <c r="F23" s="17"/>
      <c r="G23" s="17"/>
      <c r="H23" s="17"/>
      <c r="I23" s="17"/>
      <c r="J23" s="17"/>
      <c r="K23" s="17"/>
      <c r="L23" s="17"/>
      <c r="M23" s="17"/>
      <c r="N23" s="17"/>
      <c r="O23" s="17"/>
      <c r="P23" s="17"/>
    </row>
    <row r="24" spans="2:16" x14ac:dyDescent="0.25">
      <c r="C24" s="17"/>
      <c r="D24" s="17"/>
      <c r="E24" s="17"/>
      <c r="F24" s="17"/>
      <c r="G24" s="17"/>
      <c r="H24" s="17"/>
      <c r="I24" s="17"/>
      <c r="J24" s="17"/>
      <c r="K24" s="17"/>
      <c r="L24" s="17"/>
      <c r="M24" s="17"/>
      <c r="N24" s="17"/>
      <c r="O24" s="17"/>
      <c r="P24" s="17"/>
    </row>
    <row r="25" spans="2:16" x14ac:dyDescent="0.25">
      <c r="C25" s="17"/>
      <c r="D25" s="17"/>
      <c r="E25" s="17"/>
      <c r="F25" s="17"/>
      <c r="G25" s="17"/>
      <c r="H25" s="17"/>
      <c r="I25" s="17"/>
      <c r="J25" s="17"/>
      <c r="K25" s="17"/>
      <c r="L25" s="17"/>
      <c r="M25" s="17"/>
      <c r="N25" s="17"/>
      <c r="O25" s="17"/>
      <c r="P25" s="17"/>
    </row>
    <row r="26" spans="2:16" x14ac:dyDescent="0.25">
      <c r="C26" s="17"/>
      <c r="D26" s="17"/>
      <c r="E26" s="17"/>
      <c r="F26" s="17"/>
      <c r="G26" s="17"/>
      <c r="H26" s="17"/>
      <c r="I26" s="17"/>
      <c r="J26" s="17"/>
      <c r="K26" s="17"/>
      <c r="L26" s="17"/>
      <c r="M26" s="17"/>
      <c r="N26" s="17"/>
      <c r="O26" s="17"/>
      <c r="P26" s="17"/>
    </row>
    <row r="27" spans="2:16" x14ac:dyDescent="0.25">
      <c r="C27" s="17"/>
      <c r="D27" s="17"/>
      <c r="E27" s="17"/>
      <c r="F27" s="17"/>
      <c r="G27" s="17"/>
      <c r="H27" s="17"/>
      <c r="I27" s="17"/>
      <c r="J27" s="17"/>
      <c r="K27" s="17"/>
      <c r="L27" s="17"/>
      <c r="M27" s="17"/>
      <c r="N27" s="17"/>
      <c r="O27" s="17"/>
      <c r="P27" s="17"/>
    </row>
    <row r="28" spans="2:16" x14ac:dyDescent="0.25">
      <c r="C28" s="17"/>
      <c r="D28" s="17"/>
      <c r="E28" s="17"/>
      <c r="F28" s="17"/>
      <c r="G28" s="17"/>
      <c r="H28" s="17"/>
      <c r="I28" s="17"/>
      <c r="J28" s="17"/>
      <c r="K28" s="17"/>
      <c r="L28" s="17"/>
      <c r="M28" s="17"/>
      <c r="N28" s="17"/>
      <c r="O28" s="17"/>
      <c r="P28" s="17"/>
    </row>
    <row r="29" spans="2:16" x14ac:dyDescent="0.25">
      <c r="C29" s="17"/>
      <c r="D29" s="17"/>
      <c r="E29" s="17"/>
      <c r="F29" s="17"/>
      <c r="G29" s="17"/>
      <c r="H29" s="17"/>
      <c r="I29" s="17"/>
      <c r="J29" s="17"/>
      <c r="K29" s="17"/>
      <c r="L29" s="17"/>
      <c r="M29" s="17"/>
      <c r="N29" s="17"/>
      <c r="O29" s="17"/>
      <c r="P29" s="17"/>
    </row>
    <row r="30" spans="2:16" x14ac:dyDescent="0.25">
      <c r="C30" s="17"/>
      <c r="D30" s="17"/>
      <c r="E30" s="17"/>
      <c r="F30" s="17"/>
      <c r="G30" s="17"/>
      <c r="H30" s="17"/>
      <c r="I30" s="17"/>
      <c r="J30" s="17"/>
      <c r="K30" s="17"/>
      <c r="L30" s="17"/>
      <c r="M30" s="17"/>
      <c r="N30" s="17"/>
      <c r="O30" s="17"/>
      <c r="P30" s="17"/>
    </row>
  </sheetData>
  <mergeCells count="18">
    <mergeCell ref="N4:N7"/>
    <mergeCell ref="P4:P7"/>
    <mergeCell ref="H4:H7"/>
    <mergeCell ref="O4:O7"/>
    <mergeCell ref="I4:I7"/>
    <mergeCell ref="J4:J7"/>
    <mergeCell ref="B2:H2"/>
    <mergeCell ref="K4:K7"/>
    <mergeCell ref="L4:L7"/>
    <mergeCell ref="B3:B7"/>
    <mergeCell ref="C3:I3"/>
    <mergeCell ref="J3:P3"/>
    <mergeCell ref="C4:C7"/>
    <mergeCell ref="D4:D7"/>
    <mergeCell ref="E4:E7"/>
    <mergeCell ref="F4:F7"/>
    <mergeCell ref="G4:G7"/>
    <mergeCell ref="M4:M7"/>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14"/>
  <sheetViews>
    <sheetView workbookViewId="0">
      <selection activeCell="B3" sqref="B3:B4"/>
    </sheetView>
  </sheetViews>
  <sheetFormatPr defaultRowHeight="15" x14ac:dyDescent="0.25"/>
  <cols>
    <col min="1" max="1" width="4.85546875" customWidth="1"/>
    <col min="2" max="2" width="11.85546875" customWidth="1"/>
    <col min="12" max="12" width="19.28515625" customWidth="1"/>
  </cols>
  <sheetData>
    <row r="1" spans="2:17" x14ac:dyDescent="0.25">
      <c r="B1" s="215" t="s">
        <v>270</v>
      </c>
      <c r="C1" s="215"/>
      <c r="D1" s="215"/>
      <c r="E1" s="215"/>
      <c r="F1" s="215"/>
      <c r="G1" s="215"/>
      <c r="H1" s="215"/>
      <c r="I1" s="215"/>
      <c r="J1" s="215"/>
      <c r="K1" s="215"/>
      <c r="L1" s="215"/>
    </row>
    <row r="2" spans="2:17" x14ac:dyDescent="0.25">
      <c r="B2" s="207" t="s">
        <v>214</v>
      </c>
      <c r="C2" s="208"/>
      <c r="D2" s="208"/>
      <c r="E2" s="208"/>
      <c r="F2" s="208"/>
      <c r="G2" s="208"/>
      <c r="H2" s="208"/>
      <c r="I2" s="71"/>
    </row>
    <row r="3" spans="2:17" ht="19.5" customHeight="1" x14ac:dyDescent="0.25">
      <c r="B3" s="212" t="s">
        <v>0</v>
      </c>
      <c r="C3" s="214" t="s">
        <v>269</v>
      </c>
      <c r="D3" s="214"/>
      <c r="E3" s="214"/>
      <c r="F3" s="214"/>
      <c r="G3" s="214"/>
      <c r="H3" s="214"/>
      <c r="I3" s="66"/>
    </row>
    <row r="4" spans="2:17" ht="60" customHeight="1" x14ac:dyDescent="0.25">
      <c r="B4" s="213"/>
      <c r="C4" s="40" t="s">
        <v>17</v>
      </c>
      <c r="D4" s="40" t="s">
        <v>18</v>
      </c>
      <c r="E4" s="40" t="s">
        <v>19</v>
      </c>
      <c r="F4" s="40" t="s">
        <v>20</v>
      </c>
      <c r="G4" s="40" t="s">
        <v>21</v>
      </c>
      <c r="H4" s="40" t="s">
        <v>138</v>
      </c>
      <c r="I4" s="67" t="s">
        <v>12</v>
      </c>
    </row>
    <row r="5" spans="2:17" x14ac:dyDescent="0.25">
      <c r="B5" s="30" t="s">
        <v>139</v>
      </c>
      <c r="C5" s="68">
        <v>19.3</v>
      </c>
      <c r="D5" s="69">
        <v>10.119999999999999</v>
      </c>
      <c r="E5" s="68">
        <v>21.59</v>
      </c>
      <c r="F5" s="69">
        <v>43.59</v>
      </c>
      <c r="G5" s="68">
        <v>4.99</v>
      </c>
      <c r="H5" s="69">
        <v>0.4</v>
      </c>
      <c r="I5" s="68">
        <v>100</v>
      </c>
      <c r="L5" s="22"/>
      <c r="M5" s="22"/>
      <c r="N5" s="22"/>
      <c r="O5" s="22"/>
      <c r="P5" s="22"/>
      <c r="Q5" s="22"/>
    </row>
    <row r="6" spans="2:17" x14ac:dyDescent="0.25">
      <c r="B6" s="30" t="s">
        <v>140</v>
      </c>
      <c r="C6" s="68">
        <v>17.5</v>
      </c>
      <c r="D6" s="69">
        <v>12.9</v>
      </c>
      <c r="E6" s="68">
        <v>20.2</v>
      </c>
      <c r="F6" s="69">
        <v>44.3</v>
      </c>
      <c r="G6" s="68">
        <v>4.5999999999999996</v>
      </c>
      <c r="H6" s="69">
        <v>0.5</v>
      </c>
      <c r="I6" s="68">
        <v>100</v>
      </c>
      <c r="L6" s="22"/>
      <c r="M6" s="22"/>
      <c r="N6" s="22"/>
      <c r="O6" s="22"/>
      <c r="P6" s="22"/>
      <c r="Q6" s="22"/>
    </row>
    <row r="7" spans="2:17" x14ac:dyDescent="0.25">
      <c r="B7" s="30" t="s">
        <v>151</v>
      </c>
      <c r="C7" s="68">
        <v>22.33</v>
      </c>
      <c r="D7" s="69">
        <v>8.4700000000000006</v>
      </c>
      <c r="E7" s="68">
        <v>19.02</v>
      </c>
      <c r="F7" s="69">
        <v>42.93</v>
      </c>
      <c r="G7" s="68">
        <v>6.39</v>
      </c>
      <c r="H7" s="69">
        <v>0.86</v>
      </c>
      <c r="I7" s="68">
        <v>100</v>
      </c>
      <c r="L7" s="22"/>
      <c r="M7" s="22"/>
      <c r="N7" s="22"/>
      <c r="O7" s="22"/>
      <c r="P7" s="22"/>
      <c r="Q7" s="22"/>
    </row>
    <row r="8" spans="2:17" x14ac:dyDescent="0.25">
      <c r="B8" s="30" t="s">
        <v>141</v>
      </c>
      <c r="C8" s="68">
        <v>21.02</v>
      </c>
      <c r="D8" s="69">
        <v>5.05</v>
      </c>
      <c r="E8" s="68">
        <v>30.81</v>
      </c>
      <c r="F8" s="69">
        <v>37.53</v>
      </c>
      <c r="G8" s="68">
        <v>4.51</v>
      </c>
      <c r="H8" s="69">
        <v>1.08</v>
      </c>
      <c r="I8" s="68">
        <v>100</v>
      </c>
      <c r="L8" s="22"/>
      <c r="M8" s="22"/>
      <c r="N8" s="22"/>
      <c r="O8" s="22"/>
      <c r="P8" s="22"/>
      <c r="Q8" s="22"/>
    </row>
    <row r="9" spans="2:17" x14ac:dyDescent="0.25">
      <c r="B9" s="30" t="s">
        <v>142</v>
      </c>
      <c r="C9" s="68">
        <v>11.67</v>
      </c>
      <c r="D9" s="69">
        <v>7.29</v>
      </c>
      <c r="E9" s="68">
        <v>34.6</v>
      </c>
      <c r="F9" s="69">
        <v>40.9</v>
      </c>
      <c r="G9" s="68">
        <v>4.8899999999999997</v>
      </c>
      <c r="H9" s="69">
        <v>0.66</v>
      </c>
      <c r="I9" s="68">
        <v>100</v>
      </c>
      <c r="L9" s="22"/>
      <c r="M9" s="22"/>
      <c r="N9" s="22"/>
      <c r="O9" s="22"/>
      <c r="P9" s="22"/>
      <c r="Q9" s="22"/>
    </row>
    <row r="10" spans="2:17" x14ac:dyDescent="0.25">
      <c r="B10" s="30" t="s">
        <v>143</v>
      </c>
      <c r="C10" s="68">
        <v>23.19</v>
      </c>
      <c r="D10" s="69">
        <v>5.07</v>
      </c>
      <c r="E10" s="68">
        <v>22.05</v>
      </c>
      <c r="F10" s="69">
        <v>41.57</v>
      </c>
      <c r="G10" s="68">
        <v>7.1</v>
      </c>
      <c r="H10" s="69">
        <v>1.01</v>
      </c>
      <c r="I10" s="68">
        <v>100</v>
      </c>
      <c r="L10" s="22"/>
      <c r="M10" s="22"/>
      <c r="N10" s="22"/>
      <c r="O10" s="22"/>
      <c r="P10" s="22"/>
      <c r="Q10" s="22"/>
    </row>
    <row r="11" spans="2:17" x14ac:dyDescent="0.25">
      <c r="B11" s="30" t="s">
        <v>144</v>
      </c>
      <c r="C11" s="68">
        <v>20.05</v>
      </c>
      <c r="D11" s="44">
        <v>6.77</v>
      </c>
      <c r="E11" s="68">
        <v>25.47</v>
      </c>
      <c r="F11" s="44">
        <v>43.49</v>
      </c>
      <c r="G11" s="68">
        <v>3.64</v>
      </c>
      <c r="H11" s="44">
        <v>0.59</v>
      </c>
      <c r="I11" s="68">
        <v>100</v>
      </c>
      <c r="L11" s="22"/>
      <c r="M11" s="22"/>
      <c r="N11" s="22"/>
      <c r="O11" s="22"/>
      <c r="P11" s="22"/>
      <c r="Q11" s="22"/>
    </row>
    <row r="12" spans="2:17" x14ac:dyDescent="0.25">
      <c r="B12" s="30" t="s">
        <v>147</v>
      </c>
      <c r="C12" s="68">
        <v>19.309999999999999</v>
      </c>
      <c r="D12" s="44">
        <v>10.19</v>
      </c>
      <c r="E12" s="68">
        <v>24.71</v>
      </c>
      <c r="F12" s="44">
        <v>41.31</v>
      </c>
      <c r="G12" s="68">
        <v>4.17</v>
      </c>
      <c r="H12" s="44">
        <v>0.31</v>
      </c>
      <c r="I12" s="68">
        <v>100</v>
      </c>
      <c r="L12" s="22"/>
      <c r="M12" s="22"/>
      <c r="N12" s="22"/>
      <c r="O12" s="22"/>
      <c r="P12" s="22"/>
      <c r="Q12" s="22"/>
    </row>
    <row r="13" spans="2:17" x14ac:dyDescent="0.25">
      <c r="B13" s="30" t="s">
        <v>145</v>
      </c>
      <c r="C13" s="68">
        <v>38.68</v>
      </c>
      <c r="D13" s="72">
        <v>9.76</v>
      </c>
      <c r="E13" s="68">
        <v>10.38</v>
      </c>
      <c r="F13" s="72">
        <v>37.28</v>
      </c>
      <c r="G13" s="68">
        <v>3.48</v>
      </c>
      <c r="H13" s="73">
        <v>0.42</v>
      </c>
      <c r="I13" s="68">
        <v>100</v>
      </c>
      <c r="L13" s="22"/>
      <c r="M13" s="22"/>
      <c r="N13" s="22"/>
      <c r="O13" s="22"/>
      <c r="P13" s="22"/>
      <c r="Q13" s="22"/>
    </row>
    <row r="14" spans="2:17" x14ac:dyDescent="0.25">
      <c r="B14" s="36" t="str">
        <f>'[1]Tav5 % urba'!E84</f>
        <v>Totale</v>
      </c>
      <c r="C14" s="70">
        <v>20.63</v>
      </c>
      <c r="D14" s="70">
        <v>8.02</v>
      </c>
      <c r="E14" s="70">
        <v>25.03</v>
      </c>
      <c r="F14" s="70">
        <v>40.880000000000003</v>
      </c>
      <c r="G14" s="70">
        <v>4.76</v>
      </c>
      <c r="H14" s="70">
        <v>0.68</v>
      </c>
      <c r="I14" s="70">
        <v>100</v>
      </c>
      <c r="L14" s="22"/>
      <c r="M14" s="22"/>
      <c r="N14" s="22"/>
      <c r="O14" s="22"/>
      <c r="P14" s="22"/>
      <c r="Q14" s="22"/>
    </row>
  </sheetData>
  <mergeCells count="4">
    <mergeCell ref="B3:B4"/>
    <mergeCell ref="C3:H3"/>
    <mergeCell ref="B1:L1"/>
    <mergeCell ref="B2:H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workbookViewId="0">
      <selection activeCell="J25" sqref="J25"/>
    </sheetView>
  </sheetViews>
  <sheetFormatPr defaultRowHeight="15" x14ac:dyDescent="0.25"/>
  <cols>
    <col min="1" max="1" width="4.7109375" customWidth="1"/>
    <col min="2" max="2" width="13.140625" customWidth="1"/>
  </cols>
  <sheetData>
    <row r="1" spans="1:17" x14ac:dyDescent="0.25">
      <c r="B1" s="48" t="s">
        <v>248</v>
      </c>
      <c r="C1" s="28"/>
    </row>
    <row r="2" spans="1:17" x14ac:dyDescent="0.25">
      <c r="A2" s="10"/>
      <c r="B2" s="216" t="s">
        <v>214</v>
      </c>
      <c r="C2" s="216"/>
      <c r="D2" s="216"/>
      <c r="E2" s="216"/>
      <c r="F2" s="216"/>
      <c r="G2" s="216"/>
      <c r="H2" s="216"/>
      <c r="I2" s="2"/>
    </row>
    <row r="3" spans="1:17" ht="15" customHeight="1" x14ac:dyDescent="0.25">
      <c r="B3" s="212" t="s">
        <v>0</v>
      </c>
      <c r="C3" s="214" t="s">
        <v>271</v>
      </c>
      <c r="D3" s="214"/>
      <c r="E3" s="214"/>
      <c r="F3" s="214"/>
      <c r="G3" s="214"/>
      <c r="H3" s="214"/>
      <c r="I3" s="66"/>
    </row>
    <row r="4" spans="1:17" ht="60.75" customHeight="1" x14ac:dyDescent="0.25">
      <c r="B4" s="213"/>
      <c r="C4" s="40" t="s">
        <v>17</v>
      </c>
      <c r="D4" s="40" t="s">
        <v>18</v>
      </c>
      <c r="E4" s="40" t="s">
        <v>19</v>
      </c>
      <c r="F4" s="40" t="s">
        <v>20</v>
      </c>
      <c r="G4" s="40" t="s">
        <v>21</v>
      </c>
      <c r="H4" s="40" t="s">
        <v>138</v>
      </c>
      <c r="I4" s="67" t="s">
        <v>12</v>
      </c>
    </row>
    <row r="5" spans="1:17" x14ac:dyDescent="0.25">
      <c r="B5" s="30" t="s">
        <v>139</v>
      </c>
      <c r="C5" s="68">
        <v>1.89</v>
      </c>
      <c r="D5" s="69">
        <v>2.83</v>
      </c>
      <c r="E5" s="68">
        <v>10.38</v>
      </c>
      <c r="F5" s="69">
        <v>64.47</v>
      </c>
      <c r="G5" s="68">
        <v>18.55</v>
      </c>
      <c r="H5" s="69">
        <v>1.89</v>
      </c>
      <c r="I5" s="68">
        <v>100</v>
      </c>
      <c r="L5" s="22"/>
      <c r="M5" s="22"/>
      <c r="N5" s="22"/>
      <c r="O5" s="22"/>
      <c r="P5" s="22"/>
      <c r="Q5" s="22"/>
    </row>
    <row r="6" spans="1:17" x14ac:dyDescent="0.25">
      <c r="B6" s="30" t="s">
        <v>140</v>
      </c>
      <c r="C6" s="68">
        <v>11.74</v>
      </c>
      <c r="D6" s="69">
        <v>3.44</v>
      </c>
      <c r="E6" s="68">
        <v>12.55</v>
      </c>
      <c r="F6" s="69">
        <v>52.83</v>
      </c>
      <c r="G6" s="68">
        <v>18.22</v>
      </c>
      <c r="H6" s="69">
        <v>1.21</v>
      </c>
      <c r="I6" s="68">
        <v>100</v>
      </c>
      <c r="L6" s="22"/>
      <c r="M6" s="22"/>
      <c r="N6" s="22"/>
      <c r="O6" s="22"/>
      <c r="P6" s="22"/>
      <c r="Q6" s="22"/>
    </row>
    <row r="7" spans="1:17" x14ac:dyDescent="0.25">
      <c r="B7" s="30" t="s">
        <v>151</v>
      </c>
      <c r="C7" s="68">
        <v>11.78</v>
      </c>
      <c r="D7" s="69">
        <v>5.98</v>
      </c>
      <c r="E7" s="68">
        <v>12.93</v>
      </c>
      <c r="F7" s="69">
        <v>50.77</v>
      </c>
      <c r="G7" s="68">
        <v>16.41</v>
      </c>
      <c r="H7" s="69">
        <v>2.12</v>
      </c>
      <c r="I7" s="68">
        <v>100</v>
      </c>
      <c r="L7" s="22"/>
      <c r="M7" s="22"/>
      <c r="N7" s="22"/>
      <c r="O7" s="22"/>
      <c r="P7" s="22"/>
      <c r="Q7" s="22"/>
    </row>
    <row r="8" spans="1:17" x14ac:dyDescent="0.25">
      <c r="B8" s="30" t="s">
        <v>141</v>
      </c>
      <c r="C8" s="68">
        <v>10.06</v>
      </c>
      <c r="D8" s="69">
        <v>3.2</v>
      </c>
      <c r="E8" s="68">
        <v>16.920000000000002</v>
      </c>
      <c r="F8" s="69">
        <v>55.18</v>
      </c>
      <c r="G8" s="68">
        <v>14.18</v>
      </c>
      <c r="H8" s="69">
        <v>0.46</v>
      </c>
      <c r="I8" s="68">
        <v>100</v>
      </c>
      <c r="L8" s="22"/>
      <c r="M8" s="22"/>
      <c r="N8" s="22"/>
      <c r="O8" s="22"/>
      <c r="P8" s="22"/>
      <c r="Q8" s="22"/>
    </row>
    <row r="9" spans="1:17" x14ac:dyDescent="0.25">
      <c r="B9" s="30" t="s">
        <v>142</v>
      </c>
      <c r="C9" s="68">
        <v>7.87</v>
      </c>
      <c r="D9" s="69">
        <v>1.75</v>
      </c>
      <c r="E9" s="68">
        <v>13.37</v>
      </c>
      <c r="F9" s="69">
        <v>57.95</v>
      </c>
      <c r="G9" s="68">
        <v>17.920000000000002</v>
      </c>
      <c r="H9" s="69">
        <v>1.1399999999999999</v>
      </c>
      <c r="I9" s="68">
        <v>100</v>
      </c>
      <c r="L9" s="22"/>
      <c r="M9" s="22"/>
      <c r="N9" s="22"/>
      <c r="O9" s="22"/>
      <c r="P9" s="22"/>
      <c r="Q9" s="22"/>
    </row>
    <row r="10" spans="1:17" x14ac:dyDescent="0.25">
      <c r="B10" s="30" t="s">
        <v>143</v>
      </c>
      <c r="C10" s="68">
        <v>12.75</v>
      </c>
      <c r="D10" s="69">
        <v>2.61</v>
      </c>
      <c r="E10" s="68">
        <v>13.91</v>
      </c>
      <c r="F10" s="69">
        <v>52.46</v>
      </c>
      <c r="G10" s="68">
        <v>17.97</v>
      </c>
      <c r="H10" s="69">
        <v>0.28999999999999998</v>
      </c>
      <c r="I10" s="68">
        <v>100</v>
      </c>
      <c r="L10" s="22"/>
      <c r="M10" s="22"/>
      <c r="N10" s="22"/>
      <c r="O10" s="22"/>
      <c r="P10" s="22"/>
      <c r="Q10" s="22"/>
    </row>
    <row r="11" spans="1:17" x14ac:dyDescent="0.25">
      <c r="B11" s="30" t="s">
        <v>144</v>
      </c>
      <c r="C11" s="68">
        <v>9.6300000000000008</v>
      </c>
      <c r="D11" s="74">
        <v>2.59</v>
      </c>
      <c r="E11" s="68">
        <v>24.26</v>
      </c>
      <c r="F11" s="69">
        <v>52.59</v>
      </c>
      <c r="G11" s="68">
        <v>10.74</v>
      </c>
      <c r="H11" s="69">
        <v>0.19</v>
      </c>
      <c r="I11" s="68">
        <v>100</v>
      </c>
      <c r="L11" s="22"/>
      <c r="M11" s="22"/>
      <c r="N11" s="22"/>
      <c r="O11" s="22"/>
      <c r="P11" s="22"/>
      <c r="Q11" s="22"/>
    </row>
    <row r="12" spans="1:17" x14ac:dyDescent="0.25">
      <c r="B12" s="30" t="s">
        <v>147</v>
      </c>
      <c r="C12" s="68">
        <v>10.4</v>
      </c>
      <c r="D12" s="74">
        <v>5.78</v>
      </c>
      <c r="E12" s="68">
        <v>12.43</v>
      </c>
      <c r="F12" s="69">
        <v>50</v>
      </c>
      <c r="G12" s="68">
        <v>19.36</v>
      </c>
      <c r="H12" s="69">
        <v>2.02</v>
      </c>
      <c r="I12" s="68">
        <v>100</v>
      </c>
      <c r="L12" s="22"/>
      <c r="M12" s="22"/>
      <c r="N12" s="22"/>
      <c r="O12" s="22"/>
      <c r="P12" s="22"/>
      <c r="Q12" s="22"/>
    </row>
    <row r="13" spans="1:17" x14ac:dyDescent="0.25">
      <c r="B13" s="30" t="s">
        <v>145</v>
      </c>
      <c r="C13" s="68">
        <v>9.0299999999999994</v>
      </c>
      <c r="D13" s="74">
        <v>9.36</v>
      </c>
      <c r="E13" s="68">
        <v>15.38</v>
      </c>
      <c r="F13" s="69">
        <v>49.16</v>
      </c>
      <c r="G13" s="68">
        <v>16.05</v>
      </c>
      <c r="H13" s="69">
        <v>1</v>
      </c>
      <c r="I13" s="68">
        <v>100</v>
      </c>
      <c r="L13" s="22"/>
      <c r="M13" s="22"/>
      <c r="N13" s="22"/>
      <c r="O13" s="22"/>
      <c r="P13" s="22"/>
      <c r="Q13" s="22"/>
    </row>
    <row r="14" spans="1:17" x14ac:dyDescent="0.25">
      <c r="B14" s="36" t="str">
        <f>'[1]Tav5% extraurba'!E84</f>
        <v>Totale</v>
      </c>
      <c r="C14" s="70">
        <v>9.44</v>
      </c>
      <c r="D14" s="70">
        <v>3.63</v>
      </c>
      <c r="E14" s="70">
        <v>14.89</v>
      </c>
      <c r="F14" s="70">
        <v>54.48</v>
      </c>
      <c r="G14" s="70">
        <v>16.46</v>
      </c>
      <c r="H14" s="70">
        <v>1.0900000000000001</v>
      </c>
      <c r="I14" s="70">
        <v>100</v>
      </c>
      <c r="L14" s="22"/>
      <c r="M14" s="22"/>
      <c r="N14" s="22"/>
      <c r="O14" s="22"/>
      <c r="P14" s="22"/>
      <c r="Q14" s="22"/>
    </row>
  </sheetData>
  <mergeCells count="3">
    <mergeCell ref="B3:B4"/>
    <mergeCell ref="C3:H3"/>
    <mergeCell ref="B2:H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M13" sqref="M13"/>
    </sheetView>
  </sheetViews>
  <sheetFormatPr defaultRowHeight="15" x14ac:dyDescent="0.25"/>
  <sheetData>
    <row r="1" spans="1:7" x14ac:dyDescent="0.25">
      <c r="A1" s="75" t="s">
        <v>249</v>
      </c>
      <c r="B1" s="76"/>
      <c r="C1" s="76"/>
      <c r="D1" s="76"/>
      <c r="E1" s="77"/>
      <c r="F1" s="77"/>
      <c r="G1" s="77"/>
    </row>
    <row r="2" spans="1:7" x14ac:dyDescent="0.25">
      <c r="A2" s="216" t="s">
        <v>215</v>
      </c>
      <c r="B2" s="219"/>
      <c r="C2" s="219"/>
      <c r="D2" s="219"/>
      <c r="E2" s="219"/>
      <c r="F2" s="219"/>
      <c r="G2" s="219"/>
    </row>
    <row r="3" spans="1:7" ht="15.75" customHeight="1" x14ac:dyDescent="0.25">
      <c r="A3" s="217" t="s">
        <v>272</v>
      </c>
      <c r="B3" s="172" t="s">
        <v>23</v>
      </c>
      <c r="C3" s="172"/>
      <c r="D3" s="172"/>
      <c r="E3" s="180" t="s">
        <v>24</v>
      </c>
      <c r="F3" s="180"/>
      <c r="G3" s="180"/>
    </row>
    <row r="4" spans="1:7" x14ac:dyDescent="0.25">
      <c r="A4" s="218"/>
      <c r="B4" s="29" t="s">
        <v>1</v>
      </c>
      <c r="C4" s="29" t="s">
        <v>2</v>
      </c>
      <c r="D4" s="29" t="s">
        <v>3</v>
      </c>
      <c r="E4" s="29" t="s">
        <v>1</v>
      </c>
      <c r="F4" s="29" t="s">
        <v>2</v>
      </c>
      <c r="G4" s="29" t="s">
        <v>3</v>
      </c>
    </row>
    <row r="5" spans="1:7" x14ac:dyDescent="0.25">
      <c r="A5" s="30" t="s">
        <v>25</v>
      </c>
      <c r="B5" s="31">
        <v>1188</v>
      </c>
      <c r="C5" s="32">
        <v>24</v>
      </c>
      <c r="D5" s="31">
        <v>1622</v>
      </c>
      <c r="E5" s="35">
        <v>6.8060999999999998</v>
      </c>
      <c r="F5" s="34">
        <v>7.3394000000000004</v>
      </c>
      <c r="G5" s="35">
        <v>6.7851999999999997</v>
      </c>
    </row>
    <row r="6" spans="1:7" x14ac:dyDescent="0.25">
      <c r="A6" s="30" t="s">
        <v>26</v>
      </c>
      <c r="B6" s="31">
        <v>1162</v>
      </c>
      <c r="C6" s="32">
        <v>18</v>
      </c>
      <c r="D6" s="31">
        <v>1613</v>
      </c>
      <c r="E6" s="35">
        <v>6.6570999999999998</v>
      </c>
      <c r="F6" s="34">
        <v>5.5045999999999999</v>
      </c>
      <c r="G6" s="35">
        <v>6.7474999999999996</v>
      </c>
    </row>
    <row r="7" spans="1:7" x14ac:dyDescent="0.25">
      <c r="A7" s="30" t="s">
        <v>27</v>
      </c>
      <c r="B7" s="31">
        <v>1424</v>
      </c>
      <c r="C7" s="32">
        <v>34</v>
      </c>
      <c r="D7" s="31">
        <v>1983</v>
      </c>
      <c r="E7" s="35">
        <v>8.1580999999999992</v>
      </c>
      <c r="F7" s="34">
        <v>10.397600000000001</v>
      </c>
      <c r="G7" s="35">
        <v>8.2952999999999992</v>
      </c>
    </row>
    <row r="8" spans="1:7" x14ac:dyDescent="0.25">
      <c r="A8" s="30" t="s">
        <v>28</v>
      </c>
      <c r="B8" s="31">
        <v>1390</v>
      </c>
      <c r="C8" s="32">
        <v>28</v>
      </c>
      <c r="D8" s="31">
        <v>1893</v>
      </c>
      <c r="E8" s="35">
        <v>7.9633000000000003</v>
      </c>
      <c r="F8" s="34">
        <v>8.5626999999999995</v>
      </c>
      <c r="G8" s="35">
        <v>7.9188000000000001</v>
      </c>
    </row>
    <row r="9" spans="1:7" x14ac:dyDescent="0.25">
      <c r="A9" s="30" t="s">
        <v>29</v>
      </c>
      <c r="B9" s="31">
        <v>1658</v>
      </c>
      <c r="C9" s="32">
        <v>25</v>
      </c>
      <c r="D9" s="31">
        <v>2328</v>
      </c>
      <c r="E9" s="35">
        <v>9.4986999999999995</v>
      </c>
      <c r="F9" s="34">
        <v>7.6452999999999998</v>
      </c>
      <c r="G9" s="35">
        <v>9.7385000000000002</v>
      </c>
    </row>
    <row r="10" spans="1:7" x14ac:dyDescent="0.25">
      <c r="A10" s="30" t="s">
        <v>30</v>
      </c>
      <c r="B10" s="31">
        <v>1666</v>
      </c>
      <c r="C10" s="32">
        <v>32</v>
      </c>
      <c r="D10" s="31">
        <v>2280</v>
      </c>
      <c r="E10" s="35">
        <v>9.5444999999999993</v>
      </c>
      <c r="F10" s="34">
        <v>9.7858999999999998</v>
      </c>
      <c r="G10" s="35">
        <v>9.5378000000000007</v>
      </c>
    </row>
    <row r="11" spans="1:7" x14ac:dyDescent="0.25">
      <c r="A11" s="30" t="s">
        <v>31</v>
      </c>
      <c r="B11" s="31">
        <v>1658</v>
      </c>
      <c r="C11" s="32">
        <v>26</v>
      </c>
      <c r="D11" s="31">
        <v>2310</v>
      </c>
      <c r="E11" s="35">
        <v>9.4986999999999995</v>
      </c>
      <c r="F11" s="34">
        <v>7.9511000000000003</v>
      </c>
      <c r="G11" s="35">
        <v>9.6632999999999996</v>
      </c>
    </row>
    <row r="12" spans="1:7" x14ac:dyDescent="0.25">
      <c r="A12" s="30" t="s">
        <v>32</v>
      </c>
      <c r="B12" s="31">
        <v>1348</v>
      </c>
      <c r="C12" s="32">
        <v>26</v>
      </c>
      <c r="D12" s="31">
        <v>1849</v>
      </c>
      <c r="E12" s="35">
        <v>7.7226999999999997</v>
      </c>
      <c r="F12" s="34">
        <v>7.9511000000000003</v>
      </c>
      <c r="G12" s="35">
        <v>7.7347999999999999</v>
      </c>
    </row>
    <row r="13" spans="1:7" x14ac:dyDescent="0.25">
      <c r="A13" s="30" t="s">
        <v>33</v>
      </c>
      <c r="B13" s="31">
        <v>1543</v>
      </c>
      <c r="C13" s="32">
        <v>30</v>
      </c>
      <c r="D13" s="31">
        <v>2151</v>
      </c>
      <c r="E13" s="35">
        <v>8.8399000000000001</v>
      </c>
      <c r="F13" s="34">
        <v>9.1743000000000006</v>
      </c>
      <c r="G13" s="35">
        <v>8.9981000000000009</v>
      </c>
    </row>
    <row r="14" spans="1:7" x14ac:dyDescent="0.25">
      <c r="A14" s="30" t="s">
        <v>34</v>
      </c>
      <c r="B14" s="31">
        <v>1577</v>
      </c>
      <c r="C14" s="32">
        <v>29</v>
      </c>
      <c r="D14" s="31">
        <v>2083</v>
      </c>
      <c r="E14" s="35">
        <v>9.0347000000000008</v>
      </c>
      <c r="F14" s="34">
        <v>8.8684999999999992</v>
      </c>
      <c r="G14" s="35">
        <v>8.7136999999999993</v>
      </c>
    </row>
    <row r="15" spans="1:7" x14ac:dyDescent="0.25">
      <c r="A15" s="30" t="s">
        <v>35</v>
      </c>
      <c r="B15" s="31">
        <v>1473</v>
      </c>
      <c r="C15" s="32">
        <v>24</v>
      </c>
      <c r="D15" s="31">
        <v>1969</v>
      </c>
      <c r="E15" s="35">
        <v>8.4388000000000005</v>
      </c>
      <c r="F15" s="34">
        <v>7.3394000000000004</v>
      </c>
      <c r="G15" s="35">
        <v>8.2368000000000006</v>
      </c>
    </row>
    <row r="16" spans="1:7" x14ac:dyDescent="0.25">
      <c r="A16" s="30" t="s">
        <v>36</v>
      </c>
      <c r="B16" s="31">
        <v>1368</v>
      </c>
      <c r="C16" s="32">
        <v>31</v>
      </c>
      <c r="D16" s="31">
        <v>1824</v>
      </c>
      <c r="E16" s="35">
        <v>7.8372999999999999</v>
      </c>
      <c r="F16" s="34">
        <v>9.4801000000000002</v>
      </c>
      <c r="G16" s="35">
        <v>7.6302000000000003</v>
      </c>
    </row>
    <row r="17" spans="1:7" x14ac:dyDescent="0.25">
      <c r="A17" s="36" t="s">
        <v>12</v>
      </c>
      <c r="B17" s="37">
        <v>17455</v>
      </c>
      <c r="C17" s="38">
        <v>327</v>
      </c>
      <c r="D17" s="37">
        <v>23905</v>
      </c>
      <c r="E17" s="39">
        <v>100</v>
      </c>
      <c r="F17" s="39">
        <v>100</v>
      </c>
      <c r="G17" s="39">
        <v>100</v>
      </c>
    </row>
  </sheetData>
  <mergeCells count="4">
    <mergeCell ref="A3:A4"/>
    <mergeCell ref="B3:D3"/>
    <mergeCell ref="E3:G3"/>
    <mergeCell ref="A2:G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7"/>
  <sheetViews>
    <sheetView workbookViewId="0">
      <selection activeCell="M24" sqref="M24"/>
    </sheetView>
  </sheetViews>
  <sheetFormatPr defaultRowHeight="15" x14ac:dyDescent="0.25"/>
  <cols>
    <col min="2" max="2" width="11.28515625" customWidth="1"/>
  </cols>
  <sheetData>
    <row r="1" spans="2:10" x14ac:dyDescent="0.25">
      <c r="B1" s="75" t="s">
        <v>250</v>
      </c>
      <c r="C1" s="76"/>
      <c r="D1" s="76"/>
      <c r="E1" s="76"/>
      <c r="F1" s="77"/>
      <c r="G1" s="77"/>
      <c r="H1" s="77"/>
    </row>
    <row r="2" spans="2:10" x14ac:dyDescent="0.25">
      <c r="B2" s="216" t="s">
        <v>215</v>
      </c>
      <c r="C2" s="219"/>
      <c r="D2" s="219"/>
      <c r="E2" s="219"/>
      <c r="F2" s="219"/>
      <c r="G2" s="219"/>
      <c r="H2" s="219"/>
      <c r="I2" s="5"/>
      <c r="J2" s="5"/>
    </row>
    <row r="3" spans="2:10" ht="18.75" customHeight="1" x14ac:dyDescent="0.25">
      <c r="B3" s="177" t="s">
        <v>37</v>
      </c>
      <c r="C3" s="172" t="s">
        <v>23</v>
      </c>
      <c r="D3" s="172"/>
      <c r="E3" s="172"/>
      <c r="F3" s="180" t="s">
        <v>24</v>
      </c>
      <c r="G3" s="180"/>
      <c r="H3" s="180"/>
      <c r="I3" s="5"/>
      <c r="J3" s="5"/>
    </row>
    <row r="4" spans="2:10" ht="27" customHeight="1" x14ac:dyDescent="0.25">
      <c r="B4" s="179"/>
      <c r="C4" s="138" t="s">
        <v>1</v>
      </c>
      <c r="D4" s="138" t="s">
        <v>2</v>
      </c>
      <c r="E4" s="138" t="s">
        <v>3</v>
      </c>
      <c r="F4" s="138" t="s">
        <v>1</v>
      </c>
      <c r="G4" s="138" t="s">
        <v>2</v>
      </c>
      <c r="H4" s="138" t="s">
        <v>3</v>
      </c>
      <c r="I4" s="5"/>
      <c r="J4" s="5"/>
    </row>
    <row r="5" spans="2:10" x14ac:dyDescent="0.25">
      <c r="B5" s="78" t="s">
        <v>38</v>
      </c>
      <c r="C5" s="63">
        <v>2659</v>
      </c>
      <c r="D5" s="31">
        <v>44</v>
      </c>
      <c r="E5" s="32">
        <v>3573</v>
      </c>
      <c r="F5" s="34">
        <v>15.233499999999999</v>
      </c>
      <c r="G5" s="35">
        <v>13.4557</v>
      </c>
      <c r="H5" s="34">
        <v>14.9467</v>
      </c>
      <c r="I5" s="5"/>
      <c r="J5" s="5"/>
    </row>
    <row r="6" spans="2:10" x14ac:dyDescent="0.25">
      <c r="B6" s="78" t="s">
        <v>39</v>
      </c>
      <c r="C6" s="63">
        <v>2679</v>
      </c>
      <c r="D6" s="31">
        <v>58</v>
      </c>
      <c r="E6" s="32">
        <v>3476</v>
      </c>
      <c r="F6" s="34">
        <v>15.348000000000001</v>
      </c>
      <c r="G6" s="35">
        <v>17.736999999999998</v>
      </c>
      <c r="H6" s="34">
        <v>14.540900000000001</v>
      </c>
      <c r="I6" s="5"/>
      <c r="J6" s="5"/>
    </row>
    <row r="7" spans="2:10" x14ac:dyDescent="0.25">
      <c r="B7" s="78" t="s">
        <v>40</v>
      </c>
      <c r="C7" s="63">
        <v>2690</v>
      </c>
      <c r="D7" s="31">
        <v>52</v>
      </c>
      <c r="E7" s="32">
        <v>3593</v>
      </c>
      <c r="F7" s="34">
        <v>15.411099999999999</v>
      </c>
      <c r="G7" s="35">
        <v>15.902100000000001</v>
      </c>
      <c r="H7" s="34">
        <v>15.0303</v>
      </c>
      <c r="I7" s="5"/>
      <c r="J7" s="5"/>
    </row>
    <row r="8" spans="2:10" x14ac:dyDescent="0.25">
      <c r="B8" s="78" t="s">
        <v>41</v>
      </c>
      <c r="C8" s="63">
        <v>2685</v>
      </c>
      <c r="D8" s="31">
        <v>48</v>
      </c>
      <c r="E8" s="32">
        <v>3680</v>
      </c>
      <c r="F8" s="34">
        <v>15.382400000000001</v>
      </c>
      <c r="G8" s="35">
        <v>14.678900000000001</v>
      </c>
      <c r="H8" s="34">
        <v>15.394299999999999</v>
      </c>
      <c r="I8" s="5"/>
      <c r="J8" s="5"/>
    </row>
    <row r="9" spans="2:10" x14ac:dyDescent="0.25">
      <c r="B9" s="78" t="s">
        <v>42</v>
      </c>
      <c r="C9" s="63">
        <v>2731</v>
      </c>
      <c r="D9" s="31">
        <v>34</v>
      </c>
      <c r="E9" s="32">
        <v>3697</v>
      </c>
      <c r="F9" s="34">
        <v>15.645899999999999</v>
      </c>
      <c r="G9" s="35">
        <v>10.397600000000001</v>
      </c>
      <c r="H9" s="34">
        <v>15.465400000000001</v>
      </c>
      <c r="I9" s="5"/>
      <c r="J9" s="5"/>
    </row>
    <row r="10" spans="2:10" x14ac:dyDescent="0.25">
      <c r="B10" s="78" t="s">
        <v>43</v>
      </c>
      <c r="C10" s="63">
        <v>2295</v>
      </c>
      <c r="D10" s="31">
        <v>57</v>
      </c>
      <c r="E10" s="32">
        <v>3256</v>
      </c>
      <c r="F10" s="34">
        <v>13.148099999999999</v>
      </c>
      <c r="G10" s="35">
        <v>17.4312</v>
      </c>
      <c r="H10" s="34">
        <v>13.6206</v>
      </c>
      <c r="I10" s="5"/>
      <c r="J10" s="5"/>
    </row>
    <row r="11" spans="2:10" x14ac:dyDescent="0.25">
      <c r="B11" s="78" t="s">
        <v>44</v>
      </c>
      <c r="C11" s="63">
        <v>1716</v>
      </c>
      <c r="D11" s="31">
        <v>34</v>
      </c>
      <c r="E11" s="32">
        <v>2630</v>
      </c>
      <c r="F11" s="34">
        <v>9.8309999999999995</v>
      </c>
      <c r="G11" s="35">
        <v>10.397600000000001</v>
      </c>
      <c r="H11" s="34">
        <v>11.001899999999999</v>
      </c>
      <c r="I11" s="5"/>
      <c r="J11" s="5"/>
    </row>
    <row r="12" spans="2:10" x14ac:dyDescent="0.25">
      <c r="B12" s="36" t="s">
        <v>12</v>
      </c>
      <c r="C12" s="37">
        <v>17455</v>
      </c>
      <c r="D12" s="38">
        <v>327</v>
      </c>
      <c r="E12" s="37">
        <v>23905</v>
      </c>
      <c r="F12" s="39">
        <v>100</v>
      </c>
      <c r="G12" s="39">
        <v>100</v>
      </c>
      <c r="H12" s="39">
        <v>100</v>
      </c>
      <c r="I12" s="5"/>
      <c r="J12" s="5"/>
    </row>
    <row r="17" spans="2:8" x14ac:dyDescent="0.25">
      <c r="B17" s="11"/>
      <c r="C17" s="1"/>
      <c r="D17" s="1"/>
      <c r="E17" s="1"/>
      <c r="F17" s="2"/>
      <c r="G17" s="2"/>
      <c r="H17" s="2"/>
    </row>
  </sheetData>
  <mergeCells count="4">
    <mergeCell ref="B3:B4"/>
    <mergeCell ref="C3:E3"/>
    <mergeCell ref="F3:H3"/>
    <mergeCell ref="B2:H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5"/>
  <sheetViews>
    <sheetView workbookViewId="0">
      <selection activeCell="L9" sqref="L9"/>
    </sheetView>
  </sheetViews>
  <sheetFormatPr defaultRowHeight="15" x14ac:dyDescent="0.25"/>
  <sheetData>
    <row r="1" spans="2:16" x14ac:dyDescent="0.25">
      <c r="B1" s="75" t="s">
        <v>251</v>
      </c>
      <c r="C1" s="76"/>
      <c r="D1" s="76"/>
      <c r="E1" s="76"/>
      <c r="F1" s="77"/>
      <c r="G1" s="77"/>
      <c r="H1" s="77"/>
    </row>
    <row r="2" spans="2:16" ht="12.75" customHeight="1" x14ac:dyDescent="0.25">
      <c r="B2" s="216" t="s">
        <v>208</v>
      </c>
      <c r="C2" s="219"/>
      <c r="D2" s="219"/>
      <c r="E2" s="219"/>
      <c r="F2" s="219"/>
      <c r="G2" s="219"/>
      <c r="H2" s="219"/>
      <c r="I2" s="1"/>
      <c r="J2" s="1"/>
      <c r="K2" s="1"/>
      <c r="L2" s="1"/>
      <c r="M2" s="1"/>
      <c r="N2" s="1"/>
    </row>
    <row r="3" spans="2:16" ht="15" customHeight="1" x14ac:dyDescent="0.25">
      <c r="B3" s="223" t="s">
        <v>45</v>
      </c>
      <c r="C3" s="190" t="s">
        <v>1</v>
      </c>
      <c r="D3" s="190" t="s">
        <v>2</v>
      </c>
      <c r="E3" s="190" t="s">
        <v>3</v>
      </c>
      <c r="F3" s="190" t="s">
        <v>13</v>
      </c>
      <c r="G3" s="190" t="s">
        <v>14</v>
      </c>
      <c r="H3" s="1"/>
      <c r="I3" s="1"/>
      <c r="J3" s="1"/>
      <c r="K3" s="1"/>
      <c r="L3" s="1"/>
      <c r="M3" s="1"/>
      <c r="N3" s="1"/>
    </row>
    <row r="4" spans="2:16" ht="21.75" customHeight="1" x14ac:dyDescent="0.25">
      <c r="B4" s="223"/>
      <c r="C4" s="190"/>
      <c r="D4" s="190"/>
      <c r="E4" s="190"/>
      <c r="F4" s="190"/>
      <c r="G4" s="190" t="s">
        <v>8</v>
      </c>
      <c r="H4" s="1"/>
      <c r="I4" s="1"/>
      <c r="J4" s="75"/>
      <c r="K4" s="76"/>
      <c r="L4" s="76"/>
      <c r="M4" s="76"/>
      <c r="N4" s="77"/>
      <c r="O4" s="77"/>
      <c r="P4" s="77"/>
    </row>
    <row r="5" spans="2:16" x14ac:dyDescent="0.25">
      <c r="B5" s="45">
        <v>1</v>
      </c>
      <c r="C5" s="79">
        <v>230</v>
      </c>
      <c r="D5" s="80">
        <v>3</v>
      </c>
      <c r="E5" s="81">
        <v>365</v>
      </c>
      <c r="F5" s="44">
        <v>1.3</v>
      </c>
      <c r="G5" s="43">
        <v>158.69999999999999</v>
      </c>
      <c r="H5" s="1"/>
      <c r="I5" s="1"/>
      <c r="J5" s="164"/>
      <c r="K5" s="162"/>
      <c r="L5" s="162"/>
      <c r="M5" s="162"/>
      <c r="N5" s="162"/>
      <c r="O5" s="162"/>
      <c r="P5" s="162"/>
    </row>
    <row r="6" spans="2:16" x14ac:dyDescent="0.25">
      <c r="B6" s="45">
        <v>2</v>
      </c>
      <c r="C6" s="79">
        <v>184</v>
      </c>
      <c r="D6" s="80">
        <v>4</v>
      </c>
      <c r="E6" s="81">
        <v>306</v>
      </c>
      <c r="F6" s="44">
        <v>2.17</v>
      </c>
      <c r="G6" s="43">
        <v>166.3</v>
      </c>
      <c r="H6" s="1"/>
      <c r="I6" s="1"/>
      <c r="J6" s="1"/>
      <c r="K6" s="1"/>
      <c r="L6" s="1"/>
      <c r="M6" s="1"/>
      <c r="N6" s="1"/>
    </row>
    <row r="7" spans="2:16" x14ac:dyDescent="0.25">
      <c r="B7" s="45">
        <v>3</v>
      </c>
      <c r="C7" s="79">
        <v>141</v>
      </c>
      <c r="D7" s="80">
        <v>7</v>
      </c>
      <c r="E7" s="81">
        <v>299</v>
      </c>
      <c r="F7" s="44">
        <v>4.96</v>
      </c>
      <c r="G7" s="43">
        <v>212.06</v>
      </c>
      <c r="H7" s="1"/>
      <c r="I7" s="1"/>
      <c r="J7" s="1"/>
      <c r="K7" s="1"/>
      <c r="L7" s="1"/>
      <c r="M7" s="1"/>
      <c r="N7" s="1"/>
    </row>
    <row r="8" spans="2:16" x14ac:dyDescent="0.25">
      <c r="B8" s="45">
        <v>4</v>
      </c>
      <c r="C8" s="79">
        <v>124</v>
      </c>
      <c r="D8" s="80">
        <v>3</v>
      </c>
      <c r="E8" s="81">
        <v>196</v>
      </c>
      <c r="F8" s="44">
        <v>2.42</v>
      </c>
      <c r="G8" s="43">
        <v>158.06</v>
      </c>
      <c r="H8" s="1"/>
      <c r="I8" s="1"/>
      <c r="J8" s="1"/>
      <c r="K8" s="1"/>
      <c r="L8" s="1"/>
      <c r="M8" s="1"/>
      <c r="N8" s="1"/>
    </row>
    <row r="9" spans="2:16" x14ac:dyDescent="0.25">
      <c r="B9" s="45">
        <v>5</v>
      </c>
      <c r="C9" s="79">
        <v>105</v>
      </c>
      <c r="D9" s="80">
        <v>3</v>
      </c>
      <c r="E9" s="81">
        <v>197</v>
      </c>
      <c r="F9" s="44">
        <v>2.86</v>
      </c>
      <c r="G9" s="43">
        <v>187.62</v>
      </c>
      <c r="H9" s="1"/>
      <c r="I9" s="1"/>
      <c r="J9" s="1"/>
      <c r="K9" s="1"/>
      <c r="L9" s="1"/>
      <c r="M9" s="1"/>
      <c r="N9" s="1"/>
    </row>
    <row r="10" spans="2:16" x14ac:dyDescent="0.25">
      <c r="B10" s="45">
        <v>6</v>
      </c>
      <c r="C10" s="79">
        <v>162</v>
      </c>
      <c r="D10" s="80">
        <v>5</v>
      </c>
      <c r="E10" s="81">
        <v>247</v>
      </c>
      <c r="F10" s="44">
        <v>3.09</v>
      </c>
      <c r="G10" s="43">
        <v>152.47</v>
      </c>
      <c r="H10" s="1"/>
      <c r="I10" s="1"/>
      <c r="J10" s="1"/>
      <c r="K10" s="1"/>
      <c r="L10" s="1"/>
      <c r="M10" s="1"/>
      <c r="N10" s="1"/>
    </row>
    <row r="11" spans="2:16" x14ac:dyDescent="0.25">
      <c r="B11" s="45">
        <v>7</v>
      </c>
      <c r="C11" s="79">
        <v>320</v>
      </c>
      <c r="D11" s="80">
        <v>18</v>
      </c>
      <c r="E11" s="81">
        <v>443</v>
      </c>
      <c r="F11" s="44">
        <v>5.63</v>
      </c>
      <c r="G11" s="43">
        <v>138.44</v>
      </c>
      <c r="H11" s="1"/>
      <c r="I11" s="1"/>
      <c r="J11" s="1"/>
      <c r="K11" s="1"/>
      <c r="L11" s="1"/>
      <c r="M11" s="1"/>
      <c r="N11" s="1"/>
    </row>
    <row r="12" spans="2:16" x14ac:dyDescent="0.25">
      <c r="B12" s="45">
        <v>8</v>
      </c>
      <c r="C12" s="79">
        <v>913</v>
      </c>
      <c r="D12" s="80">
        <v>12</v>
      </c>
      <c r="E12" s="81">
        <v>1176</v>
      </c>
      <c r="F12" s="44">
        <v>1.31</v>
      </c>
      <c r="G12" s="43">
        <v>128.81</v>
      </c>
      <c r="H12" s="1"/>
      <c r="I12" s="1"/>
      <c r="J12" s="1"/>
      <c r="K12" s="1"/>
      <c r="L12" s="1"/>
      <c r="M12" s="1"/>
      <c r="N12" s="1"/>
    </row>
    <row r="13" spans="2:16" x14ac:dyDescent="0.25">
      <c r="B13" s="45">
        <v>9</v>
      </c>
      <c r="C13" s="79">
        <v>1186</v>
      </c>
      <c r="D13" s="80">
        <v>15</v>
      </c>
      <c r="E13" s="81">
        <v>1561</v>
      </c>
      <c r="F13" s="44">
        <v>1.26</v>
      </c>
      <c r="G13" s="43">
        <v>131.62</v>
      </c>
      <c r="H13" s="1"/>
      <c r="I13" s="1"/>
      <c r="J13" s="1"/>
      <c r="K13" s="1"/>
      <c r="L13" s="1"/>
      <c r="M13" s="1"/>
      <c r="N13" s="1"/>
    </row>
    <row r="14" spans="2:16" x14ac:dyDescent="0.25">
      <c r="B14" s="45">
        <v>10</v>
      </c>
      <c r="C14" s="79">
        <v>975</v>
      </c>
      <c r="D14" s="80">
        <v>13</v>
      </c>
      <c r="E14" s="81">
        <v>1258</v>
      </c>
      <c r="F14" s="44">
        <v>1.33</v>
      </c>
      <c r="G14" s="43">
        <v>129.03</v>
      </c>
      <c r="H14" s="1"/>
      <c r="I14" s="1"/>
      <c r="J14" s="1"/>
      <c r="K14" s="1"/>
      <c r="L14" s="1"/>
      <c r="M14" s="1"/>
      <c r="N14" s="1"/>
    </row>
    <row r="15" spans="2:16" x14ac:dyDescent="0.25">
      <c r="B15" s="45">
        <v>11</v>
      </c>
      <c r="C15" s="79">
        <v>1156</v>
      </c>
      <c r="D15" s="80">
        <v>19</v>
      </c>
      <c r="E15" s="81">
        <v>1565</v>
      </c>
      <c r="F15" s="44">
        <v>1.64</v>
      </c>
      <c r="G15" s="43">
        <v>135.38</v>
      </c>
      <c r="H15" s="1"/>
      <c r="I15" s="1"/>
      <c r="J15" s="1"/>
      <c r="K15" s="1"/>
      <c r="L15" s="1"/>
      <c r="M15" s="1"/>
      <c r="N15" s="1"/>
    </row>
    <row r="16" spans="2:16" x14ac:dyDescent="0.25">
      <c r="B16" s="45">
        <v>12</v>
      </c>
      <c r="C16" s="79">
        <v>1152</v>
      </c>
      <c r="D16" s="80">
        <v>16</v>
      </c>
      <c r="E16" s="81">
        <v>1507</v>
      </c>
      <c r="F16" s="44">
        <v>1.39</v>
      </c>
      <c r="G16" s="43">
        <v>130.82</v>
      </c>
      <c r="H16" s="1"/>
      <c r="I16" s="1"/>
      <c r="J16" s="1"/>
      <c r="K16" s="1"/>
      <c r="L16" s="1"/>
      <c r="M16" s="1"/>
      <c r="N16" s="1"/>
    </row>
    <row r="17" spans="2:14" x14ac:dyDescent="0.25">
      <c r="B17" s="45">
        <v>13</v>
      </c>
      <c r="C17" s="79">
        <v>1193</v>
      </c>
      <c r="D17" s="80">
        <v>12</v>
      </c>
      <c r="E17" s="81">
        <v>1584</v>
      </c>
      <c r="F17" s="44">
        <v>1.01</v>
      </c>
      <c r="G17" s="43">
        <v>132.77000000000001</v>
      </c>
      <c r="H17" s="1"/>
      <c r="I17" s="1"/>
      <c r="J17" s="1"/>
      <c r="K17" s="1"/>
      <c r="L17" s="1"/>
      <c r="M17" s="1"/>
      <c r="N17" s="1"/>
    </row>
    <row r="18" spans="2:14" x14ac:dyDescent="0.25">
      <c r="B18" s="45">
        <v>14</v>
      </c>
      <c r="C18" s="79">
        <v>1053</v>
      </c>
      <c r="D18" s="80">
        <v>12</v>
      </c>
      <c r="E18" s="81">
        <v>1433</v>
      </c>
      <c r="F18" s="44">
        <v>1.1399999999999999</v>
      </c>
      <c r="G18" s="43">
        <v>136.09</v>
      </c>
      <c r="H18" s="1"/>
      <c r="I18" s="1"/>
      <c r="J18" s="1"/>
      <c r="K18" s="1"/>
      <c r="L18" s="1"/>
      <c r="M18" s="1"/>
      <c r="N18" s="1"/>
    </row>
    <row r="19" spans="2:14" x14ac:dyDescent="0.25">
      <c r="B19" s="45">
        <v>15</v>
      </c>
      <c r="C19" s="79">
        <v>1018</v>
      </c>
      <c r="D19" s="80">
        <v>25</v>
      </c>
      <c r="E19" s="81">
        <v>1375</v>
      </c>
      <c r="F19" s="44">
        <v>2.46</v>
      </c>
      <c r="G19" s="43">
        <v>135.07</v>
      </c>
      <c r="H19" s="1"/>
      <c r="I19" s="1"/>
      <c r="J19" s="1"/>
      <c r="K19" s="1"/>
      <c r="L19" s="1"/>
      <c r="M19" s="1"/>
      <c r="N19" s="1"/>
    </row>
    <row r="20" spans="2:14" x14ac:dyDescent="0.25">
      <c r="B20" s="45">
        <v>16</v>
      </c>
      <c r="C20" s="79">
        <v>1029</v>
      </c>
      <c r="D20" s="80">
        <v>21</v>
      </c>
      <c r="E20" s="81">
        <v>1417</v>
      </c>
      <c r="F20" s="44">
        <v>2.04</v>
      </c>
      <c r="G20" s="43">
        <v>137.71</v>
      </c>
      <c r="H20" s="1"/>
      <c r="I20" s="1"/>
      <c r="J20" s="1"/>
      <c r="K20" s="1"/>
      <c r="L20" s="1"/>
      <c r="M20" s="1"/>
      <c r="N20" s="1"/>
    </row>
    <row r="21" spans="2:14" x14ac:dyDescent="0.25">
      <c r="B21" s="45">
        <v>17</v>
      </c>
      <c r="C21" s="79">
        <v>1196</v>
      </c>
      <c r="D21" s="80">
        <v>23</v>
      </c>
      <c r="E21" s="81">
        <v>1681</v>
      </c>
      <c r="F21" s="44">
        <v>1.92</v>
      </c>
      <c r="G21" s="43">
        <v>140.55000000000001</v>
      </c>
      <c r="H21" s="1"/>
      <c r="I21" s="1"/>
      <c r="J21" s="1"/>
      <c r="K21" s="1"/>
      <c r="L21" s="1"/>
      <c r="M21" s="1"/>
      <c r="N21" s="1"/>
    </row>
    <row r="22" spans="2:14" x14ac:dyDescent="0.25">
      <c r="B22" s="45">
        <v>18</v>
      </c>
      <c r="C22" s="79">
        <v>1453</v>
      </c>
      <c r="D22" s="80">
        <v>29</v>
      </c>
      <c r="E22" s="81">
        <v>1952</v>
      </c>
      <c r="F22" s="44">
        <v>2</v>
      </c>
      <c r="G22" s="43">
        <v>134.34</v>
      </c>
      <c r="H22" s="1"/>
      <c r="I22" s="1"/>
      <c r="J22" s="1"/>
      <c r="K22" s="1"/>
      <c r="L22" s="1"/>
      <c r="M22" s="1"/>
      <c r="N22" s="1"/>
    </row>
    <row r="23" spans="2:14" x14ac:dyDescent="0.25">
      <c r="B23" s="45">
        <v>19</v>
      </c>
      <c r="C23" s="79">
        <v>1384</v>
      </c>
      <c r="D23" s="80">
        <v>25</v>
      </c>
      <c r="E23" s="81">
        <v>1898</v>
      </c>
      <c r="F23" s="44">
        <v>1.81</v>
      </c>
      <c r="G23" s="43">
        <v>137.13999999999999</v>
      </c>
      <c r="H23" s="1"/>
      <c r="I23" s="1"/>
      <c r="J23" s="1"/>
      <c r="K23" s="1"/>
      <c r="L23" s="1"/>
      <c r="M23" s="1"/>
      <c r="N23" s="1"/>
    </row>
    <row r="24" spans="2:14" x14ac:dyDescent="0.25">
      <c r="B24" s="45">
        <v>20</v>
      </c>
      <c r="C24" s="79">
        <v>916</v>
      </c>
      <c r="D24" s="80">
        <v>20</v>
      </c>
      <c r="E24" s="81">
        <v>1255</v>
      </c>
      <c r="F24" s="44">
        <v>2.1800000000000002</v>
      </c>
      <c r="G24" s="43">
        <v>137.01</v>
      </c>
      <c r="H24" s="1"/>
      <c r="I24" s="1"/>
      <c r="J24" s="1"/>
      <c r="K24" s="1"/>
      <c r="L24" s="1"/>
      <c r="M24" s="1"/>
      <c r="N24" s="1"/>
    </row>
    <row r="25" spans="2:14" x14ac:dyDescent="0.25">
      <c r="B25" s="45">
        <v>21</v>
      </c>
      <c r="C25" s="79">
        <v>620</v>
      </c>
      <c r="D25" s="80">
        <v>16</v>
      </c>
      <c r="E25" s="81">
        <v>842</v>
      </c>
      <c r="F25" s="44">
        <v>2.58</v>
      </c>
      <c r="G25" s="43">
        <v>135.81</v>
      </c>
      <c r="H25" s="1"/>
      <c r="I25" s="1"/>
      <c r="J25" s="1"/>
      <c r="K25" s="1"/>
      <c r="L25" s="1"/>
      <c r="M25" s="1"/>
      <c r="N25" s="1"/>
    </row>
    <row r="26" spans="2:14" x14ac:dyDescent="0.25">
      <c r="B26" s="45">
        <v>22</v>
      </c>
      <c r="C26" s="79">
        <v>371</v>
      </c>
      <c r="D26" s="80">
        <v>9</v>
      </c>
      <c r="E26" s="81">
        <v>533</v>
      </c>
      <c r="F26" s="44">
        <v>2.4300000000000002</v>
      </c>
      <c r="G26" s="43">
        <v>143.66999999999999</v>
      </c>
      <c r="H26" s="1"/>
      <c r="I26" s="1"/>
      <c r="J26" s="1"/>
      <c r="K26" s="1"/>
      <c r="L26" s="1"/>
      <c r="M26" s="1"/>
      <c r="N26" s="1"/>
    </row>
    <row r="27" spans="2:14" x14ac:dyDescent="0.25">
      <c r="B27" s="45">
        <v>23</v>
      </c>
      <c r="C27" s="79">
        <v>326</v>
      </c>
      <c r="D27" s="80">
        <v>7</v>
      </c>
      <c r="E27" s="81">
        <v>468</v>
      </c>
      <c r="F27" s="44">
        <v>2.15</v>
      </c>
      <c r="G27" s="43">
        <v>143.56</v>
      </c>
      <c r="H27" s="1"/>
      <c r="I27" s="1"/>
      <c r="J27" s="1"/>
      <c r="K27" s="1"/>
      <c r="L27" s="1"/>
      <c r="M27" s="1"/>
      <c r="N27" s="1"/>
    </row>
    <row r="28" spans="2:14" x14ac:dyDescent="0.25">
      <c r="B28" s="45">
        <v>24</v>
      </c>
      <c r="C28" s="79">
        <v>241</v>
      </c>
      <c r="D28" s="80">
        <v>10</v>
      </c>
      <c r="E28" s="81">
        <v>339</v>
      </c>
      <c r="F28" s="44">
        <v>4.1500000000000004</v>
      </c>
      <c r="G28" s="43">
        <v>140.66</v>
      </c>
      <c r="H28" s="1"/>
      <c r="I28" s="1"/>
      <c r="J28" s="1"/>
      <c r="K28" s="1"/>
      <c r="L28" s="1"/>
      <c r="M28" s="1"/>
      <c r="N28" s="1"/>
    </row>
    <row r="29" spans="2:14" x14ac:dyDescent="0.25">
      <c r="B29" s="30" t="s">
        <v>46</v>
      </c>
      <c r="C29" s="79">
        <v>7</v>
      </c>
      <c r="D29" s="134" t="s">
        <v>230</v>
      </c>
      <c r="E29" s="81">
        <v>8</v>
      </c>
      <c r="F29" s="134" t="s">
        <v>230</v>
      </c>
      <c r="G29" s="43">
        <v>114.29</v>
      </c>
      <c r="H29" s="1"/>
      <c r="I29" s="1"/>
      <c r="J29" s="1"/>
      <c r="K29" s="1"/>
      <c r="L29" s="1"/>
      <c r="M29" s="1"/>
      <c r="N29" s="1"/>
    </row>
    <row r="30" spans="2:14" x14ac:dyDescent="0.25">
      <c r="B30" s="36" t="s">
        <v>12</v>
      </c>
      <c r="C30" s="37">
        <v>17455</v>
      </c>
      <c r="D30" s="37">
        <v>327</v>
      </c>
      <c r="E30" s="37">
        <v>23905</v>
      </c>
      <c r="F30" s="39">
        <v>1.87</v>
      </c>
      <c r="G30" s="70">
        <v>136.94999999999999</v>
      </c>
      <c r="H30" s="1"/>
      <c r="I30" s="1"/>
      <c r="J30" s="1"/>
      <c r="K30" s="1"/>
      <c r="L30" s="1"/>
      <c r="M30" s="1"/>
      <c r="N30" s="1"/>
    </row>
    <row r="31" spans="2:14" ht="21.75" customHeight="1" x14ac:dyDescent="0.25">
      <c r="B31" s="220" t="s">
        <v>209</v>
      </c>
      <c r="C31" s="221"/>
      <c r="D31" s="221"/>
      <c r="E31" s="221"/>
      <c r="F31" s="221"/>
      <c r="G31" s="221"/>
      <c r="H31" s="1"/>
    </row>
    <row r="32" spans="2:14" ht="21" customHeight="1" x14ac:dyDescent="0.25">
      <c r="B32" s="222" t="s">
        <v>216</v>
      </c>
      <c r="C32" s="222"/>
      <c r="D32" s="222"/>
      <c r="E32" s="222"/>
      <c r="F32" s="222"/>
      <c r="G32" s="222"/>
      <c r="H32" s="1"/>
    </row>
    <row r="33" spans="2:7" x14ac:dyDescent="0.25">
      <c r="B33" s="7"/>
      <c r="C33" s="7"/>
      <c r="D33" s="7"/>
      <c r="E33" s="7"/>
      <c r="F33" s="7"/>
      <c r="G33" s="7"/>
    </row>
    <row r="34" spans="2:7" x14ac:dyDescent="0.25">
      <c r="B34" s="7"/>
      <c r="C34" s="7"/>
      <c r="D34" s="7"/>
      <c r="E34" s="7"/>
      <c r="F34" s="7"/>
      <c r="G34" s="7"/>
    </row>
    <row r="35" spans="2:7" x14ac:dyDescent="0.25">
      <c r="B35" s="7"/>
      <c r="C35" s="7"/>
      <c r="D35" s="7"/>
      <c r="E35" s="7"/>
      <c r="F35" s="7"/>
      <c r="G35" s="7"/>
    </row>
  </sheetData>
  <mergeCells count="9">
    <mergeCell ref="B31:G31"/>
    <mergeCell ref="B32:G32"/>
    <mergeCell ref="B2:H2"/>
    <mergeCell ref="F3:F4"/>
    <mergeCell ref="G3:G4"/>
    <mergeCell ref="B3:B4"/>
    <mergeCell ref="C3:C4"/>
    <mergeCell ref="D3:D4"/>
    <mergeCell ref="E3:E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workbookViewId="0">
      <selection activeCell="J35" sqref="J35"/>
    </sheetView>
  </sheetViews>
  <sheetFormatPr defaultRowHeight="11.25" x14ac:dyDescent="0.2"/>
  <cols>
    <col min="1" max="1" width="17" style="15"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1" spans="1:17" ht="12.75" x14ac:dyDescent="0.2">
      <c r="A1" s="65" t="s">
        <v>252</v>
      </c>
      <c r="B1" s="65"/>
      <c r="C1" s="65"/>
    </row>
    <row r="2" spans="1:17" ht="12.75" x14ac:dyDescent="0.2">
      <c r="A2" s="141" t="s">
        <v>218</v>
      </c>
      <c r="B2" s="142"/>
      <c r="C2" s="142"/>
      <c r="D2" s="143"/>
      <c r="E2" s="143"/>
      <c r="F2" s="143"/>
      <c r="G2" s="143"/>
    </row>
    <row r="3" spans="1:17" ht="15" customHeight="1" x14ac:dyDescent="0.2">
      <c r="A3" s="212" t="s">
        <v>0</v>
      </c>
      <c r="B3" s="225" t="s">
        <v>37</v>
      </c>
      <c r="C3" s="225"/>
      <c r="D3" s="225"/>
      <c r="E3" s="225"/>
      <c r="F3" s="225"/>
      <c r="G3" s="225"/>
      <c r="H3" s="225"/>
      <c r="I3" s="225"/>
      <c r="J3" s="225"/>
      <c r="K3" s="225"/>
      <c r="L3" s="225"/>
      <c r="M3" s="225"/>
      <c r="N3" s="225"/>
      <c r="O3" s="225"/>
      <c r="P3" s="225"/>
      <c r="Q3" s="225"/>
    </row>
    <row r="4" spans="1:17" ht="15" customHeight="1" x14ac:dyDescent="0.2">
      <c r="A4" s="224"/>
      <c r="B4" s="226" t="s">
        <v>129</v>
      </c>
      <c r="C4" s="226"/>
      <c r="D4" s="226"/>
      <c r="E4" s="226"/>
      <c r="F4" s="225" t="s">
        <v>130</v>
      </c>
      <c r="G4" s="225"/>
      <c r="H4" s="225"/>
      <c r="I4" s="225"/>
      <c r="J4" s="226" t="s">
        <v>131</v>
      </c>
      <c r="K4" s="226"/>
      <c r="L4" s="226"/>
      <c r="M4" s="226"/>
      <c r="N4" s="225" t="s">
        <v>12</v>
      </c>
      <c r="O4" s="225"/>
      <c r="P4" s="225"/>
      <c r="Q4" s="225"/>
    </row>
    <row r="5" spans="1:17" ht="27" x14ac:dyDescent="0.25">
      <c r="A5" s="213"/>
      <c r="B5" s="138" t="s">
        <v>1</v>
      </c>
      <c r="C5" s="138" t="s">
        <v>2</v>
      </c>
      <c r="D5" s="138" t="s">
        <v>3</v>
      </c>
      <c r="E5" s="40" t="s">
        <v>135</v>
      </c>
      <c r="F5" s="138" t="s">
        <v>1</v>
      </c>
      <c r="G5" s="138" t="s">
        <v>2</v>
      </c>
      <c r="H5" s="138" t="s">
        <v>3</v>
      </c>
      <c r="I5" s="40" t="s">
        <v>135</v>
      </c>
      <c r="J5" s="138" t="s">
        <v>1</v>
      </c>
      <c r="K5" s="138" t="s">
        <v>2</v>
      </c>
      <c r="L5" s="138" t="s">
        <v>3</v>
      </c>
      <c r="M5" s="40" t="s">
        <v>135</v>
      </c>
      <c r="N5" s="138" t="s">
        <v>1</v>
      </c>
      <c r="O5" s="138" t="s">
        <v>2</v>
      </c>
      <c r="P5" s="138" t="s">
        <v>3</v>
      </c>
      <c r="Q5" s="40" t="s">
        <v>135</v>
      </c>
    </row>
    <row r="6" spans="1:17" ht="13.5" x14ac:dyDescent="0.25">
      <c r="A6" s="30" t="s">
        <v>139</v>
      </c>
      <c r="B6" s="82">
        <v>36</v>
      </c>
      <c r="C6" s="83">
        <v>1</v>
      </c>
      <c r="D6" s="82">
        <v>61</v>
      </c>
      <c r="E6" s="69">
        <v>2.78</v>
      </c>
      <c r="F6" s="82">
        <v>30</v>
      </c>
      <c r="G6" s="134" t="s">
        <v>230</v>
      </c>
      <c r="H6" s="82">
        <v>50</v>
      </c>
      <c r="I6" s="134" t="s">
        <v>230</v>
      </c>
      <c r="J6" s="82">
        <v>76</v>
      </c>
      <c r="K6" s="83">
        <v>2</v>
      </c>
      <c r="L6" s="82">
        <v>124</v>
      </c>
      <c r="M6" s="69">
        <v>2.63</v>
      </c>
      <c r="N6" s="82">
        <v>142</v>
      </c>
      <c r="O6" s="83">
        <v>3</v>
      </c>
      <c r="P6" s="82">
        <v>235</v>
      </c>
      <c r="Q6" s="69">
        <v>2.11</v>
      </c>
    </row>
    <row r="7" spans="1:17" ht="13.5" x14ac:dyDescent="0.25">
      <c r="A7" s="30" t="s">
        <v>140</v>
      </c>
      <c r="B7" s="82">
        <v>28</v>
      </c>
      <c r="C7" s="83">
        <v>1</v>
      </c>
      <c r="D7" s="82">
        <v>46</v>
      </c>
      <c r="E7" s="69">
        <v>3.57</v>
      </c>
      <c r="F7" s="82">
        <v>42</v>
      </c>
      <c r="G7" s="83">
        <v>2</v>
      </c>
      <c r="H7" s="82">
        <v>64</v>
      </c>
      <c r="I7" s="69">
        <v>4.76</v>
      </c>
      <c r="J7" s="82">
        <v>99</v>
      </c>
      <c r="K7" s="134" t="s">
        <v>230</v>
      </c>
      <c r="L7" s="82">
        <v>148</v>
      </c>
      <c r="M7" s="134" t="s">
        <v>230</v>
      </c>
      <c r="N7" s="82">
        <v>169</v>
      </c>
      <c r="O7" s="83">
        <v>3</v>
      </c>
      <c r="P7" s="82">
        <v>258</v>
      </c>
      <c r="Q7" s="69">
        <v>1.78</v>
      </c>
    </row>
    <row r="8" spans="1:17" ht="13.5" x14ac:dyDescent="0.25">
      <c r="A8" s="30" t="s">
        <v>151</v>
      </c>
      <c r="B8" s="82">
        <v>47</v>
      </c>
      <c r="C8" s="83">
        <v>2</v>
      </c>
      <c r="D8" s="82">
        <v>73</v>
      </c>
      <c r="E8" s="69">
        <v>4.26</v>
      </c>
      <c r="F8" s="82">
        <v>42</v>
      </c>
      <c r="G8" s="83">
        <v>2</v>
      </c>
      <c r="H8" s="82">
        <v>67</v>
      </c>
      <c r="I8" s="69">
        <v>4.76</v>
      </c>
      <c r="J8" s="82">
        <v>118</v>
      </c>
      <c r="K8" s="83">
        <v>5</v>
      </c>
      <c r="L8" s="82">
        <v>189</v>
      </c>
      <c r="M8" s="69">
        <v>4.24</v>
      </c>
      <c r="N8" s="82">
        <v>207</v>
      </c>
      <c r="O8" s="83">
        <v>9</v>
      </c>
      <c r="P8" s="84">
        <v>329</v>
      </c>
      <c r="Q8" s="69">
        <v>4.3499999999999996</v>
      </c>
    </row>
    <row r="9" spans="1:17" ht="13.5" x14ac:dyDescent="0.25">
      <c r="A9" s="30" t="s">
        <v>141</v>
      </c>
      <c r="B9" s="82">
        <v>47</v>
      </c>
      <c r="C9" s="134" t="s">
        <v>230</v>
      </c>
      <c r="D9" s="82">
        <v>90</v>
      </c>
      <c r="E9" s="134" t="s">
        <v>230</v>
      </c>
      <c r="F9" s="82">
        <v>57</v>
      </c>
      <c r="G9" s="134" t="s">
        <v>230</v>
      </c>
      <c r="H9" s="82">
        <v>99</v>
      </c>
      <c r="I9" s="134" t="s">
        <v>230</v>
      </c>
      <c r="J9" s="82">
        <v>143</v>
      </c>
      <c r="K9" s="83">
        <v>4</v>
      </c>
      <c r="L9" s="82">
        <v>214</v>
      </c>
      <c r="M9" s="69">
        <v>2.8</v>
      </c>
      <c r="N9" s="82">
        <v>247</v>
      </c>
      <c r="O9" s="83">
        <v>4</v>
      </c>
      <c r="P9" s="82">
        <v>403</v>
      </c>
      <c r="Q9" s="69">
        <v>1.62</v>
      </c>
    </row>
    <row r="10" spans="1:17" ht="13.5" x14ac:dyDescent="0.25">
      <c r="A10" s="30" t="s">
        <v>142</v>
      </c>
      <c r="B10" s="82">
        <v>87</v>
      </c>
      <c r="C10" s="83">
        <v>4</v>
      </c>
      <c r="D10" s="82">
        <v>130</v>
      </c>
      <c r="E10" s="69">
        <v>4.5999999999999996</v>
      </c>
      <c r="F10" s="82">
        <v>87</v>
      </c>
      <c r="G10" s="83">
        <v>2</v>
      </c>
      <c r="H10" s="82">
        <v>148</v>
      </c>
      <c r="I10" s="69">
        <v>2.2999999999999998</v>
      </c>
      <c r="J10" s="82">
        <v>272</v>
      </c>
      <c r="K10" s="83">
        <v>6</v>
      </c>
      <c r="L10" s="82">
        <v>397</v>
      </c>
      <c r="M10" s="69">
        <v>2.21</v>
      </c>
      <c r="N10" s="82">
        <v>446</v>
      </c>
      <c r="O10" s="83">
        <v>12</v>
      </c>
      <c r="P10" s="82">
        <v>675</v>
      </c>
      <c r="Q10" s="69">
        <v>2.69</v>
      </c>
    </row>
    <row r="11" spans="1:17" ht="13.5" x14ac:dyDescent="0.25">
      <c r="A11" s="30" t="s">
        <v>143</v>
      </c>
      <c r="B11" s="82">
        <v>13</v>
      </c>
      <c r="C11" s="134" t="s">
        <v>230</v>
      </c>
      <c r="D11" s="82">
        <v>24</v>
      </c>
      <c r="E11" s="134" t="s">
        <v>230</v>
      </c>
      <c r="F11" s="82">
        <v>27</v>
      </c>
      <c r="G11" s="134" t="s">
        <v>230</v>
      </c>
      <c r="H11" s="82">
        <v>42</v>
      </c>
      <c r="I11" s="134" t="s">
        <v>230</v>
      </c>
      <c r="J11" s="82">
        <v>73</v>
      </c>
      <c r="K11" s="83">
        <v>3</v>
      </c>
      <c r="L11" s="82">
        <v>177</v>
      </c>
      <c r="M11" s="69">
        <v>4.1100000000000003</v>
      </c>
      <c r="N11" s="82">
        <v>113</v>
      </c>
      <c r="O11" s="83">
        <v>3</v>
      </c>
      <c r="P11" s="82">
        <v>243</v>
      </c>
      <c r="Q11" s="69">
        <v>2.65</v>
      </c>
    </row>
    <row r="12" spans="1:17" ht="13.5" x14ac:dyDescent="0.25">
      <c r="A12" s="30" t="s">
        <v>144</v>
      </c>
      <c r="B12" s="82">
        <v>29</v>
      </c>
      <c r="C12" s="83">
        <v>3</v>
      </c>
      <c r="D12" s="82">
        <v>45</v>
      </c>
      <c r="E12" s="69">
        <v>10.34</v>
      </c>
      <c r="F12" s="82">
        <v>40</v>
      </c>
      <c r="G12" s="83">
        <v>3</v>
      </c>
      <c r="H12" s="82">
        <v>66</v>
      </c>
      <c r="I12" s="69">
        <v>7.5</v>
      </c>
      <c r="J12" s="82">
        <v>124</v>
      </c>
      <c r="K12" s="83">
        <v>1</v>
      </c>
      <c r="L12" s="82">
        <v>163</v>
      </c>
      <c r="M12" s="69">
        <v>0.81</v>
      </c>
      <c r="N12" s="82">
        <v>193</v>
      </c>
      <c r="O12" s="83">
        <v>7</v>
      </c>
      <c r="P12" s="82">
        <v>274</v>
      </c>
      <c r="Q12" s="69">
        <v>3.63</v>
      </c>
    </row>
    <row r="13" spans="1:17" ht="13.5" x14ac:dyDescent="0.25">
      <c r="A13" s="30" t="s">
        <v>147</v>
      </c>
      <c r="B13" s="82">
        <v>32</v>
      </c>
      <c r="C13" s="134" t="s">
        <v>230</v>
      </c>
      <c r="D13" s="82">
        <v>53</v>
      </c>
      <c r="E13" s="134" t="s">
        <v>230</v>
      </c>
      <c r="F13" s="82">
        <v>31</v>
      </c>
      <c r="G13" s="83">
        <v>1</v>
      </c>
      <c r="H13" s="82">
        <v>50</v>
      </c>
      <c r="I13" s="69">
        <v>3.23</v>
      </c>
      <c r="J13" s="82">
        <v>109</v>
      </c>
      <c r="K13" s="83">
        <v>5</v>
      </c>
      <c r="L13" s="82">
        <v>161</v>
      </c>
      <c r="M13" s="69">
        <v>4.59</v>
      </c>
      <c r="N13" s="82">
        <v>172</v>
      </c>
      <c r="O13" s="83">
        <v>6</v>
      </c>
      <c r="P13" s="82">
        <v>264</v>
      </c>
      <c r="Q13" s="69">
        <v>3.49</v>
      </c>
    </row>
    <row r="14" spans="1:17" ht="13.5" x14ac:dyDescent="0.25">
      <c r="A14" s="30" t="s">
        <v>145</v>
      </c>
      <c r="B14" s="82">
        <v>35</v>
      </c>
      <c r="C14" s="83">
        <v>1</v>
      </c>
      <c r="D14" s="82">
        <v>49</v>
      </c>
      <c r="E14" s="69">
        <v>2.86</v>
      </c>
      <c r="F14" s="82">
        <v>38</v>
      </c>
      <c r="G14" s="83">
        <v>3</v>
      </c>
      <c r="H14" s="82">
        <v>51</v>
      </c>
      <c r="I14" s="69">
        <v>7.89</v>
      </c>
      <c r="J14" s="82">
        <v>122</v>
      </c>
      <c r="K14" s="134" t="s">
        <v>230</v>
      </c>
      <c r="L14" s="82">
        <v>169</v>
      </c>
      <c r="M14" s="134" t="s">
        <v>230</v>
      </c>
      <c r="N14" s="82">
        <v>195</v>
      </c>
      <c r="O14" s="83">
        <v>4</v>
      </c>
      <c r="P14" s="82">
        <v>269</v>
      </c>
      <c r="Q14" s="69">
        <v>2.0499999999999998</v>
      </c>
    </row>
    <row r="15" spans="1:17" ht="13.5" x14ac:dyDescent="0.25">
      <c r="A15" s="36" t="s">
        <v>12</v>
      </c>
      <c r="B15" s="36">
        <v>354</v>
      </c>
      <c r="C15" s="36">
        <v>12</v>
      </c>
      <c r="D15" s="36">
        <v>571</v>
      </c>
      <c r="E15" s="70">
        <v>3.39</v>
      </c>
      <c r="F15" s="36">
        <v>394</v>
      </c>
      <c r="G15" s="36">
        <v>13</v>
      </c>
      <c r="H15" s="36">
        <v>637</v>
      </c>
      <c r="I15" s="70">
        <v>3.3</v>
      </c>
      <c r="J15" s="36">
        <v>1136</v>
      </c>
      <c r="K15" s="36">
        <v>26</v>
      </c>
      <c r="L15" s="60">
        <v>1742</v>
      </c>
      <c r="M15" s="70">
        <v>2.29</v>
      </c>
      <c r="N15" s="60">
        <v>1884</v>
      </c>
      <c r="O15" s="36">
        <v>51</v>
      </c>
      <c r="P15" s="60">
        <v>2950</v>
      </c>
      <c r="Q15" s="70">
        <v>2.71</v>
      </c>
    </row>
    <row r="16" spans="1:17" x14ac:dyDescent="0.2">
      <c r="A16" s="85" t="s">
        <v>217</v>
      </c>
    </row>
    <row r="17" spans="1:17" x14ac:dyDescent="0.2">
      <c r="A17" s="85" t="s">
        <v>180</v>
      </c>
    </row>
    <row r="18" spans="1:17" x14ac:dyDescent="0.2">
      <c r="A18" s="12"/>
    </row>
    <row r="19" spans="1:17" x14ac:dyDescent="0.2">
      <c r="A19" s="12"/>
    </row>
    <row r="20" spans="1:17" x14ac:dyDescent="0.2">
      <c r="A20" s="13"/>
    </row>
    <row r="21" spans="1:17" x14ac:dyDescent="0.2">
      <c r="A21" s="1"/>
      <c r="E21" s="1"/>
      <c r="I21" s="1"/>
      <c r="M21" s="1"/>
      <c r="Q21" s="1"/>
    </row>
    <row r="22" spans="1:17" x14ac:dyDescent="0.2">
      <c r="A22" s="1"/>
      <c r="E22" s="1"/>
      <c r="I22" s="1"/>
      <c r="M22" s="1"/>
      <c r="Q22" s="1"/>
    </row>
    <row r="23" spans="1:17" x14ac:dyDescent="0.2">
      <c r="A23" s="1"/>
      <c r="E23" s="1"/>
      <c r="I23" s="1"/>
      <c r="M23" s="1"/>
      <c r="Q23" s="1"/>
    </row>
    <row r="24" spans="1:17" x14ac:dyDescent="0.2">
      <c r="A24" s="1"/>
      <c r="E24" s="1"/>
      <c r="I24" s="1"/>
      <c r="M24" s="1"/>
      <c r="Q24" s="1"/>
    </row>
    <row r="25" spans="1:17" x14ac:dyDescent="0.2">
      <c r="A25" s="1"/>
      <c r="E25" s="1"/>
      <c r="I25" s="1"/>
      <c r="M25" s="1"/>
      <c r="Q25" s="1"/>
    </row>
    <row r="26" spans="1:17" x14ac:dyDescent="0.2">
      <c r="A26" s="1"/>
      <c r="E26" s="1"/>
      <c r="I26" s="1"/>
      <c r="M26" s="1"/>
      <c r="Q26" s="1"/>
    </row>
    <row r="27" spans="1:17" x14ac:dyDescent="0.2">
      <c r="A27" s="1"/>
      <c r="E27" s="1"/>
      <c r="I27" s="1"/>
      <c r="M27" s="1"/>
      <c r="Q27" s="1"/>
    </row>
    <row r="28" spans="1:17" x14ac:dyDescent="0.2">
      <c r="A28" s="14"/>
    </row>
    <row r="29" spans="1:17" x14ac:dyDescent="0.2">
      <c r="A29" s="14"/>
    </row>
  </sheetData>
  <mergeCells count="6">
    <mergeCell ref="A3:A5"/>
    <mergeCell ref="B3:Q3"/>
    <mergeCell ref="B4:E4"/>
    <mergeCell ref="F4:I4"/>
    <mergeCell ref="J4:M4"/>
    <mergeCell ref="N4:Q4"/>
  </mergeCells>
  <pageMargins left="0.31496062992125984" right="0.27559055118110237" top="0.74803149606299213" bottom="0.74803149606299213" header="0.31496062992125984" footer="0.31496062992125984"/>
  <pageSetup paperSize="9" scale="8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workbookViewId="0">
      <selection activeCell="H21" sqref="H21"/>
    </sheetView>
  </sheetViews>
  <sheetFormatPr defaultRowHeight="11.25" x14ac:dyDescent="0.2"/>
  <cols>
    <col min="1" max="1" width="12.85546875" style="15"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1" spans="1:17" ht="12.75" x14ac:dyDescent="0.2">
      <c r="A1" s="75" t="s">
        <v>253</v>
      </c>
    </row>
    <row r="2" spans="1:17" ht="12.75" x14ac:dyDescent="0.2">
      <c r="A2" s="61" t="s">
        <v>218</v>
      </c>
      <c r="B2" s="144"/>
    </row>
    <row r="3" spans="1:17" ht="15" customHeight="1" x14ac:dyDescent="0.2">
      <c r="A3" s="212" t="s">
        <v>0</v>
      </c>
      <c r="B3" s="225" t="s">
        <v>37</v>
      </c>
      <c r="C3" s="225"/>
      <c r="D3" s="225"/>
      <c r="E3" s="225"/>
      <c r="F3" s="225"/>
      <c r="G3" s="225"/>
      <c r="H3" s="225"/>
      <c r="I3" s="225"/>
      <c r="J3" s="225"/>
      <c r="K3" s="225"/>
      <c r="L3" s="225"/>
      <c r="M3" s="225"/>
      <c r="N3" s="225"/>
      <c r="O3" s="225"/>
      <c r="P3" s="225"/>
      <c r="Q3" s="225"/>
    </row>
    <row r="4" spans="1:17" ht="15" customHeight="1" x14ac:dyDescent="0.2">
      <c r="A4" s="224"/>
      <c r="B4" s="226" t="s">
        <v>129</v>
      </c>
      <c r="C4" s="226"/>
      <c r="D4" s="226"/>
      <c r="E4" s="226"/>
      <c r="F4" s="225" t="s">
        <v>130</v>
      </c>
      <c r="G4" s="225"/>
      <c r="H4" s="225"/>
      <c r="I4" s="225"/>
      <c r="J4" s="226" t="s">
        <v>131</v>
      </c>
      <c r="K4" s="226"/>
      <c r="L4" s="226"/>
      <c r="M4" s="226"/>
      <c r="N4" s="225" t="s">
        <v>12</v>
      </c>
      <c r="O4" s="225"/>
      <c r="P4" s="225"/>
      <c r="Q4" s="225"/>
    </row>
    <row r="5" spans="1:17" ht="27" x14ac:dyDescent="0.25">
      <c r="A5" s="224"/>
      <c r="B5" s="138" t="s">
        <v>1</v>
      </c>
      <c r="C5" s="138" t="s">
        <v>2</v>
      </c>
      <c r="D5" s="138" t="s">
        <v>3</v>
      </c>
      <c r="E5" s="40" t="s">
        <v>135</v>
      </c>
      <c r="F5" s="138" t="s">
        <v>1</v>
      </c>
      <c r="G5" s="138" t="s">
        <v>2</v>
      </c>
      <c r="H5" s="138" t="s">
        <v>3</v>
      </c>
      <c r="I5" s="40" t="s">
        <v>135</v>
      </c>
      <c r="J5" s="138" t="s">
        <v>1</v>
      </c>
      <c r="K5" s="138" t="s">
        <v>2</v>
      </c>
      <c r="L5" s="138" t="s">
        <v>3</v>
      </c>
      <c r="M5" s="40" t="s">
        <v>135</v>
      </c>
      <c r="N5" s="138" t="s">
        <v>1</v>
      </c>
      <c r="O5" s="138" t="s">
        <v>2</v>
      </c>
      <c r="P5" s="138" t="s">
        <v>3</v>
      </c>
      <c r="Q5" s="40" t="s">
        <v>135</v>
      </c>
    </row>
    <row r="6" spans="1:17" ht="13.5" x14ac:dyDescent="0.25">
      <c r="A6" s="30" t="s">
        <v>139</v>
      </c>
      <c r="B6" s="82">
        <v>17</v>
      </c>
      <c r="C6" s="134" t="s">
        <v>230</v>
      </c>
      <c r="D6" s="82">
        <v>31</v>
      </c>
      <c r="E6" s="134" t="s">
        <v>230</v>
      </c>
      <c r="F6" s="82">
        <v>20</v>
      </c>
      <c r="G6" s="134" t="s">
        <v>230</v>
      </c>
      <c r="H6" s="82">
        <v>32</v>
      </c>
      <c r="I6" s="134" t="s">
        <v>230</v>
      </c>
      <c r="J6" s="82">
        <v>41</v>
      </c>
      <c r="K6" s="134" t="s">
        <v>230</v>
      </c>
      <c r="L6" s="82">
        <v>66</v>
      </c>
      <c r="M6" s="134" t="s">
        <v>230</v>
      </c>
      <c r="N6" s="82">
        <v>78</v>
      </c>
      <c r="O6" s="134" t="s">
        <v>230</v>
      </c>
      <c r="P6" s="82">
        <v>129</v>
      </c>
      <c r="Q6" s="134" t="s">
        <v>230</v>
      </c>
    </row>
    <row r="7" spans="1:17" ht="13.5" x14ac:dyDescent="0.25">
      <c r="A7" s="30" t="s">
        <v>140</v>
      </c>
      <c r="B7" s="82">
        <v>17</v>
      </c>
      <c r="C7" s="134" t="s">
        <v>230</v>
      </c>
      <c r="D7" s="82">
        <v>27</v>
      </c>
      <c r="E7" s="134" t="s">
        <v>230</v>
      </c>
      <c r="F7" s="82">
        <v>23</v>
      </c>
      <c r="G7" s="83">
        <v>1</v>
      </c>
      <c r="H7" s="82">
        <v>32</v>
      </c>
      <c r="I7" s="69">
        <v>4.3499999999999996</v>
      </c>
      <c r="J7" s="82">
        <v>54</v>
      </c>
      <c r="K7" s="134" t="s">
        <v>230</v>
      </c>
      <c r="L7" s="82">
        <v>77</v>
      </c>
      <c r="M7" s="134" t="s">
        <v>230</v>
      </c>
      <c r="N7" s="82">
        <v>94</v>
      </c>
      <c r="O7" s="83">
        <v>1</v>
      </c>
      <c r="P7" s="82">
        <v>136</v>
      </c>
      <c r="Q7" s="69">
        <v>1.06</v>
      </c>
    </row>
    <row r="8" spans="1:17" ht="13.5" x14ac:dyDescent="0.25">
      <c r="A8" s="30" t="s">
        <v>151</v>
      </c>
      <c r="B8" s="82">
        <v>33</v>
      </c>
      <c r="C8" s="134" t="s">
        <v>230</v>
      </c>
      <c r="D8" s="82">
        <v>45</v>
      </c>
      <c r="E8" s="134" t="s">
        <v>230</v>
      </c>
      <c r="F8" s="82">
        <v>25</v>
      </c>
      <c r="G8" s="83">
        <v>1</v>
      </c>
      <c r="H8" s="82">
        <v>39</v>
      </c>
      <c r="I8" s="69">
        <v>4</v>
      </c>
      <c r="J8" s="82">
        <v>68</v>
      </c>
      <c r="K8" s="83">
        <v>3</v>
      </c>
      <c r="L8" s="82">
        <v>95</v>
      </c>
      <c r="M8" s="69">
        <v>4.41</v>
      </c>
      <c r="N8" s="82">
        <v>126</v>
      </c>
      <c r="O8" s="83">
        <v>4</v>
      </c>
      <c r="P8" s="84">
        <v>179</v>
      </c>
      <c r="Q8" s="69">
        <v>3.17</v>
      </c>
    </row>
    <row r="9" spans="1:17" ht="13.5" x14ac:dyDescent="0.25">
      <c r="A9" s="30" t="s">
        <v>141</v>
      </c>
      <c r="B9" s="82">
        <v>34</v>
      </c>
      <c r="C9" s="134" t="s">
        <v>230</v>
      </c>
      <c r="D9" s="82">
        <v>60</v>
      </c>
      <c r="E9" s="134" t="s">
        <v>230</v>
      </c>
      <c r="F9" s="82">
        <v>41</v>
      </c>
      <c r="G9" s="134" t="s">
        <v>230</v>
      </c>
      <c r="H9" s="82">
        <v>73</v>
      </c>
      <c r="I9" s="134" t="s">
        <v>230</v>
      </c>
      <c r="J9" s="82">
        <v>97</v>
      </c>
      <c r="K9" s="83">
        <v>1</v>
      </c>
      <c r="L9" s="82">
        <v>135</v>
      </c>
      <c r="M9" s="69">
        <v>1.03</v>
      </c>
      <c r="N9" s="82">
        <v>172</v>
      </c>
      <c r="O9" s="83">
        <v>1</v>
      </c>
      <c r="P9" s="82">
        <v>268</v>
      </c>
      <c r="Q9" s="69">
        <v>0.57999999999999996</v>
      </c>
    </row>
    <row r="10" spans="1:17" ht="13.5" x14ac:dyDescent="0.25">
      <c r="A10" s="30" t="s">
        <v>142</v>
      </c>
      <c r="B10" s="82">
        <v>57</v>
      </c>
      <c r="C10" s="83">
        <v>1</v>
      </c>
      <c r="D10" s="82">
        <v>79</v>
      </c>
      <c r="E10" s="69">
        <v>1.75</v>
      </c>
      <c r="F10" s="82">
        <v>66</v>
      </c>
      <c r="G10" s="83">
        <v>1</v>
      </c>
      <c r="H10" s="82">
        <v>101</v>
      </c>
      <c r="I10" s="69">
        <v>1.52</v>
      </c>
      <c r="J10" s="82">
        <v>186</v>
      </c>
      <c r="K10" s="134" t="s">
        <v>230</v>
      </c>
      <c r="L10" s="82">
        <v>253</v>
      </c>
      <c r="M10" s="134" t="s">
        <v>230</v>
      </c>
      <c r="N10" s="82">
        <v>309</v>
      </c>
      <c r="O10" s="83">
        <v>2</v>
      </c>
      <c r="P10" s="82">
        <v>433</v>
      </c>
      <c r="Q10" s="69">
        <v>0.65</v>
      </c>
    </row>
    <row r="11" spans="1:17" ht="13.5" x14ac:dyDescent="0.25">
      <c r="A11" s="30" t="s">
        <v>143</v>
      </c>
      <c r="B11" s="82">
        <v>9</v>
      </c>
      <c r="C11" s="134" t="s">
        <v>230</v>
      </c>
      <c r="D11" s="82">
        <v>17</v>
      </c>
      <c r="E11" s="134" t="s">
        <v>230</v>
      </c>
      <c r="F11" s="82">
        <v>17</v>
      </c>
      <c r="G11" s="134" t="s">
        <v>230</v>
      </c>
      <c r="H11" s="82">
        <v>25</v>
      </c>
      <c r="I11" s="134" t="s">
        <v>230</v>
      </c>
      <c r="J11" s="82">
        <v>44</v>
      </c>
      <c r="K11" s="83">
        <v>2</v>
      </c>
      <c r="L11" s="82">
        <v>52</v>
      </c>
      <c r="M11" s="69">
        <v>4.55</v>
      </c>
      <c r="N11" s="82">
        <v>70</v>
      </c>
      <c r="O11" s="83">
        <v>2</v>
      </c>
      <c r="P11" s="82">
        <v>94</v>
      </c>
      <c r="Q11" s="69">
        <v>2.86</v>
      </c>
    </row>
    <row r="12" spans="1:17" ht="13.5" x14ac:dyDescent="0.25">
      <c r="A12" s="30" t="s">
        <v>144</v>
      </c>
      <c r="B12" s="82">
        <v>11</v>
      </c>
      <c r="C12" s="83">
        <v>1</v>
      </c>
      <c r="D12" s="82">
        <v>19</v>
      </c>
      <c r="E12" s="69">
        <v>9.09</v>
      </c>
      <c r="F12" s="82">
        <v>22</v>
      </c>
      <c r="G12" s="83">
        <v>1</v>
      </c>
      <c r="H12" s="82">
        <v>32</v>
      </c>
      <c r="I12" s="69">
        <v>4.55</v>
      </c>
      <c r="J12" s="82">
        <v>85</v>
      </c>
      <c r="K12" s="83">
        <v>1</v>
      </c>
      <c r="L12" s="82">
        <v>111</v>
      </c>
      <c r="M12" s="69">
        <v>1.18</v>
      </c>
      <c r="N12" s="82">
        <v>118</v>
      </c>
      <c r="O12" s="83">
        <v>3</v>
      </c>
      <c r="P12" s="82">
        <v>162</v>
      </c>
      <c r="Q12" s="69">
        <v>2.54</v>
      </c>
    </row>
    <row r="13" spans="1:17" ht="13.5" x14ac:dyDescent="0.25">
      <c r="A13" s="30" t="s">
        <v>147</v>
      </c>
      <c r="B13" s="82">
        <v>23</v>
      </c>
      <c r="C13" s="134" t="s">
        <v>230</v>
      </c>
      <c r="D13" s="82">
        <v>38</v>
      </c>
      <c r="E13" s="134" t="s">
        <v>230</v>
      </c>
      <c r="F13" s="82">
        <v>22</v>
      </c>
      <c r="G13" s="83">
        <v>1</v>
      </c>
      <c r="H13" s="82">
        <v>35</v>
      </c>
      <c r="I13" s="69">
        <v>4.55</v>
      </c>
      <c r="J13" s="82">
        <v>65</v>
      </c>
      <c r="K13" s="134" t="s">
        <v>230</v>
      </c>
      <c r="L13" s="82">
        <v>94</v>
      </c>
      <c r="M13" s="134" t="s">
        <v>230</v>
      </c>
      <c r="N13" s="82">
        <v>110</v>
      </c>
      <c r="O13" s="83">
        <v>1</v>
      </c>
      <c r="P13" s="82">
        <v>167</v>
      </c>
      <c r="Q13" s="69">
        <v>0.91</v>
      </c>
    </row>
    <row r="14" spans="1:17" ht="13.5" x14ac:dyDescent="0.25">
      <c r="A14" s="30" t="s">
        <v>145</v>
      </c>
      <c r="B14" s="82">
        <v>23</v>
      </c>
      <c r="C14" s="83">
        <v>1</v>
      </c>
      <c r="D14" s="82">
        <v>33</v>
      </c>
      <c r="E14" s="69">
        <v>4.3499999999999996</v>
      </c>
      <c r="F14" s="82">
        <v>31</v>
      </c>
      <c r="G14" s="83">
        <v>1</v>
      </c>
      <c r="H14" s="82">
        <v>38</v>
      </c>
      <c r="I14" s="69">
        <v>3.23</v>
      </c>
      <c r="J14" s="82">
        <v>97</v>
      </c>
      <c r="K14" s="134" t="s">
        <v>230</v>
      </c>
      <c r="L14" s="82">
        <v>129</v>
      </c>
      <c r="M14" s="134" t="s">
        <v>230</v>
      </c>
      <c r="N14" s="82">
        <v>151</v>
      </c>
      <c r="O14" s="83">
        <v>2</v>
      </c>
      <c r="P14" s="82">
        <v>200</v>
      </c>
      <c r="Q14" s="69">
        <v>1.32</v>
      </c>
    </row>
    <row r="15" spans="1:17" ht="13.5" x14ac:dyDescent="0.25">
      <c r="A15" s="36" t="s">
        <v>12</v>
      </c>
      <c r="B15" s="36">
        <v>224</v>
      </c>
      <c r="C15" s="36">
        <v>3</v>
      </c>
      <c r="D15" s="36">
        <v>349</v>
      </c>
      <c r="E15" s="70">
        <v>1.34</v>
      </c>
      <c r="F15" s="36">
        <v>267</v>
      </c>
      <c r="G15" s="36">
        <v>6</v>
      </c>
      <c r="H15" s="36">
        <v>407</v>
      </c>
      <c r="I15" s="70">
        <v>2.25</v>
      </c>
      <c r="J15" s="36">
        <v>737</v>
      </c>
      <c r="K15" s="36">
        <v>7</v>
      </c>
      <c r="L15" s="60">
        <v>1012</v>
      </c>
      <c r="M15" s="70">
        <v>0.95</v>
      </c>
      <c r="N15" s="60">
        <v>1228</v>
      </c>
      <c r="O15" s="36">
        <v>16</v>
      </c>
      <c r="P15" s="60">
        <v>1768</v>
      </c>
      <c r="Q15" s="70">
        <v>1.3</v>
      </c>
    </row>
    <row r="16" spans="1:17" x14ac:dyDescent="0.2">
      <c r="A16" s="85" t="s">
        <v>217</v>
      </c>
    </row>
    <row r="17" spans="1:17" x14ac:dyDescent="0.2">
      <c r="A17" s="85" t="s">
        <v>180</v>
      </c>
    </row>
    <row r="18" spans="1:17" x14ac:dyDescent="0.2">
      <c r="A18" s="4"/>
    </row>
    <row r="19" spans="1:17" x14ac:dyDescent="0.2">
      <c r="A19" s="3"/>
    </row>
    <row r="20" spans="1:17" x14ac:dyDescent="0.2">
      <c r="A20" s="1"/>
      <c r="E20" s="1"/>
      <c r="I20" s="1"/>
      <c r="M20" s="1"/>
      <c r="Q20" s="1"/>
    </row>
    <row r="21" spans="1:17" ht="15" customHeight="1" x14ac:dyDescent="0.2">
      <c r="A21" s="1"/>
      <c r="E21" s="1"/>
      <c r="I21" s="1"/>
      <c r="M21" s="1"/>
      <c r="Q21" s="1"/>
    </row>
    <row r="22" spans="1:17" x14ac:dyDescent="0.2">
      <c r="A22" s="1"/>
      <c r="E22" s="1"/>
      <c r="I22" s="1"/>
      <c r="M22" s="1"/>
      <c r="Q22" s="1"/>
    </row>
    <row r="23" spans="1:17" x14ac:dyDescent="0.2">
      <c r="A23" s="1"/>
      <c r="E23" s="1"/>
      <c r="I23" s="1"/>
      <c r="M23" s="1"/>
      <c r="Q23" s="1"/>
    </row>
    <row r="24" spans="1:17" x14ac:dyDescent="0.2">
      <c r="A24" s="1"/>
      <c r="E24" s="1"/>
      <c r="I24" s="1"/>
      <c r="M24" s="1"/>
      <c r="Q24" s="1"/>
    </row>
    <row r="25" spans="1:17" x14ac:dyDescent="0.2">
      <c r="A25" s="1"/>
      <c r="E25" s="1"/>
      <c r="I25" s="1"/>
      <c r="M25" s="1"/>
      <c r="Q25" s="1"/>
    </row>
    <row r="26" spans="1:17" x14ac:dyDescent="0.2">
      <c r="A26" s="1"/>
      <c r="E26" s="1"/>
      <c r="I26" s="1"/>
      <c r="M26" s="1"/>
      <c r="Q26" s="1"/>
    </row>
    <row r="27" spans="1:17" x14ac:dyDescent="0.2">
      <c r="A27" s="1"/>
      <c r="E27" s="1"/>
      <c r="I27" s="1"/>
      <c r="M27" s="1"/>
      <c r="Q27" s="1"/>
    </row>
    <row r="28" spans="1:17" x14ac:dyDescent="0.2">
      <c r="A28" s="1"/>
      <c r="E28" s="1"/>
      <c r="I28" s="1"/>
      <c r="M28" s="1"/>
      <c r="Q28" s="1"/>
    </row>
    <row r="29" spans="1:17" x14ac:dyDescent="0.2">
      <c r="A29" s="1"/>
      <c r="E29" s="1"/>
      <c r="I29" s="1"/>
      <c r="M29" s="1"/>
      <c r="Q29" s="1"/>
    </row>
  </sheetData>
  <mergeCells count="6">
    <mergeCell ref="A3:A5"/>
    <mergeCell ref="B3:Q3"/>
    <mergeCell ref="B4:E4"/>
    <mergeCell ref="F4:I4"/>
    <mergeCell ref="J4:M4"/>
    <mergeCell ref="N4:Q4"/>
  </mergeCells>
  <pageMargins left="0.70866141732283472" right="0.70866141732283472" top="0.74803149606299213" bottom="0.74803149606299213" header="0.31496062992125984" footer="0.31496062992125984"/>
  <pageSetup paperSize="9" scale="8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workbookViewId="0">
      <selection activeCell="I21" sqref="I21"/>
    </sheetView>
  </sheetViews>
  <sheetFormatPr defaultRowHeight="11.25" x14ac:dyDescent="0.2"/>
  <cols>
    <col min="1" max="1" width="15.140625" style="15"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1" spans="1:17" ht="12.75" x14ac:dyDescent="0.2">
      <c r="A1" s="65" t="s">
        <v>254</v>
      </c>
      <c r="B1" s="65"/>
      <c r="C1" s="65"/>
    </row>
    <row r="2" spans="1:17" ht="12.75" x14ac:dyDescent="0.2">
      <c r="A2" s="141" t="s">
        <v>218</v>
      </c>
      <c r="B2" s="142"/>
      <c r="C2" s="142"/>
    </row>
    <row r="3" spans="1:17" ht="15" customHeight="1" x14ac:dyDescent="0.2">
      <c r="A3" s="212" t="s">
        <v>0</v>
      </c>
      <c r="B3" s="225" t="s">
        <v>37</v>
      </c>
      <c r="C3" s="225"/>
      <c r="D3" s="225"/>
      <c r="E3" s="225"/>
      <c r="F3" s="225"/>
      <c r="G3" s="225"/>
      <c r="H3" s="225"/>
      <c r="I3" s="225"/>
      <c r="J3" s="225"/>
      <c r="K3" s="225"/>
      <c r="L3" s="225"/>
      <c r="M3" s="225"/>
      <c r="N3" s="225"/>
      <c r="O3" s="225"/>
      <c r="P3" s="225"/>
      <c r="Q3" s="225"/>
    </row>
    <row r="4" spans="1:17" ht="15" customHeight="1" x14ac:dyDescent="0.2">
      <c r="A4" s="224"/>
      <c r="B4" s="226" t="s">
        <v>129</v>
      </c>
      <c r="C4" s="226"/>
      <c r="D4" s="226"/>
      <c r="E4" s="226"/>
      <c r="F4" s="225" t="s">
        <v>130</v>
      </c>
      <c r="G4" s="225"/>
      <c r="H4" s="225"/>
      <c r="I4" s="225"/>
      <c r="J4" s="226" t="s">
        <v>131</v>
      </c>
      <c r="K4" s="226"/>
      <c r="L4" s="226"/>
      <c r="M4" s="226"/>
      <c r="N4" s="225" t="s">
        <v>12</v>
      </c>
      <c r="O4" s="225"/>
      <c r="P4" s="225"/>
      <c r="Q4" s="225"/>
    </row>
    <row r="5" spans="1:17" ht="27" x14ac:dyDescent="0.25">
      <c r="A5" s="224"/>
      <c r="B5" s="138" t="s">
        <v>1</v>
      </c>
      <c r="C5" s="138" t="s">
        <v>2</v>
      </c>
      <c r="D5" s="138" t="s">
        <v>3</v>
      </c>
      <c r="E5" s="40" t="s">
        <v>135</v>
      </c>
      <c r="F5" s="138" t="s">
        <v>1</v>
      </c>
      <c r="G5" s="138" t="s">
        <v>2</v>
      </c>
      <c r="H5" s="138" t="s">
        <v>3</v>
      </c>
      <c r="I5" s="40" t="s">
        <v>135</v>
      </c>
      <c r="J5" s="138" t="s">
        <v>1</v>
      </c>
      <c r="K5" s="138" t="s">
        <v>2</v>
      </c>
      <c r="L5" s="138" t="s">
        <v>3</v>
      </c>
      <c r="M5" s="40" t="s">
        <v>135</v>
      </c>
      <c r="N5" s="138" t="s">
        <v>1</v>
      </c>
      <c r="O5" s="138" t="s">
        <v>2</v>
      </c>
      <c r="P5" s="138" t="s">
        <v>3</v>
      </c>
      <c r="Q5" s="40" t="s">
        <v>135</v>
      </c>
    </row>
    <row r="6" spans="1:17" ht="13.5" x14ac:dyDescent="0.25">
      <c r="A6" s="30" t="s">
        <v>139</v>
      </c>
      <c r="B6" s="82">
        <v>19</v>
      </c>
      <c r="C6" s="83">
        <v>1</v>
      </c>
      <c r="D6" s="82">
        <v>30</v>
      </c>
      <c r="E6" s="69">
        <v>5.26</v>
      </c>
      <c r="F6" s="82">
        <v>10</v>
      </c>
      <c r="G6" s="134" t="s">
        <v>230</v>
      </c>
      <c r="H6" s="82">
        <v>18</v>
      </c>
      <c r="I6" s="134" t="s">
        <v>230</v>
      </c>
      <c r="J6" s="82">
        <v>35</v>
      </c>
      <c r="K6" s="83">
        <v>2</v>
      </c>
      <c r="L6" s="82">
        <v>58</v>
      </c>
      <c r="M6" s="69">
        <v>5.71</v>
      </c>
      <c r="N6" s="82">
        <v>64</v>
      </c>
      <c r="O6" s="83">
        <v>3</v>
      </c>
      <c r="P6" s="82">
        <v>106</v>
      </c>
      <c r="Q6" s="69">
        <v>4.6900000000000004</v>
      </c>
    </row>
    <row r="7" spans="1:17" ht="13.5" x14ac:dyDescent="0.25">
      <c r="A7" s="30" t="s">
        <v>140</v>
      </c>
      <c r="B7" s="82">
        <v>11</v>
      </c>
      <c r="C7" s="83">
        <v>1</v>
      </c>
      <c r="D7" s="82">
        <v>19</v>
      </c>
      <c r="E7" s="69">
        <v>9.09</v>
      </c>
      <c r="F7" s="82">
        <v>19</v>
      </c>
      <c r="G7" s="83">
        <v>1</v>
      </c>
      <c r="H7" s="82">
        <v>32</v>
      </c>
      <c r="I7" s="69">
        <v>5.26</v>
      </c>
      <c r="J7" s="82">
        <v>45</v>
      </c>
      <c r="K7" s="134" t="s">
        <v>230</v>
      </c>
      <c r="L7" s="82">
        <v>71</v>
      </c>
      <c r="M7" s="134" t="s">
        <v>230</v>
      </c>
      <c r="N7" s="82">
        <v>75</v>
      </c>
      <c r="O7" s="83">
        <v>2</v>
      </c>
      <c r="P7" s="82">
        <v>122</v>
      </c>
      <c r="Q7" s="69">
        <v>2.67</v>
      </c>
    </row>
    <row r="8" spans="1:17" ht="13.5" x14ac:dyDescent="0.25">
      <c r="A8" s="30" t="s">
        <v>151</v>
      </c>
      <c r="B8" s="82">
        <v>14</v>
      </c>
      <c r="C8" s="83">
        <v>2</v>
      </c>
      <c r="D8" s="82">
        <v>28</v>
      </c>
      <c r="E8" s="69">
        <v>14.29</v>
      </c>
      <c r="F8" s="82">
        <v>17</v>
      </c>
      <c r="G8" s="83">
        <v>1</v>
      </c>
      <c r="H8" s="82">
        <v>28</v>
      </c>
      <c r="I8" s="69">
        <v>5.88</v>
      </c>
      <c r="J8" s="82">
        <v>50</v>
      </c>
      <c r="K8" s="83">
        <v>2</v>
      </c>
      <c r="L8" s="82">
        <v>94</v>
      </c>
      <c r="M8" s="69">
        <v>4</v>
      </c>
      <c r="N8" s="82">
        <v>81</v>
      </c>
      <c r="O8" s="83">
        <v>5</v>
      </c>
      <c r="P8" s="84">
        <v>150</v>
      </c>
      <c r="Q8" s="69">
        <v>6.17</v>
      </c>
    </row>
    <row r="9" spans="1:17" ht="13.5" x14ac:dyDescent="0.25">
      <c r="A9" s="30" t="s">
        <v>141</v>
      </c>
      <c r="B9" s="82">
        <v>13</v>
      </c>
      <c r="C9" s="134" t="s">
        <v>230</v>
      </c>
      <c r="D9" s="82">
        <v>30</v>
      </c>
      <c r="E9" s="134" t="s">
        <v>230</v>
      </c>
      <c r="F9" s="82">
        <v>16</v>
      </c>
      <c r="G9" s="134" t="s">
        <v>230</v>
      </c>
      <c r="H9" s="82">
        <v>26</v>
      </c>
      <c r="I9" s="134" t="s">
        <v>230</v>
      </c>
      <c r="J9" s="82">
        <v>46</v>
      </c>
      <c r="K9" s="83">
        <v>3</v>
      </c>
      <c r="L9" s="82">
        <v>79</v>
      </c>
      <c r="M9" s="69">
        <v>6.52</v>
      </c>
      <c r="N9" s="82">
        <v>75</v>
      </c>
      <c r="O9" s="83">
        <v>3</v>
      </c>
      <c r="P9" s="82">
        <v>135</v>
      </c>
      <c r="Q9" s="69">
        <v>4</v>
      </c>
    </row>
    <row r="10" spans="1:17" ht="13.5" x14ac:dyDescent="0.25">
      <c r="A10" s="30" t="s">
        <v>142</v>
      </c>
      <c r="B10" s="82">
        <v>30</v>
      </c>
      <c r="C10" s="83">
        <v>3</v>
      </c>
      <c r="D10" s="82">
        <v>51</v>
      </c>
      <c r="E10" s="69">
        <v>10</v>
      </c>
      <c r="F10" s="82">
        <v>21</v>
      </c>
      <c r="G10" s="83">
        <v>1</v>
      </c>
      <c r="H10" s="82">
        <v>47</v>
      </c>
      <c r="I10" s="69">
        <v>4.76</v>
      </c>
      <c r="J10" s="82">
        <v>86</v>
      </c>
      <c r="K10" s="83">
        <v>6</v>
      </c>
      <c r="L10" s="82">
        <v>144</v>
      </c>
      <c r="M10" s="69">
        <v>6.98</v>
      </c>
      <c r="N10" s="82">
        <v>137</v>
      </c>
      <c r="O10" s="83">
        <v>10</v>
      </c>
      <c r="P10" s="82">
        <v>242</v>
      </c>
      <c r="Q10" s="69">
        <v>7.3</v>
      </c>
    </row>
    <row r="11" spans="1:17" ht="13.5" x14ac:dyDescent="0.25">
      <c r="A11" s="30" t="s">
        <v>143</v>
      </c>
      <c r="B11" s="82">
        <v>4</v>
      </c>
      <c r="C11" s="134" t="s">
        <v>230</v>
      </c>
      <c r="D11" s="82">
        <v>7</v>
      </c>
      <c r="E11" s="134" t="s">
        <v>230</v>
      </c>
      <c r="F11" s="82">
        <v>10</v>
      </c>
      <c r="G11" s="134" t="s">
        <v>230</v>
      </c>
      <c r="H11" s="82">
        <v>17</v>
      </c>
      <c r="I11" s="134" t="s">
        <v>230</v>
      </c>
      <c r="J11" s="82">
        <v>29</v>
      </c>
      <c r="K11" s="83">
        <v>1</v>
      </c>
      <c r="L11" s="82">
        <v>125</v>
      </c>
      <c r="M11" s="69">
        <v>3.45</v>
      </c>
      <c r="N11" s="82">
        <v>43</v>
      </c>
      <c r="O11" s="83">
        <v>1</v>
      </c>
      <c r="P11" s="82">
        <v>149</v>
      </c>
      <c r="Q11" s="69">
        <v>2.33</v>
      </c>
    </row>
    <row r="12" spans="1:17" ht="13.5" x14ac:dyDescent="0.25">
      <c r="A12" s="30" t="s">
        <v>144</v>
      </c>
      <c r="B12" s="82">
        <v>18</v>
      </c>
      <c r="C12" s="83">
        <v>2</v>
      </c>
      <c r="D12" s="82">
        <v>26</v>
      </c>
      <c r="E12" s="69">
        <v>11.11</v>
      </c>
      <c r="F12" s="82">
        <v>18</v>
      </c>
      <c r="G12" s="83">
        <v>2</v>
      </c>
      <c r="H12" s="82">
        <v>34</v>
      </c>
      <c r="I12" s="69">
        <v>11.11</v>
      </c>
      <c r="J12" s="82">
        <v>39</v>
      </c>
      <c r="K12" s="134" t="s">
        <v>230</v>
      </c>
      <c r="L12" s="82">
        <v>52</v>
      </c>
      <c r="M12" s="134" t="s">
        <v>230</v>
      </c>
      <c r="N12" s="82">
        <v>75</v>
      </c>
      <c r="O12" s="83">
        <v>4</v>
      </c>
      <c r="P12" s="82">
        <v>112</v>
      </c>
      <c r="Q12" s="69">
        <v>5.33</v>
      </c>
    </row>
    <row r="13" spans="1:17" ht="13.5" x14ac:dyDescent="0.25">
      <c r="A13" s="30" t="s">
        <v>147</v>
      </c>
      <c r="B13" s="82">
        <v>9</v>
      </c>
      <c r="C13" s="134" t="s">
        <v>230</v>
      </c>
      <c r="D13" s="82">
        <v>15</v>
      </c>
      <c r="E13" s="134" t="s">
        <v>230</v>
      </c>
      <c r="F13" s="82">
        <v>9</v>
      </c>
      <c r="G13" s="134" t="s">
        <v>230</v>
      </c>
      <c r="H13" s="82">
        <v>15</v>
      </c>
      <c r="I13" s="134" t="s">
        <v>230</v>
      </c>
      <c r="J13" s="82">
        <v>44</v>
      </c>
      <c r="K13" s="83">
        <v>5</v>
      </c>
      <c r="L13" s="82">
        <v>67</v>
      </c>
      <c r="M13" s="69">
        <v>11.36</v>
      </c>
      <c r="N13" s="82">
        <v>62</v>
      </c>
      <c r="O13" s="83">
        <v>5</v>
      </c>
      <c r="P13" s="82">
        <v>97</v>
      </c>
      <c r="Q13" s="69">
        <v>8.06</v>
      </c>
    </row>
    <row r="14" spans="1:17" ht="13.5" x14ac:dyDescent="0.25">
      <c r="A14" s="30" t="s">
        <v>145</v>
      </c>
      <c r="B14" s="82">
        <v>12</v>
      </c>
      <c r="C14" s="134" t="s">
        <v>230</v>
      </c>
      <c r="D14" s="82">
        <v>16</v>
      </c>
      <c r="E14" s="134" t="s">
        <v>230</v>
      </c>
      <c r="F14" s="82">
        <v>7</v>
      </c>
      <c r="G14" s="83">
        <v>2</v>
      </c>
      <c r="H14" s="82">
        <v>13</v>
      </c>
      <c r="I14" s="69">
        <v>28.57</v>
      </c>
      <c r="J14" s="82">
        <v>25</v>
      </c>
      <c r="K14" s="134" t="s">
        <v>230</v>
      </c>
      <c r="L14" s="82">
        <v>40</v>
      </c>
      <c r="M14" s="134" t="s">
        <v>230</v>
      </c>
      <c r="N14" s="82">
        <v>44</v>
      </c>
      <c r="O14" s="83">
        <v>2</v>
      </c>
      <c r="P14" s="82">
        <v>69</v>
      </c>
      <c r="Q14" s="69">
        <v>4.55</v>
      </c>
    </row>
    <row r="15" spans="1:17" ht="13.5" x14ac:dyDescent="0.25">
      <c r="A15" s="36" t="s">
        <v>12</v>
      </c>
      <c r="B15" s="36">
        <v>130</v>
      </c>
      <c r="C15" s="36">
        <v>9</v>
      </c>
      <c r="D15" s="36">
        <v>222</v>
      </c>
      <c r="E15" s="70">
        <v>6.92</v>
      </c>
      <c r="F15" s="36">
        <v>127</v>
      </c>
      <c r="G15" s="36">
        <v>7</v>
      </c>
      <c r="H15" s="36">
        <v>230</v>
      </c>
      <c r="I15" s="70">
        <v>5.51</v>
      </c>
      <c r="J15" s="36">
        <v>399</v>
      </c>
      <c r="K15" s="36">
        <v>19</v>
      </c>
      <c r="L15" s="60">
        <v>730</v>
      </c>
      <c r="M15" s="70">
        <v>4.76</v>
      </c>
      <c r="N15" s="60">
        <v>656</v>
      </c>
      <c r="O15" s="36">
        <v>35</v>
      </c>
      <c r="P15" s="60">
        <v>1182</v>
      </c>
      <c r="Q15" s="70">
        <v>5.34</v>
      </c>
    </row>
    <row r="16" spans="1:17" x14ac:dyDescent="0.2">
      <c r="A16" s="85" t="s">
        <v>217</v>
      </c>
    </row>
    <row r="17" spans="1:17" x14ac:dyDescent="0.2">
      <c r="A17" s="85" t="s">
        <v>180</v>
      </c>
    </row>
    <row r="18" spans="1:17" x14ac:dyDescent="0.2">
      <c r="A18" s="4"/>
    </row>
    <row r="19" spans="1:17" x14ac:dyDescent="0.2">
      <c r="A19" s="3"/>
    </row>
    <row r="20" spans="1:17" x14ac:dyDescent="0.2">
      <c r="A20" s="1"/>
      <c r="E20" s="1"/>
      <c r="I20" s="1"/>
      <c r="M20" s="1"/>
      <c r="Q20" s="1"/>
    </row>
    <row r="21" spans="1:17" x14ac:dyDescent="0.2">
      <c r="A21" s="1"/>
      <c r="E21" s="1"/>
      <c r="I21" s="1"/>
      <c r="M21" s="1"/>
      <c r="Q21" s="1"/>
    </row>
    <row r="22" spans="1:17" x14ac:dyDescent="0.2">
      <c r="A22" s="1"/>
      <c r="E22" s="1"/>
      <c r="I22" s="1"/>
      <c r="M22" s="1"/>
      <c r="Q22" s="1"/>
    </row>
    <row r="23" spans="1:17" x14ac:dyDescent="0.2">
      <c r="A23" s="1"/>
      <c r="E23" s="1"/>
      <c r="I23" s="1"/>
      <c r="M23" s="1"/>
      <c r="Q23" s="1"/>
    </row>
    <row r="24" spans="1:17" x14ac:dyDescent="0.2">
      <c r="A24" s="1"/>
      <c r="E24" s="1"/>
      <c r="I24" s="1"/>
      <c r="M24" s="1"/>
      <c r="Q24" s="1"/>
    </row>
    <row r="25" spans="1:17" x14ac:dyDescent="0.2">
      <c r="A25" s="1"/>
      <c r="E25" s="1"/>
      <c r="I25" s="1"/>
      <c r="M25" s="1"/>
      <c r="Q25" s="1"/>
    </row>
    <row r="26" spans="1:17" x14ac:dyDescent="0.2">
      <c r="A26" s="1"/>
      <c r="E26" s="1"/>
      <c r="I26" s="1"/>
      <c r="M26" s="1"/>
      <c r="Q26" s="1"/>
    </row>
    <row r="27" spans="1:17" x14ac:dyDescent="0.2">
      <c r="A27" s="1"/>
      <c r="E27" s="1"/>
      <c r="I27" s="1"/>
      <c r="M27" s="1"/>
      <c r="Q27" s="1"/>
    </row>
  </sheetData>
  <mergeCells count="6">
    <mergeCell ref="A3:A5"/>
    <mergeCell ref="B3:Q3"/>
    <mergeCell ref="B4:E4"/>
    <mergeCell ref="F4:I4"/>
    <mergeCell ref="J4:M4"/>
    <mergeCell ref="N4:Q4"/>
  </mergeCells>
  <pageMargins left="0.70866141732283472" right="0.70866141732283472" top="0.74803149606299213"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9"/>
  <sheetViews>
    <sheetView workbookViewId="0">
      <selection activeCell="F30" sqref="F30"/>
    </sheetView>
  </sheetViews>
  <sheetFormatPr defaultRowHeight="15" x14ac:dyDescent="0.25"/>
  <cols>
    <col min="2" max="2" width="12.7109375" customWidth="1"/>
  </cols>
  <sheetData>
    <row r="2" spans="2:9" x14ac:dyDescent="0.25">
      <c r="B2" s="174" t="s">
        <v>148</v>
      </c>
      <c r="C2" s="182"/>
      <c r="D2" s="182"/>
      <c r="E2" s="182"/>
      <c r="F2" s="182"/>
      <c r="G2" s="182"/>
      <c r="H2" s="182"/>
      <c r="I2" s="182"/>
    </row>
    <row r="3" spans="2:9" x14ac:dyDescent="0.25">
      <c r="B3" s="175" t="s">
        <v>179</v>
      </c>
      <c r="C3" s="176"/>
      <c r="D3" s="176"/>
      <c r="E3" s="176"/>
      <c r="F3" s="176"/>
    </row>
    <row r="4" spans="2:9" x14ac:dyDescent="0.25">
      <c r="B4" s="183" t="s">
        <v>0</v>
      </c>
      <c r="C4" s="186">
        <v>2014</v>
      </c>
      <c r="D4" s="186"/>
      <c r="E4" s="187">
        <v>2013</v>
      </c>
      <c r="F4" s="187"/>
    </row>
    <row r="5" spans="2:9" x14ac:dyDescent="0.25">
      <c r="B5" s="184"/>
      <c r="C5" s="186"/>
      <c r="D5" s="186"/>
      <c r="E5" s="187"/>
      <c r="F5" s="187"/>
    </row>
    <row r="6" spans="2:9" ht="27" x14ac:dyDescent="0.25">
      <c r="B6" s="185"/>
      <c r="C6" s="156" t="s">
        <v>231</v>
      </c>
      <c r="D6" s="156" t="s">
        <v>6</v>
      </c>
      <c r="E6" s="156" t="s">
        <v>231</v>
      </c>
      <c r="F6" s="156" t="s">
        <v>6</v>
      </c>
    </row>
    <row r="7" spans="2:9" x14ac:dyDescent="0.25">
      <c r="B7" s="41" t="s">
        <v>139</v>
      </c>
      <c r="C7" s="34">
        <v>2.6</v>
      </c>
      <c r="D7" s="35">
        <v>1.84</v>
      </c>
      <c r="E7" s="43">
        <v>3</v>
      </c>
      <c r="F7" s="44">
        <v>2.1</v>
      </c>
    </row>
    <row r="8" spans="2:9" x14ac:dyDescent="0.25">
      <c r="B8" s="41" t="s">
        <v>140</v>
      </c>
      <c r="C8" s="34">
        <v>1.9</v>
      </c>
      <c r="D8" s="35">
        <v>1.3</v>
      </c>
      <c r="E8" s="43">
        <v>2.5</v>
      </c>
      <c r="F8" s="44">
        <v>1.8</v>
      </c>
    </row>
    <row r="9" spans="2:9" x14ac:dyDescent="0.25">
      <c r="B9" s="41" t="s">
        <v>151</v>
      </c>
      <c r="C9" s="34">
        <v>2.2000000000000002</v>
      </c>
      <c r="D9" s="35">
        <v>1.5</v>
      </c>
      <c r="E9" s="43">
        <v>1.9</v>
      </c>
      <c r="F9" s="44">
        <v>1.4</v>
      </c>
    </row>
    <row r="10" spans="2:9" x14ac:dyDescent="0.25">
      <c r="B10" s="41" t="s">
        <v>141</v>
      </c>
      <c r="C10" s="34">
        <v>1.5</v>
      </c>
      <c r="D10" s="35">
        <v>1.1000000000000001</v>
      </c>
      <c r="E10" s="43">
        <v>1.9</v>
      </c>
      <c r="F10" s="44">
        <v>1.3</v>
      </c>
    </row>
    <row r="11" spans="2:9" x14ac:dyDescent="0.25">
      <c r="B11" s="41" t="s">
        <v>142</v>
      </c>
      <c r="C11" s="34">
        <v>2.1</v>
      </c>
      <c r="D11" s="35">
        <v>1.5</v>
      </c>
      <c r="E11" s="43">
        <v>1.6</v>
      </c>
      <c r="F11" s="44">
        <v>1.1000000000000001</v>
      </c>
    </row>
    <row r="12" spans="2:9" x14ac:dyDescent="0.25">
      <c r="B12" s="41" t="s">
        <v>143</v>
      </c>
      <c r="C12" s="34">
        <v>2.7</v>
      </c>
      <c r="D12" s="35">
        <v>1.9</v>
      </c>
      <c r="E12" s="43">
        <v>2.7</v>
      </c>
      <c r="F12" s="44">
        <v>2</v>
      </c>
    </row>
    <row r="13" spans="2:9" x14ac:dyDescent="0.25">
      <c r="B13" s="41" t="s">
        <v>144</v>
      </c>
      <c r="C13" s="34">
        <v>2.2000000000000002</v>
      </c>
      <c r="D13" s="35">
        <v>1.5</v>
      </c>
      <c r="E13" s="43">
        <v>2.4</v>
      </c>
      <c r="F13" s="44">
        <v>1.6</v>
      </c>
    </row>
    <row r="14" spans="2:9" x14ac:dyDescent="0.25">
      <c r="B14" s="41" t="s">
        <v>147</v>
      </c>
      <c r="C14" s="34">
        <v>1.3</v>
      </c>
      <c r="D14" s="35">
        <v>1</v>
      </c>
      <c r="E14" s="43">
        <v>1.3</v>
      </c>
      <c r="F14" s="44">
        <v>1</v>
      </c>
    </row>
    <row r="15" spans="2:9" x14ac:dyDescent="0.25">
      <c r="B15" s="41" t="s">
        <v>145</v>
      </c>
      <c r="C15" s="34">
        <v>1.1000000000000001</v>
      </c>
      <c r="D15" s="35">
        <v>0.9</v>
      </c>
      <c r="E15" s="43">
        <v>0.9</v>
      </c>
      <c r="F15" s="44">
        <v>0.7</v>
      </c>
    </row>
    <row r="16" spans="2:9" x14ac:dyDescent="0.25">
      <c r="B16" s="42" t="s">
        <v>146</v>
      </c>
      <c r="C16" s="39">
        <v>1.9</v>
      </c>
      <c r="D16" s="39">
        <v>1.4</v>
      </c>
      <c r="E16" s="39">
        <v>1.9</v>
      </c>
      <c r="F16" s="39">
        <v>1.4</v>
      </c>
    </row>
    <row r="17" spans="2:9" x14ac:dyDescent="0.25">
      <c r="B17" s="42" t="s">
        <v>5</v>
      </c>
      <c r="C17" s="39">
        <v>1.91</v>
      </c>
      <c r="D17" s="39">
        <v>1.33</v>
      </c>
      <c r="E17" s="39">
        <v>1.87</v>
      </c>
      <c r="F17" s="39">
        <v>1.3</v>
      </c>
    </row>
    <row r="18" spans="2:9" x14ac:dyDescent="0.25">
      <c r="B18" s="181" t="s">
        <v>209</v>
      </c>
      <c r="C18" s="182"/>
      <c r="D18" s="182"/>
      <c r="E18" s="182"/>
      <c r="F18" s="182"/>
      <c r="G18" s="182"/>
      <c r="H18" s="182"/>
      <c r="I18" s="182"/>
    </row>
    <row r="19" spans="2:9" ht="21.75" customHeight="1" x14ac:dyDescent="0.25">
      <c r="B19" s="181" t="s">
        <v>234</v>
      </c>
      <c r="C19" s="182"/>
      <c r="D19" s="182"/>
      <c r="E19" s="182"/>
      <c r="F19" s="182"/>
      <c r="G19" s="182"/>
      <c r="H19" s="182"/>
      <c r="I19" s="182"/>
    </row>
  </sheetData>
  <mergeCells count="7">
    <mergeCell ref="B19:I19"/>
    <mergeCell ref="B2:I2"/>
    <mergeCell ref="B3:F3"/>
    <mergeCell ref="B4:B6"/>
    <mergeCell ref="C4:D5"/>
    <mergeCell ref="E4:F5"/>
    <mergeCell ref="B18:I18"/>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4"/>
  <sheetViews>
    <sheetView workbookViewId="0">
      <selection activeCell="K35" sqref="K35"/>
    </sheetView>
  </sheetViews>
  <sheetFormatPr defaultRowHeight="15" x14ac:dyDescent="0.25"/>
  <cols>
    <col min="1" max="1" width="3.140625" customWidth="1"/>
    <col min="2" max="2" width="15.28515625" customWidth="1"/>
  </cols>
  <sheetData>
    <row r="1" spans="2:9" x14ac:dyDescent="0.25">
      <c r="B1" s="75" t="s">
        <v>273</v>
      </c>
    </row>
    <row r="2" spans="2:9" x14ac:dyDescent="0.25">
      <c r="B2" s="61" t="s">
        <v>219</v>
      </c>
    </row>
    <row r="3" spans="2:9" ht="15" customHeight="1" x14ac:dyDescent="0.25">
      <c r="B3" s="227" t="s">
        <v>47</v>
      </c>
      <c r="C3" s="230">
        <v>2014</v>
      </c>
      <c r="D3" s="230"/>
      <c r="E3" s="230"/>
      <c r="F3" s="230"/>
      <c r="G3" s="231" t="s">
        <v>274</v>
      </c>
      <c r="H3" s="231"/>
      <c r="I3" s="231"/>
    </row>
    <row r="4" spans="2:9" x14ac:dyDescent="0.25">
      <c r="B4" s="228"/>
      <c r="C4" s="230"/>
      <c r="D4" s="230"/>
      <c r="E4" s="230"/>
      <c r="F4" s="230"/>
      <c r="G4" s="231"/>
      <c r="H4" s="231"/>
      <c r="I4" s="231"/>
    </row>
    <row r="5" spans="2:9" ht="27" x14ac:dyDescent="0.25">
      <c r="B5" s="229"/>
      <c r="C5" s="86" t="s">
        <v>48</v>
      </c>
      <c r="D5" s="86" t="s">
        <v>1</v>
      </c>
      <c r="E5" s="86" t="s">
        <v>2</v>
      </c>
      <c r="F5" s="86" t="s">
        <v>3</v>
      </c>
      <c r="G5" s="86" t="s">
        <v>1</v>
      </c>
      <c r="H5" s="86" t="s">
        <v>2</v>
      </c>
      <c r="I5" s="86" t="s">
        <v>3</v>
      </c>
    </row>
    <row r="6" spans="2:9" x14ac:dyDescent="0.25">
      <c r="B6" s="87" t="s">
        <v>49</v>
      </c>
      <c r="C6" s="88">
        <v>20</v>
      </c>
      <c r="D6" s="89">
        <v>10783</v>
      </c>
      <c r="E6" s="90">
        <v>146</v>
      </c>
      <c r="F6" s="89">
        <v>14280</v>
      </c>
      <c r="G6" s="91">
        <v>-3.5164638511095205</v>
      </c>
      <c r="H6" s="92">
        <v>5.7971014492753596</v>
      </c>
      <c r="I6" s="91">
        <v>-4.8380647740903697</v>
      </c>
    </row>
    <row r="7" spans="2:9" x14ac:dyDescent="0.25">
      <c r="B7" s="87" t="s">
        <v>50</v>
      </c>
      <c r="C7" s="88">
        <v>12</v>
      </c>
      <c r="D7" s="89">
        <v>532</v>
      </c>
      <c r="E7" s="90">
        <v>23</v>
      </c>
      <c r="F7" s="89">
        <v>760</v>
      </c>
      <c r="G7" s="91">
        <v>-12.643678160919535</v>
      </c>
      <c r="H7" s="92">
        <v>27.777777777777771</v>
      </c>
      <c r="I7" s="91">
        <v>-14.414414414414409</v>
      </c>
    </row>
    <row r="8" spans="2:9" x14ac:dyDescent="0.25">
      <c r="B8" s="87" t="s">
        <v>51</v>
      </c>
      <c r="C8" s="88">
        <v>168</v>
      </c>
      <c r="D8" s="89">
        <v>5063</v>
      </c>
      <c r="E8" s="90">
        <v>120</v>
      </c>
      <c r="F8" s="89">
        <v>7277</v>
      </c>
      <c r="G8" s="91">
        <v>-2.1831530139103563</v>
      </c>
      <c r="H8" s="92">
        <v>-20.52980132450331</v>
      </c>
      <c r="I8" s="91">
        <v>-1.6355771830224342</v>
      </c>
    </row>
    <row r="9" spans="2:9" x14ac:dyDescent="0.25">
      <c r="B9" s="93" t="s">
        <v>52</v>
      </c>
      <c r="C9" s="94">
        <v>200</v>
      </c>
      <c r="D9" s="95">
        <v>16378</v>
      </c>
      <c r="E9" s="96">
        <v>289</v>
      </c>
      <c r="F9" s="95">
        <v>22317</v>
      </c>
      <c r="G9" s="97">
        <v>-3.4372973291669098</v>
      </c>
      <c r="H9" s="98">
        <v>-5.8631921824104296</v>
      </c>
      <c r="I9" s="97">
        <v>-4.1859866048428671</v>
      </c>
    </row>
    <row r="10" spans="2:9" x14ac:dyDescent="0.25">
      <c r="B10" s="87" t="s">
        <v>53</v>
      </c>
      <c r="C10" s="88">
        <v>82</v>
      </c>
      <c r="D10" s="89">
        <v>850</v>
      </c>
      <c r="E10" s="90">
        <v>25</v>
      </c>
      <c r="F10" s="89">
        <v>1261</v>
      </c>
      <c r="G10" s="91">
        <v>-4.8152295632698667</v>
      </c>
      <c r="H10" s="92">
        <v>-16.666666666666657</v>
      </c>
      <c r="I10" s="91">
        <v>1.6116035455277995</v>
      </c>
    </row>
    <row r="11" spans="2:9" x14ac:dyDescent="0.25">
      <c r="B11" s="87" t="s">
        <v>54</v>
      </c>
      <c r="C11" s="88">
        <v>52</v>
      </c>
      <c r="D11" s="89">
        <v>225</v>
      </c>
      <c r="E11" s="90">
        <v>12</v>
      </c>
      <c r="F11" s="89">
        <v>326</v>
      </c>
      <c r="G11" s="91">
        <v>-19.642857142857139</v>
      </c>
      <c r="H11" s="92">
        <v>71.428571428571416</v>
      </c>
      <c r="I11" s="91">
        <v>-14.21052631578948</v>
      </c>
    </row>
    <row r="12" spans="2:9" x14ac:dyDescent="0.25">
      <c r="B12" s="87" t="s">
        <v>55</v>
      </c>
      <c r="C12" s="88">
        <v>6</v>
      </c>
      <c r="D12" s="99">
        <v>2</v>
      </c>
      <c r="E12" s="88">
        <v>1</v>
      </c>
      <c r="F12" s="99">
        <v>1</v>
      </c>
      <c r="G12" s="135" t="s">
        <v>230</v>
      </c>
      <c r="H12" s="134" t="s">
        <v>230</v>
      </c>
      <c r="I12" s="100">
        <v>-50</v>
      </c>
    </row>
    <row r="13" spans="2:9" x14ac:dyDescent="0.25">
      <c r="B13" s="101" t="s">
        <v>56</v>
      </c>
      <c r="C13" s="94">
        <v>140</v>
      </c>
      <c r="D13" s="102">
        <v>1077</v>
      </c>
      <c r="E13" s="94">
        <v>38</v>
      </c>
      <c r="F13" s="102">
        <v>1588</v>
      </c>
      <c r="G13" s="97">
        <v>-8.340425531914903</v>
      </c>
      <c r="H13" s="103">
        <v>2.7027027027026946</v>
      </c>
      <c r="I13" s="97">
        <v>-2.1565003080714717</v>
      </c>
    </row>
    <row r="14" spans="2:9" x14ac:dyDescent="0.25">
      <c r="B14" s="36" t="s">
        <v>146</v>
      </c>
      <c r="C14" s="38">
        <v>340</v>
      </c>
      <c r="D14" s="37">
        <v>17455</v>
      </c>
      <c r="E14" s="38">
        <v>327</v>
      </c>
      <c r="F14" s="37">
        <v>23905</v>
      </c>
      <c r="G14" s="39">
        <v>-3.7549625055138875</v>
      </c>
      <c r="H14" s="39">
        <v>-4.9418604651162781</v>
      </c>
      <c r="I14" s="39">
        <v>-4.0537828617298857</v>
      </c>
    </row>
  </sheetData>
  <mergeCells count="3">
    <mergeCell ref="B3:B5"/>
    <mergeCell ref="C3:F4"/>
    <mergeCell ref="G3:I4"/>
  </mergeCells>
  <pageMargins left="0.39" right="0.51"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6"/>
  <sheetViews>
    <sheetView workbookViewId="0">
      <selection activeCell="M10" sqref="M10"/>
    </sheetView>
  </sheetViews>
  <sheetFormatPr defaultRowHeight="15" x14ac:dyDescent="0.25"/>
  <cols>
    <col min="1" max="1" width="2" customWidth="1"/>
    <col min="2" max="2" width="13.85546875" customWidth="1"/>
  </cols>
  <sheetData>
    <row r="1" spans="2:9" x14ac:dyDescent="0.25">
      <c r="B1" s="48" t="s">
        <v>275</v>
      </c>
    </row>
    <row r="2" spans="2:9" x14ac:dyDescent="0.25">
      <c r="B2" s="61" t="s">
        <v>222</v>
      </c>
    </row>
    <row r="3" spans="2:9" x14ac:dyDescent="0.25">
      <c r="B3" s="227" t="s">
        <v>47</v>
      </c>
      <c r="C3" s="172">
        <v>2014</v>
      </c>
      <c r="D3" s="172"/>
      <c r="E3" s="180">
        <v>2013</v>
      </c>
      <c r="F3" s="180"/>
    </row>
    <row r="4" spans="2:9" x14ac:dyDescent="0.25">
      <c r="B4" s="228"/>
      <c r="C4" s="172"/>
      <c r="D4" s="172"/>
      <c r="E4" s="180"/>
      <c r="F4" s="180"/>
    </row>
    <row r="5" spans="2:9" ht="27" x14ac:dyDescent="0.25">
      <c r="B5" s="229"/>
      <c r="C5" s="29" t="s">
        <v>231</v>
      </c>
      <c r="D5" s="29" t="s">
        <v>6</v>
      </c>
      <c r="E5" s="29" t="s">
        <v>231</v>
      </c>
      <c r="F5" s="29" t="s">
        <v>6</v>
      </c>
    </row>
    <row r="6" spans="2:9" x14ac:dyDescent="0.25">
      <c r="B6" s="87" t="s">
        <v>49</v>
      </c>
      <c r="C6" s="34">
        <v>1.3539831215802651</v>
      </c>
      <c r="D6" s="35">
        <v>1.012061555524747</v>
      </c>
      <c r="E6" s="43">
        <v>1.23478883321403</v>
      </c>
      <c r="F6" s="44">
        <v>0.91125198098256732</v>
      </c>
    </row>
    <row r="7" spans="2:9" x14ac:dyDescent="0.25">
      <c r="B7" s="87" t="s">
        <v>50</v>
      </c>
      <c r="C7" s="34">
        <v>4.3233082706766917</v>
      </c>
      <c r="D7" s="35">
        <v>2.9374201787994889</v>
      </c>
      <c r="E7" s="43">
        <v>2.9556650246305418</v>
      </c>
      <c r="F7" s="44">
        <v>1.9867549668874174</v>
      </c>
    </row>
    <row r="8" spans="2:9" x14ac:dyDescent="0.25">
      <c r="B8" s="87" t="s">
        <v>51</v>
      </c>
      <c r="C8" s="34">
        <v>2.3701362828362633</v>
      </c>
      <c r="D8" s="35">
        <v>1.6222793024199</v>
      </c>
      <c r="E8" s="43">
        <v>2.9173106646058731</v>
      </c>
      <c r="F8" s="44">
        <v>2.00026493575308</v>
      </c>
    </row>
    <row r="9" spans="2:9" x14ac:dyDescent="0.25">
      <c r="B9" s="93" t="s">
        <v>52</v>
      </c>
      <c r="C9" s="34">
        <v>1.7645622176089875</v>
      </c>
      <c r="D9" s="35">
        <v>1.2784216579669114</v>
      </c>
      <c r="E9" s="43">
        <v>1.8100347856848065</v>
      </c>
      <c r="F9" s="44">
        <v>1.3009025806178227</v>
      </c>
    </row>
    <row r="10" spans="2:9" x14ac:dyDescent="0.25">
      <c r="B10" s="87" t="s">
        <v>53</v>
      </c>
      <c r="C10" s="34">
        <v>2.9411764705882351</v>
      </c>
      <c r="D10" s="35">
        <v>1.9440124416796267</v>
      </c>
      <c r="E10" s="43">
        <v>3.3594624860022395</v>
      </c>
      <c r="F10" s="44">
        <v>2.3603461841070024</v>
      </c>
    </row>
    <row r="11" spans="2:9" x14ac:dyDescent="0.25">
      <c r="B11" s="87" t="s">
        <v>54</v>
      </c>
      <c r="C11" s="34">
        <v>5.3333333333333339</v>
      </c>
      <c r="D11" s="35">
        <v>3.5502958579881656</v>
      </c>
      <c r="E11" s="43">
        <v>2.5</v>
      </c>
      <c r="F11" s="44">
        <v>1.8087855297157622</v>
      </c>
    </row>
    <row r="12" spans="2:9" x14ac:dyDescent="0.25">
      <c r="B12" s="87" t="s">
        <v>55</v>
      </c>
      <c r="C12" s="34">
        <v>50</v>
      </c>
      <c r="D12" s="35">
        <v>50</v>
      </c>
      <c r="E12" s="135" t="s">
        <v>230</v>
      </c>
      <c r="F12" s="134" t="s">
        <v>230</v>
      </c>
    </row>
    <row r="13" spans="2:9" x14ac:dyDescent="0.25">
      <c r="B13" s="101" t="s">
        <v>56</v>
      </c>
      <c r="C13" s="34">
        <v>3.5283194057567315</v>
      </c>
      <c r="D13" s="35">
        <v>2.3370233702337022</v>
      </c>
      <c r="E13" s="43">
        <v>3.1489361702127661</v>
      </c>
      <c r="F13" s="44">
        <v>2.2289156626506026</v>
      </c>
    </row>
    <row r="14" spans="2:9" x14ac:dyDescent="0.25">
      <c r="B14" s="36" t="s">
        <v>4</v>
      </c>
      <c r="C14" s="39">
        <v>1.8733887138355771</v>
      </c>
      <c r="D14" s="39">
        <v>1.3494552657642787</v>
      </c>
      <c r="E14" s="39">
        <v>1.8967798853109836</v>
      </c>
      <c r="F14" s="39">
        <v>1.3618908111960093</v>
      </c>
    </row>
    <row r="15" spans="2:9" ht="16.5" customHeight="1" x14ac:dyDescent="0.3">
      <c r="B15" s="232" t="s">
        <v>220</v>
      </c>
      <c r="C15" s="233"/>
      <c r="D15" s="233"/>
      <c r="E15" s="233"/>
      <c r="F15" s="233"/>
      <c r="G15" s="233"/>
      <c r="H15" s="233"/>
      <c r="I15" s="233"/>
    </row>
    <row r="16" spans="2:9" ht="26.25" customHeight="1" x14ac:dyDescent="0.3">
      <c r="B16" s="232" t="s">
        <v>221</v>
      </c>
      <c r="C16" s="233"/>
      <c r="D16" s="233"/>
      <c r="E16" s="233"/>
      <c r="F16" s="233"/>
      <c r="G16" s="233"/>
      <c r="H16" s="233"/>
      <c r="I16" s="233"/>
    </row>
  </sheetData>
  <mergeCells count="5">
    <mergeCell ref="B16:I16"/>
    <mergeCell ref="B3:B5"/>
    <mergeCell ref="C3:D4"/>
    <mergeCell ref="E3:F4"/>
    <mergeCell ref="B15:I15"/>
  </mergeCells>
  <pageMargins left="0.45"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9"/>
  <sheetViews>
    <sheetView workbookViewId="0">
      <selection activeCell="G30" sqref="G30"/>
    </sheetView>
  </sheetViews>
  <sheetFormatPr defaultRowHeight="15" x14ac:dyDescent="0.25"/>
  <cols>
    <col min="1" max="1" width="3.5703125" customWidth="1"/>
    <col min="2" max="2" width="34.5703125" customWidth="1"/>
    <col min="9" max="9" width="8.42578125" customWidth="1"/>
  </cols>
  <sheetData>
    <row r="1" spans="2:9" x14ac:dyDescent="0.25">
      <c r="B1" s="48" t="s">
        <v>261</v>
      </c>
    </row>
    <row r="2" spans="2:9" x14ac:dyDescent="0.25">
      <c r="B2" s="61" t="s">
        <v>225</v>
      </c>
      <c r="C2" s="8"/>
      <c r="D2" s="8"/>
      <c r="E2" s="8"/>
      <c r="F2" s="8"/>
      <c r="G2" s="8"/>
      <c r="H2" s="8"/>
      <c r="I2" s="6"/>
    </row>
    <row r="3" spans="2:9" ht="15" customHeight="1" x14ac:dyDescent="0.25">
      <c r="B3" s="227" t="s">
        <v>57</v>
      </c>
      <c r="C3" s="234" t="s">
        <v>23</v>
      </c>
      <c r="D3" s="234"/>
      <c r="E3" s="234"/>
      <c r="F3" s="172" t="s">
        <v>58</v>
      </c>
      <c r="G3" s="172"/>
      <c r="H3" s="172"/>
      <c r="I3" s="235" t="s">
        <v>13</v>
      </c>
    </row>
    <row r="4" spans="2:9" x14ac:dyDescent="0.25">
      <c r="B4" s="229"/>
      <c r="C4" s="145" t="s">
        <v>1</v>
      </c>
      <c r="D4" s="145" t="s">
        <v>2</v>
      </c>
      <c r="E4" s="145" t="s">
        <v>3</v>
      </c>
      <c r="F4" s="140" t="s">
        <v>1</v>
      </c>
      <c r="G4" s="140" t="s">
        <v>2</v>
      </c>
      <c r="H4" s="140" t="s">
        <v>3</v>
      </c>
      <c r="I4" s="235"/>
    </row>
    <row r="5" spans="2:9" x14ac:dyDescent="0.25">
      <c r="B5" s="45" t="s">
        <v>59</v>
      </c>
      <c r="C5" s="31">
        <v>1220</v>
      </c>
      <c r="D5" s="32">
        <v>59</v>
      </c>
      <c r="E5" s="31">
        <v>1931</v>
      </c>
      <c r="F5" s="35">
        <v>6.99</v>
      </c>
      <c r="G5" s="34">
        <v>18.04</v>
      </c>
      <c r="H5" s="35">
        <v>8.08</v>
      </c>
      <c r="I5" s="34">
        <v>4.8360655737704921</v>
      </c>
    </row>
    <row r="6" spans="2:9" x14ac:dyDescent="0.25">
      <c r="B6" s="45" t="s">
        <v>60</v>
      </c>
      <c r="C6" s="31">
        <v>6029</v>
      </c>
      <c r="D6" s="32">
        <v>77</v>
      </c>
      <c r="E6" s="31">
        <v>8151</v>
      </c>
      <c r="F6" s="35">
        <v>34.54</v>
      </c>
      <c r="G6" s="34">
        <v>23.55</v>
      </c>
      <c r="H6" s="35">
        <v>34.1</v>
      </c>
      <c r="I6" s="34">
        <v>1.2771603914413667</v>
      </c>
    </row>
    <row r="7" spans="2:9" x14ac:dyDescent="0.25">
      <c r="B7" s="45" t="s">
        <v>61</v>
      </c>
      <c r="C7" s="31">
        <v>1935</v>
      </c>
      <c r="D7" s="32">
        <v>15</v>
      </c>
      <c r="E7" s="31">
        <v>2428</v>
      </c>
      <c r="F7" s="35">
        <v>11.09</v>
      </c>
      <c r="G7" s="34">
        <v>4.59</v>
      </c>
      <c r="H7" s="35">
        <v>10.16</v>
      </c>
      <c r="I7" s="34">
        <v>0.77519379844961245</v>
      </c>
    </row>
    <row r="8" spans="2:9" x14ac:dyDescent="0.25">
      <c r="B8" s="45" t="s">
        <v>62</v>
      </c>
      <c r="C8" s="31">
        <v>3515</v>
      </c>
      <c r="D8" s="32">
        <v>32</v>
      </c>
      <c r="E8" s="31">
        <v>5741</v>
      </c>
      <c r="F8" s="35">
        <v>20.14</v>
      </c>
      <c r="G8" s="34">
        <v>9.7899999999999991</v>
      </c>
      <c r="H8" s="35">
        <v>24.02</v>
      </c>
      <c r="I8" s="34">
        <v>0.91038406827880525</v>
      </c>
    </row>
    <row r="9" spans="2:9" x14ac:dyDescent="0.25">
      <c r="B9" s="45" t="s">
        <v>63</v>
      </c>
      <c r="C9" s="31">
        <v>407</v>
      </c>
      <c r="D9" s="32">
        <v>7</v>
      </c>
      <c r="E9" s="31">
        <v>542</v>
      </c>
      <c r="F9" s="35">
        <v>2.33</v>
      </c>
      <c r="G9" s="34">
        <v>2.14</v>
      </c>
      <c r="H9" s="35">
        <v>2.27</v>
      </c>
      <c r="I9" s="34">
        <v>1.7199017199017199</v>
      </c>
    </row>
    <row r="10" spans="2:9" x14ac:dyDescent="0.25">
      <c r="B10" s="45" t="s">
        <v>64</v>
      </c>
      <c r="C10" s="31">
        <v>13106</v>
      </c>
      <c r="D10" s="32">
        <v>190</v>
      </c>
      <c r="E10" s="31">
        <v>18793</v>
      </c>
      <c r="F10" s="35">
        <v>75.08</v>
      </c>
      <c r="G10" s="34">
        <v>58.1</v>
      </c>
      <c r="H10" s="35">
        <v>78.62</v>
      </c>
      <c r="I10" s="34">
        <v>1.4497176865557759</v>
      </c>
    </row>
    <row r="11" spans="2:9" x14ac:dyDescent="0.25">
      <c r="B11" s="45" t="s">
        <v>65</v>
      </c>
      <c r="C11" s="31">
        <v>1620</v>
      </c>
      <c r="D11" s="32">
        <v>60</v>
      </c>
      <c r="E11" s="31">
        <v>1773</v>
      </c>
      <c r="F11" s="35">
        <v>9.2799999999999994</v>
      </c>
      <c r="G11" s="34">
        <v>18.350000000000001</v>
      </c>
      <c r="H11" s="35">
        <v>7.42</v>
      </c>
      <c r="I11" s="34">
        <v>3.7037037037037033</v>
      </c>
    </row>
    <row r="12" spans="2:9" x14ac:dyDescent="0.25">
      <c r="B12" s="45" t="s">
        <v>66</v>
      </c>
      <c r="C12" s="31">
        <v>169</v>
      </c>
      <c r="D12" s="32">
        <v>2</v>
      </c>
      <c r="E12" s="31">
        <v>197</v>
      </c>
      <c r="F12" s="35">
        <v>0.97</v>
      </c>
      <c r="G12" s="34">
        <v>0.61</v>
      </c>
      <c r="H12" s="35">
        <v>0.82</v>
      </c>
      <c r="I12" s="34">
        <v>1.1834319526627219</v>
      </c>
    </row>
    <row r="13" spans="2:9" x14ac:dyDescent="0.25">
      <c r="B13" s="45" t="s">
        <v>67</v>
      </c>
      <c r="C13" s="31">
        <v>560</v>
      </c>
      <c r="D13" s="32">
        <v>12</v>
      </c>
      <c r="E13" s="31">
        <v>680</v>
      </c>
      <c r="F13" s="35">
        <v>3.21</v>
      </c>
      <c r="G13" s="34">
        <v>3.67</v>
      </c>
      <c r="H13" s="35">
        <v>2.84</v>
      </c>
      <c r="I13" s="34">
        <v>2.1428571428571428</v>
      </c>
    </row>
    <row r="14" spans="2:9" x14ac:dyDescent="0.25">
      <c r="B14" s="45" t="s">
        <v>68</v>
      </c>
      <c r="C14" s="31">
        <v>1708</v>
      </c>
      <c r="D14" s="32">
        <v>57</v>
      </c>
      <c r="E14" s="31">
        <v>2154</v>
      </c>
      <c r="F14" s="35">
        <v>9.7899999999999991</v>
      </c>
      <c r="G14" s="34">
        <v>17.43</v>
      </c>
      <c r="H14" s="35">
        <v>9.01</v>
      </c>
      <c r="I14" s="34">
        <v>3.3372365339578458</v>
      </c>
    </row>
    <row r="15" spans="2:9" x14ac:dyDescent="0.25">
      <c r="B15" s="45" t="s">
        <v>69</v>
      </c>
      <c r="C15" s="31">
        <v>58</v>
      </c>
      <c r="D15" s="32">
        <v>1</v>
      </c>
      <c r="E15" s="31">
        <v>70</v>
      </c>
      <c r="F15" s="35">
        <v>0.33</v>
      </c>
      <c r="G15" s="34">
        <v>0.31</v>
      </c>
      <c r="H15" s="35">
        <v>0.28999999999999998</v>
      </c>
      <c r="I15" s="34">
        <v>1.7241379310344827</v>
      </c>
    </row>
    <row r="16" spans="2:9" x14ac:dyDescent="0.25">
      <c r="B16" s="45" t="s">
        <v>70</v>
      </c>
      <c r="C16" s="31">
        <v>234</v>
      </c>
      <c r="D16" s="32">
        <v>5</v>
      </c>
      <c r="E16" s="31">
        <v>238</v>
      </c>
      <c r="F16" s="35">
        <v>1.34</v>
      </c>
      <c r="G16" s="34">
        <v>1.53</v>
      </c>
      <c r="H16" s="35">
        <v>1</v>
      </c>
      <c r="I16" s="34">
        <v>2.1367521367521367</v>
      </c>
    </row>
    <row r="17" spans="2:9" x14ac:dyDescent="0.25">
      <c r="B17" s="30" t="s">
        <v>71</v>
      </c>
      <c r="C17" s="31">
        <v>4349</v>
      </c>
      <c r="D17" s="63">
        <v>137</v>
      </c>
      <c r="E17" s="31">
        <v>5112</v>
      </c>
      <c r="F17" s="35">
        <v>24.92</v>
      </c>
      <c r="G17" s="34">
        <v>41.9</v>
      </c>
      <c r="H17" s="35">
        <v>21.38</v>
      </c>
      <c r="I17" s="34">
        <v>3.1501494596458954</v>
      </c>
    </row>
    <row r="18" spans="2:9" x14ac:dyDescent="0.25">
      <c r="B18" s="36" t="s">
        <v>72</v>
      </c>
      <c r="C18" s="37">
        <v>17455</v>
      </c>
      <c r="D18" s="60">
        <v>327</v>
      </c>
      <c r="E18" s="37">
        <v>23905</v>
      </c>
      <c r="F18" s="38">
        <v>100</v>
      </c>
      <c r="G18" s="37">
        <v>100</v>
      </c>
      <c r="H18" s="38">
        <v>100</v>
      </c>
      <c r="I18" s="55">
        <v>1.8733887138355771</v>
      </c>
    </row>
    <row r="19" spans="2:9" ht="16.5" x14ac:dyDescent="0.3">
      <c r="B19" s="232" t="s">
        <v>223</v>
      </c>
      <c r="C19" s="233"/>
      <c r="D19" s="233"/>
      <c r="E19" s="233"/>
      <c r="F19" s="233"/>
      <c r="G19" s="233"/>
      <c r="H19" s="233"/>
      <c r="I19" s="233"/>
    </row>
    <row r="39" spans="3:9" x14ac:dyDescent="0.25">
      <c r="C39" s="16"/>
      <c r="D39" s="16"/>
      <c r="E39" s="16"/>
      <c r="F39" s="16"/>
      <c r="G39" s="16"/>
      <c r="H39" s="16"/>
      <c r="I39" s="2"/>
    </row>
  </sheetData>
  <mergeCells count="5">
    <mergeCell ref="C3:E3"/>
    <mergeCell ref="B19:I19"/>
    <mergeCell ref="B3:B4"/>
    <mergeCell ref="F3:H3"/>
    <mergeCell ref="I3:I4"/>
  </mergeCells>
  <pageMargins left="0.31496062992125984" right="0.25" top="0.72" bottom="0.74803149606299213" header="0.31496062992125984" footer="0.31496062992125984"/>
  <pageSetup paperSize="9" scale="9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1"/>
  <sheetViews>
    <sheetView workbookViewId="0">
      <selection activeCell="K11" sqref="K11"/>
    </sheetView>
  </sheetViews>
  <sheetFormatPr defaultRowHeight="15" x14ac:dyDescent="0.25"/>
  <cols>
    <col min="1" max="1" width="2.85546875" customWidth="1"/>
    <col min="2" max="2" width="57" customWidth="1"/>
    <col min="3" max="3" width="10.42578125" customWidth="1"/>
    <col min="4" max="4" width="8.28515625" customWidth="1"/>
    <col min="5" max="5" width="11" customWidth="1"/>
    <col min="6" max="6" width="7.85546875" customWidth="1"/>
    <col min="7" max="7" width="10.140625" customWidth="1"/>
    <col min="8" max="8" width="8.28515625" customWidth="1"/>
  </cols>
  <sheetData>
    <row r="1" spans="2:8" x14ac:dyDescent="0.25">
      <c r="B1" s="65" t="s">
        <v>255</v>
      </c>
    </row>
    <row r="2" spans="2:8" x14ac:dyDescent="0.25">
      <c r="B2" s="61" t="s">
        <v>224</v>
      </c>
      <c r="C2" s="9"/>
      <c r="D2" s="9"/>
      <c r="E2" s="9"/>
      <c r="F2" s="9"/>
      <c r="G2" s="9"/>
      <c r="H2" s="9"/>
    </row>
    <row r="3" spans="2:8" ht="19.5" customHeight="1" x14ac:dyDescent="0.25">
      <c r="B3" s="237" t="s">
        <v>100</v>
      </c>
      <c r="C3" s="172" t="s">
        <v>9</v>
      </c>
      <c r="D3" s="172"/>
      <c r="E3" s="239" t="s">
        <v>73</v>
      </c>
      <c r="F3" s="239"/>
      <c r="G3" s="172" t="s">
        <v>12</v>
      </c>
      <c r="H3" s="172"/>
    </row>
    <row r="4" spans="2:8" x14ac:dyDescent="0.25">
      <c r="B4" s="238"/>
      <c r="C4" s="104" t="s">
        <v>23</v>
      </c>
      <c r="D4" s="104" t="s">
        <v>74</v>
      </c>
      <c r="E4" s="104" t="s">
        <v>23</v>
      </c>
      <c r="F4" s="104" t="s">
        <v>74</v>
      </c>
      <c r="G4" s="104" t="s">
        <v>23</v>
      </c>
      <c r="H4" s="104" t="s">
        <v>74</v>
      </c>
    </row>
    <row r="5" spans="2:8" x14ac:dyDescent="0.25">
      <c r="B5" s="45" t="s">
        <v>75</v>
      </c>
      <c r="C5" s="31">
        <v>3218</v>
      </c>
      <c r="D5" s="35">
        <v>21.419062832800854</v>
      </c>
      <c r="E5" s="31">
        <v>1533</v>
      </c>
      <c r="F5" s="35">
        <v>27.166400850611378</v>
      </c>
      <c r="G5" s="31">
        <v>4751</v>
      </c>
      <c r="H5" s="35">
        <v>22.988338897759714</v>
      </c>
    </row>
    <row r="6" spans="2:8" x14ac:dyDescent="0.25">
      <c r="B6" s="45" t="s">
        <v>76</v>
      </c>
      <c r="C6" s="31">
        <v>3404</v>
      </c>
      <c r="D6" s="35">
        <v>22.657082002129926</v>
      </c>
      <c r="E6" s="31">
        <v>600</v>
      </c>
      <c r="F6" s="35">
        <v>10.63264221158958</v>
      </c>
      <c r="G6" s="31">
        <v>4004</v>
      </c>
      <c r="H6" s="35">
        <v>19.373881066434411</v>
      </c>
    </row>
    <row r="7" spans="2:8" x14ac:dyDescent="0.25">
      <c r="B7" s="45" t="s">
        <v>77</v>
      </c>
      <c r="C7" s="31">
        <v>817</v>
      </c>
      <c r="D7" s="35">
        <v>5.4379659211927587</v>
      </c>
      <c r="E7" s="31">
        <v>219</v>
      </c>
      <c r="F7" s="35">
        <v>3.8809144072301969</v>
      </c>
      <c r="G7" s="31">
        <v>1036</v>
      </c>
      <c r="H7" s="35">
        <v>5.0128223738326803</v>
      </c>
    </row>
    <row r="8" spans="2:8" x14ac:dyDescent="0.25">
      <c r="B8" s="45" t="s">
        <v>78</v>
      </c>
      <c r="C8" s="31">
        <v>768</v>
      </c>
      <c r="D8" s="35">
        <v>5.1118210862619806</v>
      </c>
      <c r="E8" s="31">
        <v>111</v>
      </c>
      <c r="F8" s="35">
        <v>1.9670388091440723</v>
      </c>
      <c r="G8" s="31">
        <v>879</v>
      </c>
      <c r="H8" s="35">
        <v>4.25315720714182</v>
      </c>
    </row>
    <row r="9" spans="2:8" x14ac:dyDescent="0.25">
      <c r="B9" s="45" t="s">
        <v>79</v>
      </c>
      <c r="C9" s="31">
        <v>1619</v>
      </c>
      <c r="D9" s="35">
        <v>10.776091586794461</v>
      </c>
      <c r="E9" s="31">
        <v>255</v>
      </c>
      <c r="F9" s="35">
        <v>4.5188729399255712</v>
      </c>
      <c r="G9" s="31">
        <v>1874</v>
      </c>
      <c r="H9" s="35">
        <v>9.0675956839405814</v>
      </c>
    </row>
    <row r="10" spans="2:8" x14ac:dyDescent="0.25">
      <c r="B10" s="45" t="s">
        <v>80</v>
      </c>
      <c r="C10" s="31">
        <v>200</v>
      </c>
      <c r="D10" s="35">
        <v>1.3312034078807242</v>
      </c>
      <c r="E10" s="31">
        <v>15</v>
      </c>
      <c r="F10" s="35">
        <v>0.26581605528973951</v>
      </c>
      <c r="G10" s="31">
        <v>215</v>
      </c>
      <c r="H10" s="35">
        <v>1.0403058015193303</v>
      </c>
    </row>
    <row r="11" spans="2:8" x14ac:dyDescent="0.25">
      <c r="B11" s="45" t="s">
        <v>81</v>
      </c>
      <c r="C11" s="31">
        <v>1226</v>
      </c>
      <c r="D11" s="35">
        <v>8.1602768903088396</v>
      </c>
      <c r="E11" s="31">
        <v>823</v>
      </c>
      <c r="F11" s="35">
        <v>14.584440900230375</v>
      </c>
      <c r="G11" s="31">
        <v>2049</v>
      </c>
      <c r="H11" s="35">
        <v>9.9143562200609665</v>
      </c>
    </row>
    <row r="12" spans="2:8" x14ac:dyDescent="0.25">
      <c r="B12" s="45" t="s">
        <v>82</v>
      </c>
      <c r="C12" s="31">
        <v>1188</v>
      </c>
      <c r="D12" s="35">
        <v>7.9073482428115014</v>
      </c>
      <c r="E12" s="31">
        <v>803</v>
      </c>
      <c r="F12" s="35">
        <v>14.230019493177387</v>
      </c>
      <c r="G12" s="31">
        <v>1991</v>
      </c>
      <c r="H12" s="35">
        <v>9.6337155852324976</v>
      </c>
    </row>
    <row r="13" spans="2:8" x14ac:dyDescent="0.25">
      <c r="B13" s="45" t="s">
        <v>83</v>
      </c>
      <c r="C13" s="31">
        <v>38</v>
      </c>
      <c r="D13" s="35">
        <v>0.25292864749733762</v>
      </c>
      <c r="E13" s="31">
        <v>20</v>
      </c>
      <c r="F13" s="35">
        <v>0.35442140705298603</v>
      </c>
      <c r="G13" s="31">
        <v>58</v>
      </c>
      <c r="H13" s="35">
        <v>0.28064063482847051</v>
      </c>
    </row>
    <row r="14" spans="2:8" x14ac:dyDescent="0.25">
      <c r="B14" s="45" t="s">
        <v>84</v>
      </c>
      <c r="C14" s="31">
        <v>1232</v>
      </c>
      <c r="D14" s="35">
        <v>8.2002129925452607</v>
      </c>
      <c r="E14" s="31">
        <v>733</v>
      </c>
      <c r="F14" s="35">
        <v>12.989544568491937</v>
      </c>
      <c r="G14" s="31">
        <v>1965</v>
      </c>
      <c r="H14" s="35">
        <v>9.5079111627231825</v>
      </c>
    </row>
    <row r="15" spans="2:8" x14ac:dyDescent="0.25">
      <c r="B15" s="45" t="s">
        <v>85</v>
      </c>
      <c r="C15" s="31">
        <v>1334</v>
      </c>
      <c r="D15" s="35">
        <v>8.8791267305644315</v>
      </c>
      <c r="E15" s="31">
        <v>323</v>
      </c>
      <c r="F15" s="35">
        <v>5.7239057239057241</v>
      </c>
      <c r="G15" s="31">
        <v>1657</v>
      </c>
      <c r="H15" s="35">
        <v>8.0176126191513042</v>
      </c>
    </row>
    <row r="16" spans="2:8" x14ac:dyDescent="0.25">
      <c r="B16" s="45" t="s">
        <v>86</v>
      </c>
      <c r="C16" s="31">
        <v>551</v>
      </c>
      <c r="D16" s="35">
        <v>3.6674653887113955</v>
      </c>
      <c r="E16" s="31">
        <v>112</v>
      </c>
      <c r="F16" s="35">
        <v>1.9847598794967214</v>
      </c>
      <c r="G16" s="31">
        <v>663</v>
      </c>
      <c r="H16" s="35">
        <v>3.2080127739875159</v>
      </c>
    </row>
    <row r="17" spans="2:8" x14ac:dyDescent="0.25">
      <c r="B17" s="45" t="s">
        <v>87</v>
      </c>
      <c r="C17" s="31">
        <v>409</v>
      </c>
      <c r="D17" s="35">
        <v>2.7223109691160809</v>
      </c>
      <c r="E17" s="31">
        <v>159</v>
      </c>
      <c r="F17" s="35">
        <v>2.8176501860712388</v>
      </c>
      <c r="G17" s="31">
        <v>568</v>
      </c>
      <c r="H17" s="35">
        <v>2.7483427686650215</v>
      </c>
    </row>
    <row r="18" spans="2:8" x14ac:dyDescent="0.25">
      <c r="B18" s="45" t="s">
        <v>88</v>
      </c>
      <c r="C18" s="31">
        <v>293</v>
      </c>
      <c r="D18" s="35">
        <v>1.9502129925452611</v>
      </c>
      <c r="E18" s="31">
        <v>133</v>
      </c>
      <c r="F18" s="35">
        <v>2.3569023569023568</v>
      </c>
      <c r="G18" s="31">
        <v>426</v>
      </c>
      <c r="H18" s="35">
        <v>2.0612570764987659</v>
      </c>
    </row>
    <row r="19" spans="2:8" x14ac:dyDescent="0.25">
      <c r="B19" s="45" t="s">
        <v>89</v>
      </c>
      <c r="C19" s="31">
        <v>662</v>
      </c>
      <c r="D19" s="35">
        <v>4.406283280085197</v>
      </c>
      <c r="E19" s="31">
        <v>6</v>
      </c>
      <c r="F19" s="35">
        <v>0.10632642211589581</v>
      </c>
      <c r="G19" s="31">
        <v>668</v>
      </c>
      <c r="H19" s="35">
        <v>3.2322059321623846</v>
      </c>
    </row>
    <row r="20" spans="2:8" x14ac:dyDescent="0.25">
      <c r="B20" s="45" t="s">
        <v>90</v>
      </c>
      <c r="C20" s="31">
        <v>229</v>
      </c>
      <c r="D20" s="35">
        <v>1.5242279020234293</v>
      </c>
      <c r="E20" s="31">
        <v>198</v>
      </c>
      <c r="F20" s="35">
        <v>3.5087719298245612</v>
      </c>
      <c r="G20" s="31">
        <v>427</v>
      </c>
      <c r="H20" s="35">
        <v>2.0660957081337399</v>
      </c>
    </row>
    <row r="21" spans="2:8" x14ac:dyDescent="0.25">
      <c r="B21" s="45" t="s">
        <v>91</v>
      </c>
      <c r="C21" s="31">
        <v>145</v>
      </c>
      <c r="D21" s="35">
        <v>0.96512247071352497</v>
      </c>
      <c r="E21" s="31">
        <v>23</v>
      </c>
      <c r="F21" s="35">
        <v>0.40758461811093388</v>
      </c>
      <c r="G21" s="31">
        <v>168</v>
      </c>
      <c r="H21" s="35">
        <v>0.81289011467556971</v>
      </c>
    </row>
    <row r="22" spans="2:8" x14ac:dyDescent="0.25">
      <c r="B22" s="45" t="s">
        <v>92</v>
      </c>
      <c r="C22" s="31">
        <v>191</v>
      </c>
      <c r="D22" s="35">
        <v>1.2712992545260915</v>
      </c>
      <c r="E22" s="31">
        <v>108</v>
      </c>
      <c r="F22" s="35">
        <v>1.9138755980861244</v>
      </c>
      <c r="G22" s="31">
        <v>299</v>
      </c>
      <c r="H22" s="35">
        <v>1.4467508588571152</v>
      </c>
    </row>
    <row r="23" spans="2:8" x14ac:dyDescent="0.25">
      <c r="B23" s="45" t="s">
        <v>93</v>
      </c>
      <c r="C23" s="31">
        <v>56</v>
      </c>
      <c r="D23" s="35">
        <v>0.3727369542066028</v>
      </c>
      <c r="E23" s="31">
        <v>73</v>
      </c>
      <c r="F23" s="35">
        <v>1.2936381357433988</v>
      </c>
      <c r="G23" s="31">
        <v>129</v>
      </c>
      <c r="H23" s="35">
        <v>0.62418348091159814</v>
      </c>
    </row>
    <row r="24" spans="2:8" x14ac:dyDescent="0.25">
      <c r="B24" s="45" t="s">
        <v>94</v>
      </c>
      <c r="C24" s="31">
        <v>380</v>
      </c>
      <c r="D24" s="35">
        <v>2.5292864749733761</v>
      </c>
      <c r="E24" s="31">
        <v>134</v>
      </c>
      <c r="F24" s="35">
        <v>2.3746234272550062</v>
      </c>
      <c r="G24" s="31">
        <v>514</v>
      </c>
      <c r="H24" s="35">
        <v>2.4870566603764455</v>
      </c>
    </row>
    <row r="25" spans="2:8" x14ac:dyDescent="0.25">
      <c r="B25" s="45" t="s">
        <v>95</v>
      </c>
      <c r="C25" s="31">
        <v>551</v>
      </c>
      <c r="D25" s="35">
        <v>3.6674653887113955</v>
      </c>
      <c r="E25" s="31">
        <v>227</v>
      </c>
      <c r="F25" s="35">
        <v>4.0226829700513909</v>
      </c>
      <c r="G25" s="31">
        <v>778</v>
      </c>
      <c r="H25" s="35">
        <v>3.7644554120094842</v>
      </c>
    </row>
    <row r="26" spans="2:8" x14ac:dyDescent="0.25">
      <c r="B26" s="45" t="s">
        <v>96</v>
      </c>
      <c r="C26" s="31">
        <v>613</v>
      </c>
      <c r="D26" s="35">
        <v>4.0801384451544198</v>
      </c>
      <c r="E26" s="31">
        <v>44</v>
      </c>
      <c r="F26" s="35">
        <v>0.77972709551656916</v>
      </c>
      <c r="G26" s="31">
        <v>657</v>
      </c>
      <c r="H26" s="35">
        <v>3.1789809841776746</v>
      </c>
    </row>
    <row r="27" spans="2:8" x14ac:dyDescent="0.25">
      <c r="B27" s="45" t="s">
        <v>97</v>
      </c>
      <c r="C27" s="31">
        <v>14494</v>
      </c>
      <c r="D27" s="35">
        <v>96.47231096911608</v>
      </c>
      <c r="E27" s="31">
        <v>5229</v>
      </c>
      <c r="F27" s="35">
        <v>92.663476874003194</v>
      </c>
      <c r="G27" s="31">
        <v>19723</v>
      </c>
      <c r="H27" s="35">
        <v>95.432331736584899</v>
      </c>
    </row>
    <row r="28" spans="2:8" x14ac:dyDescent="0.25">
      <c r="B28" s="45" t="s">
        <v>98</v>
      </c>
      <c r="C28" s="31">
        <v>530</v>
      </c>
      <c r="D28" s="35">
        <v>3.5276890308839191</v>
      </c>
      <c r="E28" s="31">
        <v>414</v>
      </c>
      <c r="F28" s="35">
        <v>7.3365231259968109</v>
      </c>
      <c r="G28" s="31">
        <v>944</v>
      </c>
      <c r="H28" s="35">
        <v>4.567668263415106</v>
      </c>
    </row>
    <row r="29" spans="2:8" x14ac:dyDescent="0.25">
      <c r="B29" s="36" t="s">
        <v>99</v>
      </c>
      <c r="C29" s="37">
        <v>15024</v>
      </c>
      <c r="D29" s="70">
        <v>100</v>
      </c>
      <c r="E29" s="37">
        <v>5643</v>
      </c>
      <c r="F29" s="39">
        <v>100</v>
      </c>
      <c r="G29" s="37">
        <v>20667</v>
      </c>
      <c r="H29" s="39">
        <v>100</v>
      </c>
    </row>
    <row r="30" spans="2:8" ht="30.75" customHeight="1" x14ac:dyDescent="0.25">
      <c r="B30" s="236" t="s">
        <v>126</v>
      </c>
      <c r="C30" s="176"/>
      <c r="D30" s="176"/>
      <c r="E30" s="176"/>
      <c r="F30" s="176"/>
      <c r="G30" s="176"/>
      <c r="H30" s="176"/>
    </row>
    <row r="31" spans="2:8" ht="55.5" customHeight="1" x14ac:dyDescent="0.25">
      <c r="B31" s="236" t="s">
        <v>127</v>
      </c>
      <c r="C31" s="176"/>
      <c r="D31" s="176"/>
      <c r="E31" s="176"/>
      <c r="F31" s="176"/>
      <c r="G31" s="176"/>
      <c r="H31" s="176"/>
    </row>
  </sheetData>
  <mergeCells count="6">
    <mergeCell ref="B30:H30"/>
    <mergeCell ref="B31:H31"/>
    <mergeCell ref="B3:B4"/>
    <mergeCell ref="C3:D3"/>
    <mergeCell ref="E3:F3"/>
    <mergeCell ref="G3:H3"/>
  </mergeCells>
  <pageMargins left="0.39370078740157483" right="0.31496062992125984" top="0.74803149606299213" bottom="0.74803149606299213" header="0.31496062992125984" footer="0.31496062992125984"/>
  <pageSetup paperSize="9" scale="8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
  <sheetViews>
    <sheetView workbookViewId="0">
      <selection activeCell="O11" sqref="O11"/>
    </sheetView>
  </sheetViews>
  <sheetFormatPr defaultRowHeight="15" x14ac:dyDescent="0.25"/>
  <cols>
    <col min="1" max="1" width="3" customWidth="1"/>
    <col min="2" max="2" width="12.85546875" customWidth="1"/>
  </cols>
  <sheetData>
    <row r="1" spans="2:10" x14ac:dyDescent="0.25">
      <c r="B1" s="108" t="s">
        <v>262</v>
      </c>
    </row>
    <row r="2" spans="2:10" x14ac:dyDescent="0.25">
      <c r="B2" s="61" t="s">
        <v>226</v>
      </c>
    </row>
    <row r="3" spans="2:10" x14ac:dyDescent="0.25">
      <c r="B3" s="243" t="s">
        <v>207</v>
      </c>
      <c r="C3" s="241" t="s">
        <v>2</v>
      </c>
      <c r="D3" s="241"/>
      <c r="E3" s="241"/>
      <c r="F3" s="241"/>
      <c r="G3" s="242" t="s">
        <v>3</v>
      </c>
      <c r="H3" s="242"/>
      <c r="I3" s="242"/>
      <c r="J3" s="242"/>
    </row>
    <row r="4" spans="2:10" ht="27" x14ac:dyDescent="0.25">
      <c r="B4" s="244"/>
      <c r="C4" s="105" t="s">
        <v>106</v>
      </c>
      <c r="D4" s="105" t="s">
        <v>107</v>
      </c>
      <c r="E4" s="105" t="s">
        <v>108</v>
      </c>
      <c r="F4" s="161" t="s">
        <v>12</v>
      </c>
      <c r="G4" s="105" t="s">
        <v>106</v>
      </c>
      <c r="H4" s="105" t="s">
        <v>107</v>
      </c>
      <c r="I4" s="105" t="s">
        <v>108</v>
      </c>
      <c r="J4" s="161" t="s">
        <v>12</v>
      </c>
    </row>
    <row r="5" spans="2:10" ht="15" customHeight="1" x14ac:dyDescent="0.25">
      <c r="B5" s="245"/>
      <c r="C5" s="240" t="s">
        <v>113</v>
      </c>
      <c r="D5" s="240"/>
      <c r="E5" s="240"/>
      <c r="F5" s="240"/>
      <c r="G5" s="240"/>
      <c r="H5" s="240"/>
      <c r="I5" s="240"/>
      <c r="J5" s="240"/>
    </row>
    <row r="6" spans="2:10" x14ac:dyDescent="0.25">
      <c r="B6" s="45" t="s">
        <v>114</v>
      </c>
      <c r="C6" s="31">
        <v>4</v>
      </c>
      <c r="D6" s="32">
        <v>2</v>
      </c>
      <c r="E6" s="31">
        <v>6</v>
      </c>
      <c r="F6" s="32">
        <v>12</v>
      </c>
      <c r="G6" s="31">
        <v>195</v>
      </c>
      <c r="H6" s="32">
        <v>927</v>
      </c>
      <c r="I6" s="31">
        <v>175</v>
      </c>
      <c r="J6" s="32">
        <v>1297</v>
      </c>
    </row>
    <row r="7" spans="2:10" x14ac:dyDescent="0.25">
      <c r="B7" s="45" t="s">
        <v>115</v>
      </c>
      <c r="C7" s="31">
        <v>30</v>
      </c>
      <c r="D7" s="32">
        <v>7</v>
      </c>
      <c r="E7" s="31">
        <v>2</v>
      </c>
      <c r="F7" s="32">
        <v>39</v>
      </c>
      <c r="G7" s="31">
        <v>4074</v>
      </c>
      <c r="H7" s="32">
        <v>1635</v>
      </c>
      <c r="I7" s="31">
        <v>313</v>
      </c>
      <c r="J7" s="32">
        <v>6022</v>
      </c>
    </row>
    <row r="8" spans="2:10" x14ac:dyDescent="0.25">
      <c r="B8" s="45" t="s">
        <v>116</v>
      </c>
      <c r="C8" s="31">
        <v>49</v>
      </c>
      <c r="D8" s="32">
        <v>8</v>
      </c>
      <c r="E8" s="31">
        <v>3</v>
      </c>
      <c r="F8" s="32">
        <v>60</v>
      </c>
      <c r="G8" s="31">
        <v>5333</v>
      </c>
      <c r="H8" s="32">
        <v>1089</v>
      </c>
      <c r="I8" s="31">
        <v>318</v>
      </c>
      <c r="J8" s="32">
        <v>6740</v>
      </c>
    </row>
    <row r="9" spans="2:10" x14ac:dyDescent="0.25">
      <c r="B9" s="45" t="s">
        <v>117</v>
      </c>
      <c r="C9" s="31">
        <v>74</v>
      </c>
      <c r="D9" s="32">
        <v>6</v>
      </c>
      <c r="E9" s="31">
        <v>9</v>
      </c>
      <c r="F9" s="32">
        <v>89</v>
      </c>
      <c r="G9" s="31">
        <v>5015</v>
      </c>
      <c r="H9" s="32">
        <v>851</v>
      </c>
      <c r="I9" s="31">
        <v>413</v>
      </c>
      <c r="J9" s="32">
        <v>6279</v>
      </c>
    </row>
    <row r="10" spans="2:10" x14ac:dyDescent="0.25">
      <c r="B10" s="45" t="s">
        <v>118</v>
      </c>
      <c r="C10" s="31">
        <v>73</v>
      </c>
      <c r="D10" s="32">
        <v>9</v>
      </c>
      <c r="E10" s="31">
        <v>40</v>
      </c>
      <c r="F10" s="32">
        <v>122</v>
      </c>
      <c r="G10" s="31">
        <v>2200</v>
      </c>
      <c r="H10" s="32">
        <v>482</v>
      </c>
      <c r="I10" s="31">
        <v>493</v>
      </c>
      <c r="J10" s="32">
        <v>3175</v>
      </c>
    </row>
    <row r="11" spans="2:10" x14ac:dyDescent="0.25">
      <c r="B11" s="45" t="s">
        <v>119</v>
      </c>
      <c r="C11" s="31">
        <v>2</v>
      </c>
      <c r="D11" s="32">
        <v>3</v>
      </c>
      <c r="E11" s="135" t="s">
        <v>230</v>
      </c>
      <c r="F11" s="32">
        <v>5</v>
      </c>
      <c r="G11" s="31">
        <v>135</v>
      </c>
      <c r="H11" s="32">
        <v>253</v>
      </c>
      <c r="I11" s="31">
        <v>4</v>
      </c>
      <c r="J11" s="32">
        <v>392</v>
      </c>
    </row>
    <row r="12" spans="2:10" x14ac:dyDescent="0.25">
      <c r="B12" s="36" t="s">
        <v>120</v>
      </c>
      <c r="C12" s="37">
        <v>232</v>
      </c>
      <c r="D12" s="60">
        <v>35</v>
      </c>
      <c r="E12" s="37">
        <v>60</v>
      </c>
      <c r="F12" s="37">
        <v>327</v>
      </c>
      <c r="G12" s="37">
        <v>16952</v>
      </c>
      <c r="H12" s="37">
        <v>5237</v>
      </c>
      <c r="I12" s="60">
        <v>1716</v>
      </c>
      <c r="J12" s="37">
        <v>23905</v>
      </c>
    </row>
    <row r="13" spans="2:10" ht="15" customHeight="1" x14ac:dyDescent="0.25">
      <c r="B13" s="106"/>
      <c r="C13" s="240" t="s">
        <v>121</v>
      </c>
      <c r="D13" s="240"/>
      <c r="E13" s="240"/>
      <c r="F13" s="240"/>
      <c r="G13" s="240"/>
      <c r="H13" s="240"/>
      <c r="I13" s="240"/>
      <c r="J13" s="240"/>
    </row>
    <row r="14" spans="2:10" x14ac:dyDescent="0.25">
      <c r="B14" s="45" t="s">
        <v>114</v>
      </c>
      <c r="C14" s="50">
        <v>1.7241379310344827</v>
      </c>
      <c r="D14" s="107">
        <v>5.7142857142857144</v>
      </c>
      <c r="E14" s="50">
        <v>10</v>
      </c>
      <c r="F14" s="107">
        <v>3.669724770642202</v>
      </c>
      <c r="G14" s="50">
        <v>1.1503067484662577</v>
      </c>
      <c r="H14" s="107">
        <v>17.700973839984723</v>
      </c>
      <c r="I14" s="50">
        <v>10.198135198135198</v>
      </c>
      <c r="J14" s="107">
        <v>5.4256431708847526</v>
      </c>
    </row>
    <row r="15" spans="2:10" x14ac:dyDescent="0.25">
      <c r="B15" s="45" t="s">
        <v>115</v>
      </c>
      <c r="C15" s="50">
        <v>12.931034482758621</v>
      </c>
      <c r="D15" s="107">
        <v>20</v>
      </c>
      <c r="E15" s="50">
        <v>3.3333333333333335</v>
      </c>
      <c r="F15" s="107">
        <v>11.926605504587156</v>
      </c>
      <c r="G15" s="50">
        <v>24.032562529495046</v>
      </c>
      <c r="H15" s="107">
        <v>31.220164216154288</v>
      </c>
      <c r="I15" s="50">
        <v>18.240093240093241</v>
      </c>
      <c r="J15" s="107">
        <v>25.191382555950636</v>
      </c>
    </row>
    <row r="16" spans="2:10" x14ac:dyDescent="0.25">
      <c r="B16" s="45" t="s">
        <v>116</v>
      </c>
      <c r="C16" s="50">
        <v>21.120689655172413</v>
      </c>
      <c r="D16" s="107">
        <v>22.857142857142858</v>
      </c>
      <c r="E16" s="50">
        <v>5</v>
      </c>
      <c r="F16" s="107">
        <v>18.348623853211009</v>
      </c>
      <c r="G16" s="50">
        <v>31.45941481831052</v>
      </c>
      <c r="H16" s="107">
        <v>20.794347909108268</v>
      </c>
      <c r="I16" s="50">
        <v>18.53146853146853</v>
      </c>
      <c r="J16" s="107">
        <v>28.194938297427321</v>
      </c>
    </row>
    <row r="17" spans="2:10" x14ac:dyDescent="0.25">
      <c r="B17" s="45" t="s">
        <v>117</v>
      </c>
      <c r="C17" s="50">
        <v>31.896551724137932</v>
      </c>
      <c r="D17" s="107">
        <v>17.142857142857142</v>
      </c>
      <c r="E17" s="50">
        <v>15</v>
      </c>
      <c r="F17" s="107">
        <v>27.217125382262996</v>
      </c>
      <c r="G17" s="50">
        <v>29.58352996696555</v>
      </c>
      <c r="H17" s="107">
        <v>16.249761313729234</v>
      </c>
      <c r="I17" s="50">
        <v>24.067599067599069</v>
      </c>
      <c r="J17" s="107">
        <v>26.266471449487554</v>
      </c>
    </row>
    <row r="18" spans="2:10" x14ac:dyDescent="0.25">
      <c r="B18" s="45" t="s">
        <v>118</v>
      </c>
      <c r="C18" s="50">
        <v>31.46551724137931</v>
      </c>
      <c r="D18" s="107">
        <v>25.714285714285712</v>
      </c>
      <c r="E18" s="50">
        <v>66.666666666666657</v>
      </c>
      <c r="F18" s="107">
        <v>37.308868501529055</v>
      </c>
      <c r="G18" s="50">
        <v>12.977819726285983</v>
      </c>
      <c r="H18" s="107">
        <v>9.2037426007256062</v>
      </c>
      <c r="I18" s="50">
        <v>28.729603729603731</v>
      </c>
      <c r="J18" s="107">
        <v>13.281740221710939</v>
      </c>
    </row>
    <row r="19" spans="2:10" x14ac:dyDescent="0.25">
      <c r="B19" s="45" t="s">
        <v>119</v>
      </c>
      <c r="C19" s="50">
        <v>0.86206896551724133</v>
      </c>
      <c r="D19" s="107">
        <v>8.5714285714285712</v>
      </c>
      <c r="E19" s="50">
        <v>0</v>
      </c>
      <c r="F19" s="107">
        <v>1.5290519877675841</v>
      </c>
      <c r="G19" s="50">
        <v>0.7963662104766398</v>
      </c>
      <c r="H19" s="107">
        <v>4.8310101202978801</v>
      </c>
      <c r="I19" s="50">
        <v>0.23310023310023309</v>
      </c>
      <c r="J19" s="107">
        <v>1.6398243045387995</v>
      </c>
    </row>
    <row r="20" spans="2:10" x14ac:dyDescent="0.25">
      <c r="B20" s="36" t="s">
        <v>120</v>
      </c>
      <c r="C20" s="37">
        <v>100</v>
      </c>
      <c r="D20" s="60">
        <v>100</v>
      </c>
      <c r="E20" s="37">
        <v>100</v>
      </c>
      <c r="F20" s="37">
        <v>100</v>
      </c>
      <c r="G20" s="37">
        <v>100</v>
      </c>
      <c r="H20" s="37">
        <v>100</v>
      </c>
      <c r="I20" s="60">
        <v>100</v>
      </c>
      <c r="J20" s="37">
        <v>100</v>
      </c>
    </row>
  </sheetData>
  <mergeCells count="5">
    <mergeCell ref="C13:J13"/>
    <mergeCell ref="C3:F3"/>
    <mergeCell ref="G3:J3"/>
    <mergeCell ref="C5:J5"/>
    <mergeCell ref="B3:B5"/>
  </mergeCells>
  <pageMargins left="0.43" right="0.55000000000000004"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0"/>
  <sheetViews>
    <sheetView workbookViewId="0">
      <selection activeCell="B2" sqref="B2"/>
    </sheetView>
  </sheetViews>
  <sheetFormatPr defaultRowHeight="15" x14ac:dyDescent="0.25"/>
  <cols>
    <col min="2" max="2" width="14.42578125" customWidth="1"/>
    <col min="4" max="4" width="11.5703125" customWidth="1"/>
    <col min="6" max="6" width="11.28515625" customWidth="1"/>
  </cols>
  <sheetData>
    <row r="1" spans="2:7" x14ac:dyDescent="0.25">
      <c r="B1" s="108" t="s">
        <v>263</v>
      </c>
    </row>
    <row r="2" spans="2:7" x14ac:dyDescent="0.25">
      <c r="B2" s="61" t="s">
        <v>256</v>
      </c>
    </row>
    <row r="3" spans="2:7" ht="15.75" customHeight="1" x14ac:dyDescent="0.25">
      <c r="B3" s="217" t="s">
        <v>257</v>
      </c>
      <c r="C3" s="172" t="s">
        <v>2</v>
      </c>
      <c r="D3" s="172"/>
      <c r="E3" s="180" t="s">
        <v>3</v>
      </c>
      <c r="F3" s="180"/>
      <c r="G3" s="190" t="s">
        <v>101</v>
      </c>
    </row>
    <row r="4" spans="2:7" ht="30.75" customHeight="1" x14ac:dyDescent="0.25">
      <c r="B4" s="247"/>
      <c r="C4" s="29" t="s">
        <v>23</v>
      </c>
      <c r="D4" s="29" t="s">
        <v>102</v>
      </c>
      <c r="E4" s="29" t="s">
        <v>103</v>
      </c>
      <c r="F4" s="29" t="s">
        <v>104</v>
      </c>
      <c r="G4" s="190"/>
    </row>
    <row r="5" spans="2:7" x14ac:dyDescent="0.25">
      <c r="B5" s="106"/>
      <c r="C5" s="240" t="s">
        <v>105</v>
      </c>
      <c r="D5" s="240"/>
      <c r="E5" s="240"/>
      <c r="F5" s="240"/>
      <c r="G5" s="106"/>
    </row>
    <row r="6" spans="2:7" x14ac:dyDescent="0.25">
      <c r="B6" s="45" t="s">
        <v>106</v>
      </c>
      <c r="C6" s="79">
        <v>199</v>
      </c>
      <c r="D6" s="35">
        <v>77.734375</v>
      </c>
      <c r="E6" s="31">
        <v>11034</v>
      </c>
      <c r="F6" s="35">
        <v>79.210337401292179</v>
      </c>
      <c r="G6" s="34">
        <v>1.7715659218374431</v>
      </c>
    </row>
    <row r="7" spans="2:7" x14ac:dyDescent="0.25">
      <c r="B7" s="45" t="s">
        <v>107</v>
      </c>
      <c r="C7" s="79">
        <v>19</v>
      </c>
      <c r="D7" s="35">
        <v>7.421875</v>
      </c>
      <c r="E7" s="31">
        <v>2102</v>
      </c>
      <c r="F7" s="35">
        <v>15.089734386216799</v>
      </c>
      <c r="G7" s="34">
        <v>0.8958038661008958</v>
      </c>
    </row>
    <row r="8" spans="2:7" x14ac:dyDescent="0.25">
      <c r="B8" s="45" t="s">
        <v>108</v>
      </c>
      <c r="C8" s="79">
        <v>38</v>
      </c>
      <c r="D8" s="35">
        <v>14.84375</v>
      </c>
      <c r="E8" s="31">
        <v>794</v>
      </c>
      <c r="F8" s="35">
        <v>5.6999282124910264</v>
      </c>
      <c r="G8" s="34">
        <v>4.5673076923076916</v>
      </c>
    </row>
    <row r="9" spans="2:7" x14ac:dyDescent="0.25">
      <c r="B9" s="109" t="s">
        <v>109</v>
      </c>
      <c r="C9" s="110">
        <v>256</v>
      </c>
      <c r="D9" s="111">
        <v>100</v>
      </c>
      <c r="E9" s="112">
        <v>13930</v>
      </c>
      <c r="F9" s="111">
        <v>100</v>
      </c>
      <c r="G9" s="113">
        <v>1.8045960806428876</v>
      </c>
    </row>
    <row r="10" spans="2:7" x14ac:dyDescent="0.25">
      <c r="B10" s="106"/>
      <c r="C10" s="240" t="s">
        <v>110</v>
      </c>
      <c r="D10" s="240"/>
      <c r="E10" s="240"/>
      <c r="F10" s="240"/>
      <c r="G10" s="114"/>
    </row>
    <row r="11" spans="2:7" x14ac:dyDescent="0.25">
      <c r="B11" s="45" t="s">
        <v>106</v>
      </c>
      <c r="C11" s="79">
        <v>33</v>
      </c>
      <c r="D11" s="35">
        <v>46.478873239436616</v>
      </c>
      <c r="E11" s="31">
        <v>5918</v>
      </c>
      <c r="F11" s="35">
        <v>59.32832080200501</v>
      </c>
      <c r="G11" s="34">
        <v>0.55452865064695012</v>
      </c>
    </row>
    <row r="12" spans="2:7" x14ac:dyDescent="0.25">
      <c r="B12" s="45" t="s">
        <v>107</v>
      </c>
      <c r="C12" s="79">
        <v>16</v>
      </c>
      <c r="D12" s="35">
        <v>22.535211267605636</v>
      </c>
      <c r="E12" s="31">
        <v>3135</v>
      </c>
      <c r="F12" s="35">
        <v>31.428571428571427</v>
      </c>
      <c r="G12" s="34">
        <v>0.50777530942557914</v>
      </c>
    </row>
    <row r="13" spans="2:7" x14ac:dyDescent="0.25">
      <c r="B13" s="45" t="s">
        <v>108</v>
      </c>
      <c r="C13" s="79">
        <v>22</v>
      </c>
      <c r="D13" s="35">
        <v>30.985915492957744</v>
      </c>
      <c r="E13" s="31">
        <v>922</v>
      </c>
      <c r="F13" s="35">
        <v>9.2431077694235579</v>
      </c>
      <c r="G13" s="34">
        <v>2.3305084745762712</v>
      </c>
    </row>
    <row r="14" spans="2:7" ht="19.5" customHeight="1" x14ac:dyDescent="0.25">
      <c r="B14" s="109" t="s">
        <v>111</v>
      </c>
      <c r="C14" s="110">
        <v>71</v>
      </c>
      <c r="D14" s="111">
        <v>100</v>
      </c>
      <c r="E14" s="112">
        <v>9975</v>
      </c>
      <c r="F14" s="111">
        <v>100</v>
      </c>
      <c r="G14" s="113">
        <v>0.70674895480788369</v>
      </c>
    </row>
    <row r="15" spans="2:7" ht="15" customHeight="1" x14ac:dyDescent="0.25">
      <c r="B15" s="106"/>
      <c r="C15" s="240" t="s">
        <v>112</v>
      </c>
      <c r="D15" s="240"/>
      <c r="E15" s="240"/>
      <c r="F15" s="240"/>
      <c r="G15" s="114"/>
    </row>
    <row r="16" spans="2:7" x14ac:dyDescent="0.25">
      <c r="B16" s="45" t="s">
        <v>106</v>
      </c>
      <c r="C16" s="79">
        <v>232</v>
      </c>
      <c r="D16" s="35">
        <v>70.948012232415905</v>
      </c>
      <c r="E16" s="31">
        <v>16952</v>
      </c>
      <c r="F16" s="35">
        <v>70.91403472076972</v>
      </c>
      <c r="G16" s="34">
        <v>1.350093109869646</v>
      </c>
    </row>
    <row r="17" spans="2:7" x14ac:dyDescent="0.25">
      <c r="B17" s="45" t="s">
        <v>107</v>
      </c>
      <c r="C17" s="79">
        <v>35</v>
      </c>
      <c r="D17" s="35">
        <v>10.703363914373089</v>
      </c>
      <c r="E17" s="31">
        <v>5237</v>
      </c>
      <c r="F17" s="35">
        <v>21.907550721606359</v>
      </c>
      <c r="G17" s="34">
        <v>0.66388467374810312</v>
      </c>
    </row>
    <row r="18" spans="2:7" x14ac:dyDescent="0.25">
      <c r="B18" s="45" t="s">
        <v>108</v>
      </c>
      <c r="C18" s="79">
        <v>60</v>
      </c>
      <c r="D18" s="35">
        <v>18.348623853211009</v>
      </c>
      <c r="E18" s="31">
        <v>1716</v>
      </c>
      <c r="F18" s="35">
        <v>7.1784145576239284</v>
      </c>
      <c r="G18" s="34">
        <v>3.3783783783783785</v>
      </c>
    </row>
    <row r="19" spans="2:7" x14ac:dyDescent="0.25">
      <c r="B19" s="36" t="s">
        <v>12</v>
      </c>
      <c r="C19" s="115">
        <v>327</v>
      </c>
      <c r="D19" s="36">
        <v>100</v>
      </c>
      <c r="E19" s="37">
        <v>23905</v>
      </c>
      <c r="F19" s="38">
        <v>100</v>
      </c>
      <c r="G19" s="39">
        <v>1.3494552657642787</v>
      </c>
    </row>
    <row r="20" spans="2:7" ht="24.75" customHeight="1" x14ac:dyDescent="0.25">
      <c r="B20" s="246" t="s">
        <v>227</v>
      </c>
      <c r="C20" s="176"/>
      <c r="D20" s="176"/>
      <c r="E20" s="176"/>
      <c r="F20" s="176"/>
      <c r="G20" s="176"/>
    </row>
  </sheetData>
  <mergeCells count="8">
    <mergeCell ref="C15:F15"/>
    <mergeCell ref="B20:G20"/>
    <mergeCell ref="B3:B4"/>
    <mergeCell ref="C3:D3"/>
    <mergeCell ref="E3:F3"/>
    <mergeCell ref="G3:G4"/>
    <mergeCell ref="C5:F5"/>
    <mergeCell ref="C10:F10"/>
  </mergeCells>
  <pageMargins left="0.7" right="0.7" top="0.75" bottom="0.75" header="0.3" footer="0.3"/>
  <pageSetup paperSize="256"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6"/>
  <sheetViews>
    <sheetView topLeftCell="A4" workbookViewId="0">
      <selection activeCell="L30" sqref="L30"/>
    </sheetView>
  </sheetViews>
  <sheetFormatPr defaultRowHeight="15" x14ac:dyDescent="0.25"/>
  <cols>
    <col min="1" max="1" width="2.5703125" customWidth="1"/>
    <col min="2" max="2" width="24" customWidth="1"/>
    <col min="12" max="13" width="12" bestFit="1" customWidth="1"/>
  </cols>
  <sheetData>
    <row r="1" spans="2:13" x14ac:dyDescent="0.25">
      <c r="B1" s="108" t="s">
        <v>264</v>
      </c>
    </row>
    <row r="2" spans="2:13" x14ac:dyDescent="0.25">
      <c r="B2" s="61" t="s">
        <v>208</v>
      </c>
    </row>
    <row r="3" spans="2:13" ht="15" customHeight="1" x14ac:dyDescent="0.25">
      <c r="B3" s="243" t="s">
        <v>258</v>
      </c>
      <c r="C3" s="190" t="s">
        <v>1</v>
      </c>
      <c r="D3" s="190" t="s">
        <v>2</v>
      </c>
      <c r="E3" s="190" t="s">
        <v>3</v>
      </c>
      <c r="F3" s="190" t="s">
        <v>122</v>
      </c>
      <c r="G3" s="190" t="s">
        <v>123</v>
      </c>
      <c r="H3" s="190" t="s">
        <v>124</v>
      </c>
      <c r="I3" s="190" t="s">
        <v>13</v>
      </c>
      <c r="J3" s="190" t="s">
        <v>14</v>
      </c>
    </row>
    <row r="4" spans="2:13" x14ac:dyDescent="0.25">
      <c r="B4" s="245"/>
      <c r="C4" s="190"/>
      <c r="D4" s="190"/>
      <c r="E4" s="190"/>
      <c r="F4" s="190"/>
      <c r="G4" s="190"/>
      <c r="H4" s="190"/>
      <c r="I4" s="190"/>
      <c r="J4" s="190"/>
    </row>
    <row r="5" spans="2:13" x14ac:dyDescent="0.25">
      <c r="B5" s="116" t="s">
        <v>139</v>
      </c>
      <c r="C5" s="117">
        <v>586</v>
      </c>
      <c r="D5" s="118">
        <v>5</v>
      </c>
      <c r="E5" s="117">
        <v>747</v>
      </c>
      <c r="F5" s="119">
        <v>5.7262071694849803</v>
      </c>
      <c r="G5" s="120">
        <v>4.8858422947824103</v>
      </c>
      <c r="H5" s="119">
        <v>729.94483884049191</v>
      </c>
      <c r="I5" s="120">
        <v>0.853242320819113</v>
      </c>
      <c r="J5" s="119">
        <v>127.474402730375</v>
      </c>
      <c r="L5" s="24"/>
      <c r="M5" s="24"/>
    </row>
    <row r="6" spans="2:13" x14ac:dyDescent="0.25">
      <c r="B6" s="116" t="s">
        <v>140</v>
      </c>
      <c r="C6" s="117">
        <v>899</v>
      </c>
      <c r="D6" s="118">
        <v>13</v>
      </c>
      <c r="E6" s="117">
        <v>1202</v>
      </c>
      <c r="F6" s="119">
        <v>4.7538218295075403</v>
      </c>
      <c r="G6" s="120">
        <v>6.8742696088540596</v>
      </c>
      <c r="H6" s="119">
        <v>635.60554383404462</v>
      </c>
      <c r="I6" s="120">
        <v>1.4460511679643999</v>
      </c>
      <c r="J6" s="119">
        <v>133.70411568409301</v>
      </c>
    </row>
    <row r="7" spans="2:13" x14ac:dyDescent="0.25">
      <c r="B7" s="121" t="s">
        <v>152</v>
      </c>
      <c r="C7" s="122">
        <v>87</v>
      </c>
      <c r="D7" s="123">
        <v>3</v>
      </c>
      <c r="E7" s="122">
        <v>104</v>
      </c>
      <c r="F7" s="124">
        <v>3.2823995472552299</v>
      </c>
      <c r="G7" s="125">
        <v>11.318619128466301</v>
      </c>
      <c r="H7" s="124">
        <v>392.37879645349932</v>
      </c>
      <c r="I7" s="125">
        <v>3.4482758620689702</v>
      </c>
      <c r="J7" s="124">
        <v>119.540229885057</v>
      </c>
    </row>
    <row r="8" spans="2:13" x14ac:dyDescent="0.25">
      <c r="B8" s="116" t="s">
        <v>151</v>
      </c>
      <c r="C8" s="117">
        <v>860</v>
      </c>
      <c r="D8" s="118">
        <v>15</v>
      </c>
      <c r="E8" s="117">
        <v>1178</v>
      </c>
      <c r="F8" s="119">
        <v>4.9973850891975102</v>
      </c>
      <c r="G8" s="120">
        <v>8.7163693416235706</v>
      </c>
      <c r="H8" s="119">
        <v>684.52553896217091</v>
      </c>
      <c r="I8" s="120">
        <v>1.7441860465116299</v>
      </c>
      <c r="J8" s="119">
        <v>136.976744186047</v>
      </c>
    </row>
    <row r="9" spans="2:13" x14ac:dyDescent="0.25">
      <c r="B9" s="121" t="s">
        <v>153</v>
      </c>
      <c r="C9" s="122">
        <v>94</v>
      </c>
      <c r="D9" s="123">
        <v>1</v>
      </c>
      <c r="E9" s="122">
        <v>127</v>
      </c>
      <c r="F9" s="124">
        <v>3.63939059565983</v>
      </c>
      <c r="G9" s="125">
        <v>3.8716921230423802</v>
      </c>
      <c r="H9" s="124">
        <v>491.70489962638175</v>
      </c>
      <c r="I9" s="125">
        <v>1.0638297872340401</v>
      </c>
      <c r="J9" s="124">
        <v>135.10638297872299</v>
      </c>
    </row>
    <row r="10" spans="2:13" x14ac:dyDescent="0.25">
      <c r="B10" s="121" t="s">
        <v>154</v>
      </c>
      <c r="C10" s="122">
        <v>93</v>
      </c>
      <c r="D10" s="123">
        <v>4</v>
      </c>
      <c r="E10" s="122">
        <v>115</v>
      </c>
      <c r="F10" s="124">
        <v>3.6694351831758398</v>
      </c>
      <c r="G10" s="125">
        <v>15.782516916885299</v>
      </c>
      <c r="H10" s="124">
        <v>453.74736136045294</v>
      </c>
      <c r="I10" s="125">
        <v>4.3010752688171996</v>
      </c>
      <c r="J10" s="124">
        <v>123.65591397849499</v>
      </c>
    </row>
    <row r="11" spans="2:13" x14ac:dyDescent="0.25">
      <c r="B11" s="116" t="s">
        <v>141</v>
      </c>
      <c r="C11" s="117">
        <v>1174</v>
      </c>
      <c r="D11" s="118">
        <v>11</v>
      </c>
      <c r="E11" s="117">
        <v>1592</v>
      </c>
      <c r="F11" s="119">
        <v>6.3515593511021899</v>
      </c>
      <c r="G11" s="120">
        <v>5.9512055248828002</v>
      </c>
      <c r="H11" s="119">
        <v>861.30174505576542</v>
      </c>
      <c r="I11" s="120">
        <v>0.93696763202725697</v>
      </c>
      <c r="J11" s="119">
        <v>140</v>
      </c>
    </row>
    <row r="12" spans="2:13" x14ac:dyDescent="0.25">
      <c r="B12" s="121" t="s">
        <v>155</v>
      </c>
      <c r="C12" s="122">
        <v>386</v>
      </c>
      <c r="D12" s="123">
        <v>7</v>
      </c>
      <c r="E12" s="122">
        <v>508</v>
      </c>
      <c r="F12" s="124">
        <v>5.5162952218308101</v>
      </c>
      <c r="G12" s="125">
        <v>10.0036441846673</v>
      </c>
      <c r="H12" s="124">
        <v>725.97874940156771</v>
      </c>
      <c r="I12" s="125">
        <v>1.81347150259067</v>
      </c>
      <c r="J12" s="124">
        <v>131.60621761658001</v>
      </c>
    </row>
    <row r="13" spans="2:13" x14ac:dyDescent="0.25">
      <c r="B13" s="121" t="s">
        <v>156</v>
      </c>
      <c r="C13" s="122">
        <v>107</v>
      </c>
      <c r="D13" s="123">
        <v>3</v>
      </c>
      <c r="E13" s="122">
        <v>162</v>
      </c>
      <c r="F13" s="124">
        <v>3.2771320500451799</v>
      </c>
      <c r="G13" s="125">
        <v>9.1882207010612404</v>
      </c>
      <c r="H13" s="124">
        <v>496.1639178573069</v>
      </c>
      <c r="I13" s="125">
        <v>2.8037383177570101</v>
      </c>
      <c r="J13" s="124">
        <v>151.40186915887799</v>
      </c>
    </row>
    <row r="14" spans="2:13" x14ac:dyDescent="0.25">
      <c r="B14" s="121" t="s">
        <v>157</v>
      </c>
      <c r="C14" s="122">
        <v>94</v>
      </c>
      <c r="D14" s="123">
        <v>1</v>
      </c>
      <c r="E14" s="122">
        <v>127</v>
      </c>
      <c r="F14" s="124">
        <v>2.7417637708002198</v>
      </c>
      <c r="G14" s="125">
        <v>2.9167699689363999</v>
      </c>
      <c r="H14" s="124">
        <v>370.42978605492277</v>
      </c>
      <c r="I14" s="125">
        <v>1.0638297872340401</v>
      </c>
      <c r="J14" s="124">
        <v>135.10638297872299</v>
      </c>
    </row>
    <row r="15" spans="2:13" x14ac:dyDescent="0.25">
      <c r="B15" s="121" t="s">
        <v>158</v>
      </c>
      <c r="C15" s="122">
        <v>80</v>
      </c>
      <c r="D15" s="123">
        <v>3</v>
      </c>
      <c r="E15" s="122">
        <v>89</v>
      </c>
      <c r="F15" s="124">
        <v>3.3200531208499302</v>
      </c>
      <c r="G15" s="125">
        <v>12.450199203187299</v>
      </c>
      <c r="H15" s="124">
        <v>369.35590969455512</v>
      </c>
      <c r="I15" s="125">
        <v>3.75</v>
      </c>
      <c r="J15" s="124">
        <v>111.25</v>
      </c>
    </row>
    <row r="16" spans="2:13" x14ac:dyDescent="0.25">
      <c r="B16" s="121" t="s">
        <v>159</v>
      </c>
      <c r="C16" s="122">
        <v>156</v>
      </c>
      <c r="D16" s="123">
        <v>1</v>
      </c>
      <c r="E16" s="122">
        <v>203</v>
      </c>
      <c r="F16" s="124">
        <v>3.79608224844872</v>
      </c>
      <c r="G16" s="125">
        <v>2.4333860566979002</v>
      </c>
      <c r="H16" s="124">
        <v>493.97736950967271</v>
      </c>
      <c r="I16" s="125">
        <v>0.64102564102564097</v>
      </c>
      <c r="J16" s="124">
        <v>130.128205128205</v>
      </c>
    </row>
    <row r="17" spans="2:10" x14ac:dyDescent="0.25">
      <c r="B17" s="121" t="s">
        <v>160</v>
      </c>
      <c r="C17" s="122">
        <v>97</v>
      </c>
      <c r="D17" s="123">
        <v>2</v>
      </c>
      <c r="E17" s="122">
        <v>143</v>
      </c>
      <c r="F17" s="124">
        <v>3.8613112535329002</v>
      </c>
      <c r="G17" s="125">
        <v>7.9614665021296904</v>
      </c>
      <c r="H17" s="124">
        <v>569.244854902273</v>
      </c>
      <c r="I17" s="125">
        <v>2.0618556701030899</v>
      </c>
      <c r="J17" s="124">
        <v>147.42268041237099</v>
      </c>
    </row>
    <row r="18" spans="2:10" x14ac:dyDescent="0.25">
      <c r="B18" s="116" t="s">
        <v>142</v>
      </c>
      <c r="C18" s="117">
        <v>1944</v>
      </c>
      <c r="D18" s="118">
        <v>18</v>
      </c>
      <c r="E18" s="117">
        <v>2551</v>
      </c>
      <c r="F18" s="119">
        <v>5.0468403378579199</v>
      </c>
      <c r="G18" s="120">
        <v>4.6730003128314097</v>
      </c>
      <c r="H18" s="119">
        <v>662.26798877960709</v>
      </c>
      <c r="I18" s="120">
        <v>0.92592592592592604</v>
      </c>
      <c r="J18" s="119">
        <v>131.224279835391</v>
      </c>
    </row>
    <row r="19" spans="2:10" x14ac:dyDescent="0.25">
      <c r="B19" s="121" t="s">
        <v>161</v>
      </c>
      <c r="C19" s="122">
        <v>145</v>
      </c>
      <c r="D19" s="123">
        <v>4</v>
      </c>
      <c r="E19" s="122">
        <v>183</v>
      </c>
      <c r="F19" s="124">
        <v>3.9984557688065299</v>
      </c>
      <c r="G19" s="125">
        <v>11.030222810500799</v>
      </c>
      <c r="H19" s="124">
        <v>504.63269358041026</v>
      </c>
      <c r="I19" s="125">
        <v>2.7586206896551699</v>
      </c>
      <c r="J19" s="124">
        <v>126.206896551724</v>
      </c>
    </row>
    <row r="20" spans="2:10" x14ac:dyDescent="0.25">
      <c r="B20" s="121" t="s">
        <v>162</v>
      </c>
      <c r="C20" s="122">
        <v>53</v>
      </c>
      <c r="D20" s="123">
        <v>5</v>
      </c>
      <c r="E20" s="122">
        <v>108</v>
      </c>
      <c r="F20" s="124">
        <v>2.54587376308963</v>
      </c>
      <c r="G20" s="125">
        <v>24.017677010279598</v>
      </c>
      <c r="H20" s="124">
        <v>518.78182342203866</v>
      </c>
      <c r="I20" s="125">
        <v>9.4339622641509404</v>
      </c>
      <c r="J20" s="124">
        <v>203.77358490565999</v>
      </c>
    </row>
    <row r="21" spans="2:10" x14ac:dyDescent="0.25">
      <c r="B21" s="121" t="s">
        <v>163</v>
      </c>
      <c r="C21" s="122">
        <v>330</v>
      </c>
      <c r="D21" s="123">
        <v>12</v>
      </c>
      <c r="E21" s="122">
        <v>451</v>
      </c>
      <c r="F21" s="124">
        <v>4.7396087668399698</v>
      </c>
      <c r="G21" s="125">
        <v>17.234940970327202</v>
      </c>
      <c r="H21" s="124">
        <v>647.74653146812977</v>
      </c>
      <c r="I21" s="125">
        <v>3.6363636363636398</v>
      </c>
      <c r="J21" s="124">
        <v>136.666666666667</v>
      </c>
    </row>
    <row r="22" spans="2:10" x14ac:dyDescent="0.25">
      <c r="B22" s="121" t="s">
        <v>164</v>
      </c>
      <c r="C22" s="122">
        <v>96</v>
      </c>
      <c r="D22" s="123">
        <v>1</v>
      </c>
      <c r="E22" s="122">
        <v>139</v>
      </c>
      <c r="F22" s="124">
        <v>3.4546043398466999</v>
      </c>
      <c r="G22" s="125">
        <v>3.5985461873403102</v>
      </c>
      <c r="H22" s="124">
        <v>500.1979200403037</v>
      </c>
      <c r="I22" s="125">
        <v>1.0416666666666701</v>
      </c>
      <c r="J22" s="124">
        <v>144.791666666667</v>
      </c>
    </row>
    <row r="23" spans="2:10" x14ac:dyDescent="0.25">
      <c r="B23" s="121" t="s">
        <v>165</v>
      </c>
      <c r="C23" s="122">
        <v>103</v>
      </c>
      <c r="D23" s="123">
        <v>3</v>
      </c>
      <c r="E23" s="122">
        <v>158</v>
      </c>
      <c r="F23" s="124">
        <v>3.2272720151650498</v>
      </c>
      <c r="G23" s="125">
        <v>9.3998214033933394</v>
      </c>
      <c r="H23" s="124">
        <v>495.05726057871567</v>
      </c>
      <c r="I23" s="125">
        <v>2.9126213592233001</v>
      </c>
      <c r="J23" s="124">
        <v>153.39805825242701</v>
      </c>
    </row>
    <row r="24" spans="2:10" x14ac:dyDescent="0.25">
      <c r="B24" s="121" t="s">
        <v>166</v>
      </c>
      <c r="C24" s="122">
        <v>130</v>
      </c>
      <c r="D24" s="123">
        <v>1</v>
      </c>
      <c r="E24" s="122">
        <v>218</v>
      </c>
      <c r="F24" s="124">
        <v>4.2967394358050601</v>
      </c>
      <c r="G24" s="125">
        <v>3.3051841813885101</v>
      </c>
      <c r="H24" s="124">
        <v>720.53015154269474</v>
      </c>
      <c r="I24" s="125">
        <v>0.76923076923076905</v>
      </c>
      <c r="J24" s="124">
        <v>167.69230769230799</v>
      </c>
    </row>
    <row r="25" spans="2:10" x14ac:dyDescent="0.25">
      <c r="B25" s="116" t="s">
        <v>143</v>
      </c>
      <c r="C25" s="117">
        <v>578</v>
      </c>
      <c r="D25" s="118">
        <v>6</v>
      </c>
      <c r="E25" s="117">
        <v>736</v>
      </c>
      <c r="F25" s="119">
        <v>4.3278860373261496</v>
      </c>
      <c r="G25" s="120">
        <v>4.49261526366036</v>
      </c>
      <c r="H25" s="119">
        <v>551.09413900900392</v>
      </c>
      <c r="I25" s="120">
        <v>1.0380622837370199</v>
      </c>
      <c r="J25" s="119">
        <v>127.335640138408</v>
      </c>
    </row>
    <row r="26" spans="2:10" x14ac:dyDescent="0.25">
      <c r="B26" s="121" t="s">
        <v>167</v>
      </c>
      <c r="C26" s="122">
        <v>53</v>
      </c>
      <c r="D26" s="123">
        <v>2</v>
      </c>
      <c r="E26" s="122">
        <v>72</v>
      </c>
      <c r="F26" s="124">
        <v>2.3945061895726001</v>
      </c>
      <c r="G26" s="125">
        <v>9.0358724134815205</v>
      </c>
      <c r="H26" s="124">
        <v>325.29140688533477</v>
      </c>
      <c r="I26" s="125">
        <v>3.7735849056603801</v>
      </c>
      <c r="J26" s="124">
        <v>135.84905660377399</v>
      </c>
    </row>
    <row r="27" spans="2:10" x14ac:dyDescent="0.25">
      <c r="B27" s="121" t="s">
        <v>168</v>
      </c>
      <c r="C27" s="122">
        <v>107</v>
      </c>
      <c r="D27" s="123">
        <v>1</v>
      </c>
      <c r="E27" s="122">
        <v>162</v>
      </c>
      <c r="F27" s="124">
        <v>2.98166415872485</v>
      </c>
      <c r="G27" s="125">
        <v>2.78660201749986</v>
      </c>
      <c r="H27" s="124">
        <v>451.42952683497742</v>
      </c>
      <c r="I27" s="125">
        <v>0.934579439252336</v>
      </c>
      <c r="J27" s="124">
        <v>151.40186915887799</v>
      </c>
    </row>
    <row r="28" spans="2:10" x14ac:dyDescent="0.25">
      <c r="B28" s="121" t="s">
        <v>169</v>
      </c>
      <c r="C28" s="122">
        <v>110</v>
      </c>
      <c r="D28" s="123">
        <v>7</v>
      </c>
      <c r="E28" s="122">
        <v>183</v>
      </c>
      <c r="F28" s="124">
        <v>4.8367593712212802</v>
      </c>
      <c r="G28" s="125">
        <v>30.779377816862699</v>
      </c>
      <c r="H28" s="124">
        <v>804.66087721226791</v>
      </c>
      <c r="I28" s="125">
        <v>6.3636363636363598</v>
      </c>
      <c r="J28" s="124">
        <v>166.363636363636</v>
      </c>
    </row>
    <row r="29" spans="2:10" x14ac:dyDescent="0.25">
      <c r="B29" s="116" t="s">
        <v>150</v>
      </c>
      <c r="C29" s="117">
        <v>837</v>
      </c>
      <c r="D29" s="118">
        <v>20</v>
      </c>
      <c r="E29" s="117">
        <v>1183</v>
      </c>
      <c r="F29" s="119">
        <v>5.2692047403956597</v>
      </c>
      <c r="G29" s="120">
        <v>12.5906923306945</v>
      </c>
      <c r="H29" s="119">
        <v>744.73945136058171</v>
      </c>
      <c r="I29" s="120">
        <v>2.3894862604539999</v>
      </c>
      <c r="J29" s="119">
        <v>141.338112305854</v>
      </c>
    </row>
    <row r="30" spans="2:10" x14ac:dyDescent="0.25">
      <c r="B30" s="121" t="s">
        <v>170</v>
      </c>
      <c r="C30" s="122">
        <v>163</v>
      </c>
      <c r="D30" s="134" t="s">
        <v>230</v>
      </c>
      <c r="E30" s="122">
        <v>226</v>
      </c>
      <c r="F30" s="124">
        <v>5.6173966984870898</v>
      </c>
      <c r="G30" s="135" t="s">
        <v>230</v>
      </c>
      <c r="H30" s="124">
        <v>778.85377537305715</v>
      </c>
      <c r="I30" s="135" t="s">
        <v>230</v>
      </c>
      <c r="J30" s="124">
        <v>138.65030674846599</v>
      </c>
    </row>
    <row r="31" spans="2:10" x14ac:dyDescent="0.25">
      <c r="B31" s="121" t="s">
        <v>171</v>
      </c>
      <c r="C31" s="122">
        <v>261</v>
      </c>
      <c r="D31" s="123">
        <v>7</v>
      </c>
      <c r="E31" s="122">
        <v>359</v>
      </c>
      <c r="F31" s="124">
        <v>4.4429313133032604</v>
      </c>
      <c r="G31" s="125">
        <v>11.9159077368287</v>
      </c>
      <c r="H31" s="124">
        <v>611.11583964592728</v>
      </c>
      <c r="I31" s="125">
        <v>2.6819923371647501</v>
      </c>
      <c r="J31" s="124">
        <v>137.547892720307</v>
      </c>
    </row>
    <row r="32" spans="2:10" x14ac:dyDescent="0.25">
      <c r="B32" s="121" t="s">
        <v>172</v>
      </c>
      <c r="C32" s="122">
        <v>139</v>
      </c>
      <c r="D32" s="123">
        <v>3</v>
      </c>
      <c r="E32" s="122">
        <v>176</v>
      </c>
      <c r="F32" s="124">
        <v>4.2746870867546196</v>
      </c>
      <c r="G32" s="125">
        <v>9.2259433527078105</v>
      </c>
      <c r="H32" s="124">
        <v>541.25534335885845</v>
      </c>
      <c r="I32" s="125">
        <v>2.1582733812949599</v>
      </c>
      <c r="J32" s="124">
        <v>126.618705035971</v>
      </c>
    </row>
    <row r="33" spans="2:14" x14ac:dyDescent="0.25">
      <c r="B33" s="116" t="s">
        <v>173</v>
      </c>
      <c r="C33" s="117">
        <v>655</v>
      </c>
      <c r="D33" s="118">
        <v>10</v>
      </c>
      <c r="E33" s="117">
        <v>856</v>
      </c>
      <c r="F33" s="119">
        <v>5.5364433211897897</v>
      </c>
      <c r="G33" s="120">
        <v>8.4525852231905105</v>
      </c>
      <c r="H33" s="119">
        <v>723.54129510510791</v>
      </c>
      <c r="I33" s="120">
        <v>1.5267175572519101</v>
      </c>
      <c r="J33" s="119">
        <v>130.687022900763</v>
      </c>
      <c r="L33" s="25"/>
      <c r="M33" s="25"/>
      <c r="N33" s="25"/>
    </row>
    <row r="34" spans="2:14" x14ac:dyDescent="0.25">
      <c r="B34" s="121" t="s">
        <v>174</v>
      </c>
      <c r="C34" s="122">
        <v>481</v>
      </c>
      <c r="D34" s="123">
        <v>1</v>
      </c>
      <c r="E34" s="122">
        <v>645</v>
      </c>
      <c r="F34" s="124">
        <v>4.9583539501896796</v>
      </c>
      <c r="G34" s="125">
        <v>1.0308428170872499</v>
      </c>
      <c r="H34" s="124">
        <v>664.89361702127655</v>
      </c>
      <c r="I34" s="125">
        <v>0.207900207900208</v>
      </c>
      <c r="J34" s="124">
        <v>134.09563409563401</v>
      </c>
      <c r="L34" s="25"/>
      <c r="M34" s="25"/>
      <c r="N34" s="25"/>
    </row>
    <row r="35" spans="2:14" x14ac:dyDescent="0.25">
      <c r="B35" s="121" t="s">
        <v>175</v>
      </c>
      <c r="C35" s="122">
        <v>127</v>
      </c>
      <c r="D35" s="123">
        <v>3</v>
      </c>
      <c r="E35" s="122">
        <v>150</v>
      </c>
      <c r="F35" s="124">
        <v>4.8872469791426196</v>
      </c>
      <c r="G35" s="125">
        <v>11.5446779034865</v>
      </c>
      <c r="H35" s="124">
        <v>577.23389517432463</v>
      </c>
      <c r="I35" s="125">
        <v>2.36220472440945</v>
      </c>
      <c r="J35" s="124">
        <v>118.110236220472</v>
      </c>
    </row>
    <row r="36" spans="2:14" x14ac:dyDescent="0.25">
      <c r="B36" s="116" t="s">
        <v>145</v>
      </c>
      <c r="C36" s="117">
        <v>1044</v>
      </c>
      <c r="D36" s="118">
        <v>7</v>
      </c>
      <c r="E36" s="117">
        <v>1306</v>
      </c>
      <c r="F36" s="119">
        <v>7.0915723048289303</v>
      </c>
      <c r="G36" s="120">
        <v>4.7548856450002397</v>
      </c>
      <c r="H36" s="119">
        <v>887.12580748147286</v>
      </c>
      <c r="I36" s="120">
        <v>0.67049808429118796</v>
      </c>
      <c r="J36" s="119">
        <v>125.095785440613</v>
      </c>
    </row>
    <row r="37" spans="2:14" x14ac:dyDescent="0.25">
      <c r="B37" s="121" t="s">
        <v>176</v>
      </c>
      <c r="C37" s="122">
        <v>241</v>
      </c>
      <c r="D37" s="123">
        <v>1</v>
      </c>
      <c r="E37" s="122">
        <v>290</v>
      </c>
      <c r="F37" s="124">
        <v>6.85145700071073</v>
      </c>
      <c r="G37" s="125">
        <v>2.84292821606254</v>
      </c>
      <c r="H37" s="124">
        <v>824.44918265813794</v>
      </c>
      <c r="I37" s="125">
        <v>0.4149377593361</v>
      </c>
      <c r="J37" s="124">
        <v>120.33195020746901</v>
      </c>
    </row>
    <row r="38" spans="2:14" x14ac:dyDescent="0.25">
      <c r="B38" s="121" t="s">
        <v>177</v>
      </c>
      <c r="C38" s="122">
        <v>78</v>
      </c>
      <c r="D38" s="123">
        <v>1</v>
      </c>
      <c r="E38" s="122">
        <v>97</v>
      </c>
      <c r="F38" s="124">
        <v>3.5687324136984402</v>
      </c>
      <c r="G38" s="125">
        <v>4.5752979662800497</v>
      </c>
      <c r="H38" s="124">
        <v>443.8039027291652</v>
      </c>
      <c r="I38" s="125">
        <v>1.2820512820512799</v>
      </c>
      <c r="J38" s="124">
        <v>124.358974358974</v>
      </c>
    </row>
    <row r="39" spans="2:14" x14ac:dyDescent="0.25">
      <c r="B39" s="127" t="s">
        <v>178</v>
      </c>
      <c r="C39" s="128">
        <v>12388</v>
      </c>
      <c r="D39" s="129">
        <v>182</v>
      </c>
      <c r="E39" s="128">
        <v>16546</v>
      </c>
      <c r="F39" s="130">
        <v>5</v>
      </c>
      <c r="G39" s="130">
        <v>7.2971512242374486</v>
      </c>
      <c r="H39" s="130">
        <v>663.39925360567474</v>
      </c>
      <c r="I39" s="131">
        <v>1.469163706813045</v>
      </c>
      <c r="J39" s="130">
        <v>133.56474007103648</v>
      </c>
    </row>
    <row r="40" spans="2:14" x14ac:dyDescent="0.25">
      <c r="B40" s="127" t="s">
        <v>125</v>
      </c>
      <c r="C40" s="128">
        <v>5067</v>
      </c>
      <c r="D40" s="129">
        <v>145</v>
      </c>
      <c r="E40" s="128">
        <v>7359</v>
      </c>
      <c r="F40" s="130">
        <v>2.592734918311197</v>
      </c>
      <c r="G40" s="130">
        <v>7.419509831362217</v>
      </c>
      <c r="H40" s="130">
        <v>376.55291619996245</v>
      </c>
      <c r="I40" s="131">
        <v>2.8616538385632522</v>
      </c>
      <c r="J40" s="130">
        <v>145.23386619301363</v>
      </c>
    </row>
    <row r="41" spans="2:14" ht="15" customHeight="1" x14ac:dyDescent="0.25">
      <c r="B41" s="36" t="s">
        <v>146</v>
      </c>
      <c r="C41" s="37">
        <v>17455</v>
      </c>
      <c r="D41" s="60">
        <v>327</v>
      </c>
      <c r="E41" s="37">
        <v>23905</v>
      </c>
      <c r="F41" s="55">
        <v>3.9238553998027617</v>
      </c>
      <c r="G41" s="55">
        <v>7.3509064207132804</v>
      </c>
      <c r="H41" s="55">
        <v>537.3804831411345</v>
      </c>
      <c r="I41" s="126">
        <v>1.8733887138355771</v>
      </c>
      <c r="J41" s="55">
        <v>136.95216270409625</v>
      </c>
    </row>
    <row r="42" spans="2:14" ht="27" customHeight="1" x14ac:dyDescent="0.25">
      <c r="B42" s="236" t="s">
        <v>209</v>
      </c>
      <c r="C42" s="176"/>
      <c r="D42" s="176"/>
      <c r="E42" s="176"/>
      <c r="F42" s="176"/>
      <c r="G42" s="176"/>
      <c r="H42" s="176"/>
      <c r="I42" s="176"/>
      <c r="J42" s="176"/>
    </row>
    <row r="43" spans="2:14" ht="15" customHeight="1" x14ac:dyDescent="0.25">
      <c r="B43" s="181" t="s">
        <v>228</v>
      </c>
      <c r="C43" s="182"/>
      <c r="D43" s="182"/>
      <c r="E43" s="182"/>
      <c r="F43" s="182"/>
      <c r="G43" s="182"/>
      <c r="H43" s="182"/>
      <c r="I43" s="182"/>
      <c r="J43" s="182"/>
    </row>
    <row r="45" spans="2:14" x14ac:dyDescent="0.25">
      <c r="F45" s="24"/>
      <c r="G45" s="24"/>
      <c r="H45" s="24"/>
      <c r="J45" s="24"/>
    </row>
    <row r="46" spans="2:14" x14ac:dyDescent="0.25">
      <c r="G46" s="24"/>
    </row>
  </sheetData>
  <mergeCells count="11">
    <mergeCell ref="B3:B4"/>
    <mergeCell ref="I3:I4"/>
    <mergeCell ref="J3:J4"/>
    <mergeCell ref="B42:J42"/>
    <mergeCell ref="B43:J43"/>
    <mergeCell ref="C3:C4"/>
    <mergeCell ref="D3:D4"/>
    <mergeCell ref="E3:E4"/>
    <mergeCell ref="F3:F4"/>
    <mergeCell ref="G3:G4"/>
    <mergeCell ref="H3:H4"/>
  </mergeCells>
  <pageMargins left="0.39370078740157483" right="0.43307086614173229" top="0.74803149606299213" bottom="0.74803149606299213" header="0.31496062992125984" footer="0.31496062992125984"/>
  <pageSetup paperSize="9" scale="8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5"/>
  <sheetViews>
    <sheetView tabSelected="1" workbookViewId="0">
      <selection activeCell="F47" sqref="F47"/>
    </sheetView>
  </sheetViews>
  <sheetFormatPr defaultRowHeight="15" x14ac:dyDescent="0.25"/>
  <cols>
    <col min="1" max="1" width="3.7109375" customWidth="1"/>
    <col min="2" max="2" width="24.140625" customWidth="1"/>
  </cols>
  <sheetData>
    <row r="1" spans="2:15" x14ac:dyDescent="0.25">
      <c r="B1" s="65" t="s">
        <v>259</v>
      </c>
    </row>
    <row r="2" spans="2:15" x14ac:dyDescent="0.25">
      <c r="B2" s="133" t="s">
        <v>229</v>
      </c>
    </row>
    <row r="3" spans="2:15" ht="15.75" customHeight="1" x14ac:dyDescent="0.25">
      <c r="B3" s="243" t="s">
        <v>260</v>
      </c>
      <c r="C3" s="172" t="s">
        <v>9</v>
      </c>
      <c r="D3" s="172"/>
      <c r="E3" s="172"/>
      <c r="F3" s="239" t="s">
        <v>128</v>
      </c>
      <c r="G3" s="239"/>
      <c r="H3" s="239"/>
    </row>
    <row r="4" spans="2:15" x14ac:dyDescent="0.25">
      <c r="B4" s="245"/>
      <c r="C4" s="29" t="s">
        <v>1</v>
      </c>
      <c r="D4" s="29" t="s">
        <v>2</v>
      </c>
      <c r="E4" s="29" t="s">
        <v>3</v>
      </c>
      <c r="F4" s="29" t="s">
        <v>1</v>
      </c>
      <c r="G4" s="29" t="s">
        <v>2</v>
      </c>
      <c r="H4" s="29" t="s">
        <v>3</v>
      </c>
    </row>
    <row r="5" spans="2:15" x14ac:dyDescent="0.25">
      <c r="B5" s="116" t="s">
        <v>139</v>
      </c>
      <c r="C5" s="117">
        <v>525</v>
      </c>
      <c r="D5" s="118">
        <v>4</v>
      </c>
      <c r="E5" s="117">
        <v>670</v>
      </c>
      <c r="F5" s="118">
        <v>61</v>
      </c>
      <c r="G5" s="117">
        <v>1</v>
      </c>
      <c r="H5" s="118">
        <v>77</v>
      </c>
      <c r="K5" s="248"/>
      <c r="L5" s="248"/>
      <c r="M5" s="248"/>
      <c r="N5" s="248"/>
      <c r="O5" s="248"/>
    </row>
    <row r="6" spans="2:15" x14ac:dyDescent="0.25">
      <c r="B6" s="116" t="s">
        <v>140</v>
      </c>
      <c r="C6" s="117">
        <v>716</v>
      </c>
      <c r="D6" s="118">
        <v>9</v>
      </c>
      <c r="E6" s="117">
        <v>900</v>
      </c>
      <c r="F6" s="118">
        <v>183</v>
      </c>
      <c r="G6" s="117">
        <v>4</v>
      </c>
      <c r="H6" s="118">
        <v>302</v>
      </c>
    </row>
    <row r="7" spans="2:15" x14ac:dyDescent="0.25">
      <c r="B7" s="121" t="s">
        <v>152</v>
      </c>
      <c r="C7" s="122">
        <v>49</v>
      </c>
      <c r="D7" s="123">
        <v>1</v>
      </c>
      <c r="E7" s="122">
        <v>57</v>
      </c>
      <c r="F7" s="123">
        <v>38</v>
      </c>
      <c r="G7" s="122">
        <v>2</v>
      </c>
      <c r="H7" s="123">
        <v>47</v>
      </c>
    </row>
    <row r="8" spans="2:15" x14ac:dyDescent="0.25">
      <c r="B8" s="116" t="s">
        <v>151</v>
      </c>
      <c r="C8" s="117">
        <v>760</v>
      </c>
      <c r="D8" s="118">
        <v>9</v>
      </c>
      <c r="E8" s="117">
        <v>1001</v>
      </c>
      <c r="F8" s="118">
        <v>100</v>
      </c>
      <c r="G8" s="117">
        <v>6</v>
      </c>
      <c r="H8" s="118">
        <v>177</v>
      </c>
    </row>
    <row r="9" spans="2:15" x14ac:dyDescent="0.25">
      <c r="B9" s="121" t="s">
        <v>153</v>
      </c>
      <c r="C9" s="122">
        <v>58</v>
      </c>
      <c r="D9" s="123">
        <v>1</v>
      </c>
      <c r="E9" s="122">
        <v>72</v>
      </c>
      <c r="F9" s="123">
        <v>36</v>
      </c>
      <c r="G9" s="135" t="s">
        <v>230</v>
      </c>
      <c r="H9" s="123">
        <v>55</v>
      </c>
    </row>
    <row r="10" spans="2:15" x14ac:dyDescent="0.25">
      <c r="B10" s="121" t="s">
        <v>154</v>
      </c>
      <c r="C10" s="122">
        <v>59</v>
      </c>
      <c r="D10" s="123">
        <v>2</v>
      </c>
      <c r="E10" s="122">
        <v>68</v>
      </c>
      <c r="F10" s="123">
        <v>34</v>
      </c>
      <c r="G10" s="122">
        <v>2</v>
      </c>
      <c r="H10" s="123">
        <v>47</v>
      </c>
    </row>
    <row r="11" spans="2:15" x14ac:dyDescent="0.25">
      <c r="B11" s="116" t="s">
        <v>141</v>
      </c>
      <c r="C11" s="117">
        <v>1005</v>
      </c>
      <c r="D11" s="118">
        <v>7</v>
      </c>
      <c r="E11" s="117">
        <v>1327</v>
      </c>
      <c r="F11" s="118">
        <v>169</v>
      </c>
      <c r="G11" s="117">
        <v>4</v>
      </c>
      <c r="H11" s="118">
        <v>265</v>
      </c>
    </row>
    <row r="12" spans="2:15" x14ac:dyDescent="0.25">
      <c r="B12" s="121" t="s">
        <v>155</v>
      </c>
      <c r="C12" s="122">
        <v>316</v>
      </c>
      <c r="D12" s="123">
        <v>5</v>
      </c>
      <c r="E12" s="122">
        <v>408</v>
      </c>
      <c r="F12" s="123">
        <v>70</v>
      </c>
      <c r="G12" s="122">
        <v>2</v>
      </c>
      <c r="H12" s="123">
        <v>100</v>
      </c>
    </row>
    <row r="13" spans="2:15" x14ac:dyDescent="0.25">
      <c r="B13" s="121" t="s">
        <v>156</v>
      </c>
      <c r="C13" s="122">
        <v>80</v>
      </c>
      <c r="D13" s="123">
        <v>1</v>
      </c>
      <c r="E13" s="122">
        <v>113</v>
      </c>
      <c r="F13" s="123">
        <v>27</v>
      </c>
      <c r="G13" s="122">
        <v>2</v>
      </c>
      <c r="H13" s="123">
        <v>49</v>
      </c>
    </row>
    <row r="14" spans="2:15" x14ac:dyDescent="0.25">
      <c r="B14" s="121" t="s">
        <v>157</v>
      </c>
      <c r="C14" s="122">
        <v>71</v>
      </c>
      <c r="D14" s="123">
        <v>1</v>
      </c>
      <c r="E14" s="122">
        <v>93</v>
      </c>
      <c r="F14" s="123">
        <v>23</v>
      </c>
      <c r="G14" s="135" t="s">
        <v>230</v>
      </c>
      <c r="H14" s="123">
        <v>34</v>
      </c>
    </row>
    <row r="15" spans="2:15" x14ac:dyDescent="0.25">
      <c r="B15" s="121" t="s">
        <v>158</v>
      </c>
      <c r="C15" s="122">
        <v>60</v>
      </c>
      <c r="D15" s="123">
        <v>2</v>
      </c>
      <c r="E15" s="122">
        <v>68</v>
      </c>
      <c r="F15" s="123">
        <v>20</v>
      </c>
      <c r="G15" s="122">
        <v>1</v>
      </c>
      <c r="H15" s="123">
        <v>21</v>
      </c>
    </row>
    <row r="16" spans="2:15" x14ac:dyDescent="0.25">
      <c r="B16" s="121" t="s">
        <v>159</v>
      </c>
      <c r="C16" s="122">
        <v>153</v>
      </c>
      <c r="D16" s="123">
        <v>1</v>
      </c>
      <c r="E16" s="122">
        <v>200</v>
      </c>
      <c r="F16" s="123">
        <v>3</v>
      </c>
      <c r="G16" s="135" t="s">
        <v>230</v>
      </c>
      <c r="H16" s="123">
        <v>3</v>
      </c>
    </row>
    <row r="17" spans="2:8" x14ac:dyDescent="0.25">
      <c r="B17" s="121" t="s">
        <v>160</v>
      </c>
      <c r="C17" s="122">
        <v>85</v>
      </c>
      <c r="D17" s="123">
        <v>2</v>
      </c>
      <c r="E17" s="122">
        <v>125</v>
      </c>
      <c r="F17" s="123">
        <v>12</v>
      </c>
      <c r="G17" s="135" t="s">
        <v>230</v>
      </c>
      <c r="H17" s="123">
        <v>18</v>
      </c>
    </row>
    <row r="18" spans="2:8" x14ac:dyDescent="0.25">
      <c r="B18" s="116" t="s">
        <v>142</v>
      </c>
      <c r="C18" s="117">
        <v>1710</v>
      </c>
      <c r="D18" s="118">
        <v>15</v>
      </c>
      <c r="E18" s="117">
        <v>2150</v>
      </c>
      <c r="F18" s="118">
        <v>234</v>
      </c>
      <c r="G18" s="117">
        <v>3</v>
      </c>
      <c r="H18" s="118">
        <v>401</v>
      </c>
    </row>
    <row r="19" spans="2:8" x14ac:dyDescent="0.25">
      <c r="B19" s="121" t="s">
        <v>161</v>
      </c>
      <c r="C19" s="122">
        <v>122</v>
      </c>
      <c r="D19" s="123">
        <v>3</v>
      </c>
      <c r="E19" s="122">
        <v>142</v>
      </c>
      <c r="F19" s="86">
        <v>23</v>
      </c>
      <c r="G19" s="132">
        <v>1</v>
      </c>
      <c r="H19" s="86">
        <v>41</v>
      </c>
    </row>
    <row r="20" spans="2:8" x14ac:dyDescent="0.25">
      <c r="B20" s="121" t="s">
        <v>162</v>
      </c>
      <c r="C20" s="122">
        <v>10</v>
      </c>
      <c r="D20" s="134" t="s">
        <v>230</v>
      </c>
      <c r="E20" s="122">
        <v>18</v>
      </c>
      <c r="F20" s="123">
        <v>43</v>
      </c>
      <c r="G20" s="122">
        <v>5</v>
      </c>
      <c r="H20" s="123">
        <v>90</v>
      </c>
    </row>
    <row r="21" spans="2:8" x14ac:dyDescent="0.25">
      <c r="B21" s="121" t="s">
        <v>163</v>
      </c>
      <c r="C21" s="122">
        <v>234</v>
      </c>
      <c r="D21" s="123">
        <v>3</v>
      </c>
      <c r="E21" s="122">
        <v>301</v>
      </c>
      <c r="F21" s="123">
        <v>96</v>
      </c>
      <c r="G21" s="122">
        <v>9</v>
      </c>
      <c r="H21" s="123">
        <v>150</v>
      </c>
    </row>
    <row r="22" spans="2:8" x14ac:dyDescent="0.25">
      <c r="B22" s="121" t="s">
        <v>164</v>
      </c>
      <c r="C22" s="122">
        <v>48</v>
      </c>
      <c r="D22" s="123">
        <v>1</v>
      </c>
      <c r="E22" s="122">
        <v>67</v>
      </c>
      <c r="F22" s="123">
        <v>48</v>
      </c>
      <c r="G22" s="135" t="s">
        <v>230</v>
      </c>
      <c r="H22" s="123">
        <v>72</v>
      </c>
    </row>
    <row r="23" spans="2:8" x14ac:dyDescent="0.25">
      <c r="B23" s="121" t="s">
        <v>165</v>
      </c>
      <c r="C23" s="122">
        <v>56</v>
      </c>
      <c r="D23" s="134" t="s">
        <v>230</v>
      </c>
      <c r="E23" s="122">
        <v>74</v>
      </c>
      <c r="F23" s="123">
        <v>47</v>
      </c>
      <c r="G23" s="122">
        <v>3</v>
      </c>
      <c r="H23" s="123">
        <v>84</v>
      </c>
    </row>
    <row r="24" spans="2:8" x14ac:dyDescent="0.25">
      <c r="B24" s="121" t="s">
        <v>166</v>
      </c>
      <c r="C24" s="122">
        <v>47</v>
      </c>
      <c r="D24" s="134" t="s">
        <v>230</v>
      </c>
      <c r="E24" s="122">
        <v>80</v>
      </c>
      <c r="F24" s="123">
        <v>83</v>
      </c>
      <c r="G24" s="122">
        <v>1</v>
      </c>
      <c r="H24" s="123">
        <v>138</v>
      </c>
    </row>
    <row r="25" spans="2:8" x14ac:dyDescent="0.25">
      <c r="B25" s="116" t="s">
        <v>143</v>
      </c>
      <c r="C25" s="117">
        <v>483</v>
      </c>
      <c r="D25" s="118">
        <v>4</v>
      </c>
      <c r="E25" s="117">
        <v>599</v>
      </c>
      <c r="F25" s="118">
        <v>95</v>
      </c>
      <c r="G25" s="117">
        <v>2</v>
      </c>
      <c r="H25" s="118">
        <v>137</v>
      </c>
    </row>
    <row r="26" spans="2:8" x14ac:dyDescent="0.25">
      <c r="B26" s="121" t="s">
        <v>167</v>
      </c>
      <c r="C26" s="122">
        <v>34</v>
      </c>
      <c r="D26" s="123">
        <v>1</v>
      </c>
      <c r="E26" s="122">
        <v>45</v>
      </c>
      <c r="F26" s="123">
        <v>19</v>
      </c>
      <c r="G26" s="122">
        <v>1</v>
      </c>
      <c r="H26" s="123">
        <v>27</v>
      </c>
    </row>
    <row r="27" spans="2:8" x14ac:dyDescent="0.25">
      <c r="B27" s="121" t="s">
        <v>168</v>
      </c>
      <c r="C27" s="122">
        <v>86</v>
      </c>
      <c r="D27" s="123">
        <v>1</v>
      </c>
      <c r="E27" s="122">
        <v>131</v>
      </c>
      <c r="F27" s="123">
        <v>21</v>
      </c>
      <c r="G27" s="135" t="s">
        <v>230</v>
      </c>
      <c r="H27" s="123">
        <v>31</v>
      </c>
    </row>
    <row r="28" spans="2:8" x14ac:dyDescent="0.25">
      <c r="B28" s="121" t="s">
        <v>169</v>
      </c>
      <c r="C28" s="122">
        <v>52</v>
      </c>
      <c r="D28" s="123">
        <v>2</v>
      </c>
      <c r="E28" s="122">
        <v>69</v>
      </c>
      <c r="F28" s="123">
        <v>58</v>
      </c>
      <c r="G28" s="122">
        <v>5</v>
      </c>
      <c r="H28" s="123">
        <v>114</v>
      </c>
    </row>
    <row r="29" spans="2:8" x14ac:dyDescent="0.25">
      <c r="B29" s="116" t="s">
        <v>150</v>
      </c>
      <c r="C29" s="117">
        <v>622</v>
      </c>
      <c r="D29" s="118">
        <v>10</v>
      </c>
      <c r="E29" s="117">
        <v>826</v>
      </c>
      <c r="F29" s="118">
        <v>215</v>
      </c>
      <c r="G29" s="117">
        <v>10</v>
      </c>
      <c r="H29" s="118">
        <v>357</v>
      </c>
    </row>
    <row r="30" spans="2:8" x14ac:dyDescent="0.25">
      <c r="B30" s="121" t="s">
        <v>170</v>
      </c>
      <c r="C30" s="122">
        <v>112</v>
      </c>
      <c r="D30" s="134" t="s">
        <v>230</v>
      </c>
      <c r="E30" s="122">
        <v>143</v>
      </c>
      <c r="F30" s="123">
        <v>51</v>
      </c>
      <c r="G30" s="135" t="s">
        <v>230</v>
      </c>
      <c r="H30" s="123">
        <v>83</v>
      </c>
    </row>
    <row r="31" spans="2:8" x14ac:dyDescent="0.25">
      <c r="B31" s="121" t="s">
        <v>171</v>
      </c>
      <c r="C31" s="122">
        <v>165</v>
      </c>
      <c r="D31" s="123">
        <v>2</v>
      </c>
      <c r="E31" s="122">
        <v>200</v>
      </c>
      <c r="F31" s="123">
        <v>96</v>
      </c>
      <c r="G31" s="122">
        <v>5</v>
      </c>
      <c r="H31" s="123">
        <v>159</v>
      </c>
    </row>
    <row r="32" spans="2:8" x14ac:dyDescent="0.25">
      <c r="B32" s="121" t="s">
        <v>172</v>
      </c>
      <c r="C32" s="122">
        <v>104</v>
      </c>
      <c r="D32" s="123">
        <v>2</v>
      </c>
      <c r="E32" s="122">
        <v>127</v>
      </c>
      <c r="F32" s="123">
        <v>35</v>
      </c>
      <c r="G32" s="122">
        <v>1</v>
      </c>
      <c r="H32" s="123">
        <v>49</v>
      </c>
    </row>
    <row r="33" spans="2:12" x14ac:dyDescent="0.25">
      <c r="B33" s="116" t="s">
        <v>173</v>
      </c>
      <c r="C33" s="117">
        <v>561</v>
      </c>
      <c r="D33" s="118">
        <v>7</v>
      </c>
      <c r="E33" s="117">
        <v>706</v>
      </c>
      <c r="F33" s="118">
        <v>94</v>
      </c>
      <c r="G33" s="117">
        <v>3</v>
      </c>
      <c r="H33" s="118">
        <v>150</v>
      </c>
    </row>
    <row r="34" spans="2:12" x14ac:dyDescent="0.25">
      <c r="B34" s="121" t="s">
        <v>174</v>
      </c>
      <c r="C34" s="122">
        <v>421</v>
      </c>
      <c r="D34" s="123">
        <v>1</v>
      </c>
      <c r="E34" s="122">
        <v>542</v>
      </c>
      <c r="F34" s="123">
        <v>60</v>
      </c>
      <c r="G34" s="135" t="s">
        <v>230</v>
      </c>
      <c r="H34" s="123">
        <v>103</v>
      </c>
    </row>
    <row r="35" spans="2:12" x14ac:dyDescent="0.25">
      <c r="B35" s="121" t="s">
        <v>175</v>
      </c>
      <c r="C35" s="122">
        <v>98</v>
      </c>
      <c r="D35" s="123">
        <v>1</v>
      </c>
      <c r="E35" s="122">
        <v>116</v>
      </c>
      <c r="F35" s="123">
        <v>29</v>
      </c>
      <c r="G35" s="122">
        <v>2</v>
      </c>
      <c r="H35" s="123">
        <v>34</v>
      </c>
    </row>
    <row r="36" spans="2:12" x14ac:dyDescent="0.25">
      <c r="B36" s="116" t="s">
        <v>145</v>
      </c>
      <c r="C36" s="117">
        <v>843</v>
      </c>
      <c r="D36" s="118">
        <v>4</v>
      </c>
      <c r="E36" s="117">
        <v>1028</v>
      </c>
      <c r="F36" s="118">
        <v>201</v>
      </c>
      <c r="G36" s="117">
        <v>3</v>
      </c>
      <c r="H36" s="118">
        <v>278</v>
      </c>
    </row>
    <row r="37" spans="2:12" x14ac:dyDescent="0.25">
      <c r="B37" s="121" t="s">
        <v>176</v>
      </c>
      <c r="C37" s="122">
        <v>237</v>
      </c>
      <c r="D37" s="123">
        <v>1</v>
      </c>
      <c r="E37" s="122">
        <v>286</v>
      </c>
      <c r="F37" s="123">
        <v>4</v>
      </c>
      <c r="G37" s="135" t="s">
        <v>230</v>
      </c>
      <c r="H37" s="123">
        <v>4</v>
      </c>
    </row>
    <row r="38" spans="2:12" x14ac:dyDescent="0.25">
      <c r="B38" s="121" t="s">
        <v>177</v>
      </c>
      <c r="C38" s="122">
        <v>55</v>
      </c>
      <c r="D38" s="123">
        <v>1</v>
      </c>
      <c r="E38" s="122">
        <v>67</v>
      </c>
      <c r="F38" s="123">
        <v>23</v>
      </c>
      <c r="G38" s="135" t="s">
        <v>230</v>
      </c>
      <c r="H38" s="123">
        <v>30</v>
      </c>
    </row>
    <row r="39" spans="2:12" x14ac:dyDescent="0.25">
      <c r="B39" s="127" t="s">
        <v>178</v>
      </c>
      <c r="C39" s="128">
        <v>10037</v>
      </c>
      <c r="D39" s="129">
        <v>104</v>
      </c>
      <c r="E39" s="128">
        <v>12819</v>
      </c>
      <c r="F39" s="127">
        <v>2351</v>
      </c>
      <c r="G39" s="128">
        <v>78</v>
      </c>
      <c r="H39" s="129">
        <v>3727</v>
      </c>
      <c r="K39" s="24"/>
      <c r="L39" s="24"/>
    </row>
    <row r="40" spans="2:12" x14ac:dyDescent="0.25">
      <c r="B40" s="127" t="s">
        <v>125</v>
      </c>
      <c r="C40" s="128">
        <v>2758</v>
      </c>
      <c r="D40" s="129">
        <v>46</v>
      </c>
      <c r="E40" s="128">
        <v>3749</v>
      </c>
      <c r="F40" s="129">
        <v>2309</v>
      </c>
      <c r="G40" s="128">
        <v>99</v>
      </c>
      <c r="H40" s="129">
        <v>3610</v>
      </c>
      <c r="K40" s="24"/>
      <c r="L40" s="24"/>
    </row>
    <row r="41" spans="2:12" x14ac:dyDescent="0.25">
      <c r="B41" s="36" t="s">
        <v>146</v>
      </c>
      <c r="C41" s="37">
        <v>12795</v>
      </c>
      <c r="D41" s="60">
        <v>150</v>
      </c>
      <c r="E41" s="37">
        <v>16568</v>
      </c>
      <c r="F41" s="60">
        <v>4660</v>
      </c>
      <c r="G41" s="37">
        <v>177</v>
      </c>
      <c r="H41" s="60">
        <v>7337</v>
      </c>
    </row>
    <row r="43" spans="2:12" x14ac:dyDescent="0.25">
      <c r="J43" s="24"/>
      <c r="K43" s="24"/>
    </row>
    <row r="44" spans="2:12" x14ac:dyDescent="0.25">
      <c r="C44" s="24"/>
      <c r="D44" s="24"/>
      <c r="E44" s="24"/>
      <c r="J44" s="24"/>
      <c r="K44" s="24"/>
    </row>
    <row r="45" spans="2:12" x14ac:dyDescent="0.25">
      <c r="J45" s="24"/>
      <c r="K45" s="24"/>
    </row>
  </sheetData>
  <mergeCells count="4">
    <mergeCell ref="C3:E3"/>
    <mergeCell ref="F3:H3"/>
    <mergeCell ref="K5:O5"/>
    <mergeCell ref="B3:B4"/>
  </mergeCells>
  <pageMargins left="0.51181102362204722" right="0.70866141732283472" top="0.74803149606299213" bottom="0.74803149606299213"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9"/>
  <sheetViews>
    <sheetView workbookViewId="0">
      <selection activeCell="D29" sqref="D29"/>
    </sheetView>
  </sheetViews>
  <sheetFormatPr defaultRowHeight="15" x14ac:dyDescent="0.25"/>
  <cols>
    <col min="2" max="2" width="12.5703125" customWidth="1"/>
  </cols>
  <sheetData>
    <row r="2" spans="2:9" ht="15" customHeight="1" x14ac:dyDescent="0.25">
      <c r="B2" s="174" t="s">
        <v>149</v>
      </c>
      <c r="C2" s="182"/>
      <c r="D2" s="182"/>
      <c r="E2" s="182"/>
      <c r="F2" s="182"/>
      <c r="G2" s="182"/>
      <c r="H2" s="182"/>
      <c r="I2" s="182"/>
    </row>
    <row r="3" spans="2:9" ht="15.75" customHeight="1" x14ac:dyDescent="0.25">
      <c r="B3" s="175" t="s">
        <v>265</v>
      </c>
      <c r="C3" s="176"/>
      <c r="D3" s="176"/>
      <c r="E3" s="176"/>
      <c r="F3" s="176"/>
    </row>
    <row r="4" spans="2:9" x14ac:dyDescent="0.25">
      <c r="B4" s="188" t="s">
        <v>0</v>
      </c>
      <c r="C4" s="172">
        <v>2014</v>
      </c>
      <c r="D4" s="172"/>
      <c r="E4" s="180">
        <v>2010</v>
      </c>
      <c r="F4" s="180"/>
    </row>
    <row r="5" spans="2:9" x14ac:dyDescent="0.25">
      <c r="B5" s="188"/>
      <c r="C5" s="172"/>
      <c r="D5" s="172"/>
      <c r="E5" s="180"/>
      <c r="F5" s="180"/>
    </row>
    <row r="6" spans="2:9" ht="27" x14ac:dyDescent="0.25">
      <c r="B6" s="188"/>
      <c r="C6" s="146" t="s">
        <v>231</v>
      </c>
      <c r="D6" s="146" t="s">
        <v>6</v>
      </c>
      <c r="E6" s="146" t="s">
        <v>231</v>
      </c>
      <c r="F6" s="146" t="s">
        <v>6</v>
      </c>
    </row>
    <row r="7" spans="2:9" x14ac:dyDescent="0.25">
      <c r="B7" s="147" t="s">
        <v>139</v>
      </c>
      <c r="C7" s="151">
        <v>2.6</v>
      </c>
      <c r="D7" s="152">
        <v>1.84</v>
      </c>
      <c r="E7" s="157">
        <v>1.9</v>
      </c>
      <c r="F7" s="158">
        <v>1.3</v>
      </c>
    </row>
    <row r="8" spans="2:9" x14ac:dyDescent="0.25">
      <c r="B8" s="147" t="s">
        <v>140</v>
      </c>
      <c r="C8" s="151">
        <v>1.9</v>
      </c>
      <c r="D8" s="152">
        <v>1.3</v>
      </c>
      <c r="E8" s="157">
        <v>2.4</v>
      </c>
      <c r="F8" s="158">
        <v>1.7</v>
      </c>
    </row>
    <row r="9" spans="2:9" x14ac:dyDescent="0.25">
      <c r="B9" s="147" t="s">
        <v>151</v>
      </c>
      <c r="C9" s="151">
        <v>2.2000000000000002</v>
      </c>
      <c r="D9" s="152">
        <v>1.5</v>
      </c>
      <c r="E9" s="157">
        <v>2.1</v>
      </c>
      <c r="F9" s="158">
        <v>1.5</v>
      </c>
    </row>
    <row r="10" spans="2:9" x14ac:dyDescent="0.25">
      <c r="B10" s="147" t="s">
        <v>141</v>
      </c>
      <c r="C10" s="151">
        <v>1.5</v>
      </c>
      <c r="D10" s="152">
        <v>1.1000000000000001</v>
      </c>
      <c r="E10" s="157">
        <v>1.8</v>
      </c>
      <c r="F10" s="158">
        <v>1.2</v>
      </c>
    </row>
    <row r="11" spans="2:9" x14ac:dyDescent="0.25">
      <c r="B11" s="147" t="s">
        <v>142</v>
      </c>
      <c r="C11" s="151">
        <v>2.1</v>
      </c>
      <c r="D11" s="152">
        <v>1.5</v>
      </c>
      <c r="E11" s="157">
        <v>2</v>
      </c>
      <c r="F11" s="158">
        <v>1.4</v>
      </c>
    </row>
    <row r="12" spans="2:9" x14ac:dyDescent="0.25">
      <c r="B12" s="147" t="s">
        <v>143</v>
      </c>
      <c r="C12" s="151">
        <v>2.7</v>
      </c>
      <c r="D12" s="152">
        <v>1.9</v>
      </c>
      <c r="E12" s="157">
        <v>3.1</v>
      </c>
      <c r="F12" s="158">
        <v>2.2999999999999998</v>
      </c>
    </row>
    <row r="13" spans="2:9" x14ac:dyDescent="0.25">
      <c r="B13" s="147" t="s">
        <v>144</v>
      </c>
      <c r="C13" s="151">
        <v>2.2000000000000002</v>
      </c>
      <c r="D13" s="152">
        <v>1.5</v>
      </c>
      <c r="E13" s="157">
        <v>2.2999999999999998</v>
      </c>
      <c r="F13" s="158">
        <v>1.6</v>
      </c>
    </row>
    <row r="14" spans="2:9" x14ac:dyDescent="0.25">
      <c r="B14" s="147" t="s">
        <v>147</v>
      </c>
      <c r="C14" s="151">
        <v>1.3</v>
      </c>
      <c r="D14" s="152">
        <v>1</v>
      </c>
      <c r="E14" s="157">
        <v>1.9</v>
      </c>
      <c r="F14" s="158">
        <v>1.4</v>
      </c>
    </row>
    <row r="15" spans="2:9" x14ac:dyDescent="0.25">
      <c r="B15" s="147" t="s">
        <v>145</v>
      </c>
      <c r="C15" s="151">
        <v>1.1000000000000001</v>
      </c>
      <c r="D15" s="152">
        <v>0.9</v>
      </c>
      <c r="E15" s="157">
        <v>1</v>
      </c>
      <c r="F15" s="158">
        <v>0.7</v>
      </c>
    </row>
    <row r="16" spans="2:9" x14ac:dyDescent="0.25">
      <c r="B16" s="36" t="s">
        <v>146</v>
      </c>
      <c r="C16" s="155">
        <v>1.9</v>
      </c>
      <c r="D16" s="155">
        <v>1.4</v>
      </c>
      <c r="E16" s="155">
        <v>2</v>
      </c>
      <c r="F16" s="155">
        <v>1.4</v>
      </c>
    </row>
    <row r="17" spans="2:8" x14ac:dyDescent="0.25">
      <c r="B17" s="36" t="s">
        <v>5</v>
      </c>
      <c r="C17" s="155">
        <v>1.91</v>
      </c>
      <c r="D17" s="155">
        <v>1.33</v>
      </c>
      <c r="E17" s="155">
        <v>1.87</v>
      </c>
      <c r="F17" s="155">
        <v>1.3</v>
      </c>
    </row>
    <row r="18" spans="2:8" ht="15.75" customHeight="1" x14ac:dyDescent="0.25">
      <c r="B18" s="181" t="s">
        <v>209</v>
      </c>
      <c r="C18" s="182"/>
      <c r="D18" s="182"/>
      <c r="E18" s="182"/>
      <c r="F18" s="182"/>
      <c r="G18" s="182"/>
      <c r="H18" s="182"/>
    </row>
    <row r="19" spans="2:8" ht="23.25" customHeight="1" x14ac:dyDescent="0.25">
      <c r="B19" s="181" t="s">
        <v>235</v>
      </c>
      <c r="C19" s="182"/>
      <c r="D19" s="182"/>
      <c r="E19" s="182"/>
      <c r="F19" s="182"/>
      <c r="G19" s="182"/>
      <c r="H19" s="182"/>
    </row>
  </sheetData>
  <mergeCells count="7">
    <mergeCell ref="B19:H19"/>
    <mergeCell ref="B18:H18"/>
    <mergeCell ref="B2:I2"/>
    <mergeCell ref="B3:F3"/>
    <mergeCell ref="B4:B6"/>
    <mergeCell ref="C4:D5"/>
    <mergeCell ref="E4:F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24"/>
  <sheetViews>
    <sheetView workbookViewId="0">
      <selection activeCell="H29" sqref="H29"/>
    </sheetView>
  </sheetViews>
  <sheetFormatPr defaultRowHeight="15" x14ac:dyDescent="0.25"/>
  <cols>
    <col min="8" max="8" width="10.140625" customWidth="1"/>
    <col min="9" max="9" width="10.7109375" customWidth="1"/>
    <col min="12" max="12" width="10" bestFit="1" customWidth="1"/>
    <col min="13" max="13" width="10.5703125" bestFit="1" customWidth="1"/>
  </cols>
  <sheetData>
    <row r="1" spans="2:20" ht="15" customHeight="1" x14ac:dyDescent="0.25">
      <c r="B1" s="174" t="s">
        <v>238</v>
      </c>
      <c r="C1" s="182"/>
      <c r="D1" s="182"/>
      <c r="E1" s="182"/>
      <c r="F1" s="182"/>
      <c r="G1" s="182"/>
      <c r="H1" s="182"/>
      <c r="I1" s="182"/>
      <c r="J1" s="182"/>
      <c r="K1" s="137"/>
    </row>
    <row r="2" spans="2:20" x14ac:dyDescent="0.25">
      <c r="B2" s="175" t="s">
        <v>236</v>
      </c>
      <c r="C2" s="176"/>
      <c r="D2" s="176"/>
      <c r="E2" s="176"/>
      <c r="F2" s="176"/>
      <c r="G2" s="136"/>
      <c r="H2" s="136"/>
      <c r="I2" s="136"/>
      <c r="J2" s="136"/>
      <c r="K2" s="46"/>
    </row>
    <row r="3" spans="2:20" x14ac:dyDescent="0.25">
      <c r="B3" s="192" t="s">
        <v>181</v>
      </c>
      <c r="C3" s="190" t="s">
        <v>1</v>
      </c>
      <c r="D3" s="190" t="s">
        <v>2</v>
      </c>
      <c r="E3" s="190" t="s">
        <v>3</v>
      </c>
      <c r="F3" s="190" t="s">
        <v>134</v>
      </c>
      <c r="G3" s="190" t="s">
        <v>135</v>
      </c>
      <c r="H3" s="190" t="s">
        <v>136</v>
      </c>
      <c r="I3" s="190" t="s">
        <v>137</v>
      </c>
      <c r="L3" s="17"/>
      <c r="M3" s="17"/>
      <c r="N3" s="17"/>
      <c r="O3" s="17"/>
      <c r="P3" s="17"/>
      <c r="Q3" s="17"/>
      <c r="R3" s="17"/>
    </row>
    <row r="4" spans="2:20" x14ac:dyDescent="0.25">
      <c r="B4" s="192"/>
      <c r="C4" s="190"/>
      <c r="D4" s="190"/>
      <c r="E4" s="190"/>
      <c r="F4" s="191"/>
      <c r="G4" s="191"/>
      <c r="H4" s="191"/>
      <c r="I4" s="191"/>
      <c r="L4" s="17"/>
      <c r="M4" s="17"/>
      <c r="N4" s="17"/>
      <c r="O4" s="17"/>
      <c r="P4" s="17"/>
      <c r="Q4" s="17"/>
      <c r="R4" s="17"/>
    </row>
    <row r="5" spans="2:20" x14ac:dyDescent="0.25">
      <c r="B5" s="192"/>
      <c r="C5" s="190"/>
      <c r="D5" s="190"/>
      <c r="E5" s="190"/>
      <c r="F5" s="191"/>
      <c r="G5" s="191"/>
      <c r="H5" s="191"/>
      <c r="I5" s="191"/>
      <c r="L5" s="17"/>
      <c r="M5" s="17"/>
      <c r="N5" s="17"/>
      <c r="O5" s="17"/>
      <c r="P5" s="17"/>
      <c r="Q5" s="17"/>
      <c r="R5" s="17"/>
    </row>
    <row r="6" spans="2:20" x14ac:dyDescent="0.25">
      <c r="B6" s="192"/>
      <c r="C6" s="190"/>
      <c r="D6" s="190"/>
      <c r="E6" s="190"/>
      <c r="F6" s="191"/>
      <c r="G6" s="191"/>
      <c r="H6" s="191"/>
      <c r="I6" s="191"/>
      <c r="L6" s="17"/>
      <c r="M6" s="17"/>
      <c r="N6" s="17"/>
      <c r="O6" s="17"/>
      <c r="P6" s="17"/>
      <c r="Q6" s="17"/>
      <c r="R6" s="17"/>
    </row>
    <row r="7" spans="2:20" x14ac:dyDescent="0.25">
      <c r="B7" s="192"/>
      <c r="C7" s="190"/>
      <c r="D7" s="190"/>
      <c r="E7" s="190"/>
      <c r="F7" s="191"/>
      <c r="G7" s="191"/>
      <c r="H7" s="191"/>
      <c r="I7" s="191"/>
    </row>
    <row r="8" spans="2:20" x14ac:dyDescent="0.25">
      <c r="B8" s="45">
        <v>2001</v>
      </c>
      <c r="C8" s="31">
        <v>27524</v>
      </c>
      <c r="D8" s="32">
        <v>819</v>
      </c>
      <c r="E8" s="31">
        <v>38345</v>
      </c>
      <c r="F8" s="35">
        <v>20.510400000000001</v>
      </c>
      <c r="G8" s="34">
        <v>2.9755799999999999</v>
      </c>
      <c r="H8" s="35" t="s">
        <v>230</v>
      </c>
      <c r="I8" s="34" t="s">
        <v>230</v>
      </c>
      <c r="J8" s="23"/>
      <c r="L8" s="17"/>
      <c r="M8" s="17"/>
      <c r="N8" s="17"/>
      <c r="O8" s="17"/>
      <c r="P8" s="17"/>
      <c r="Q8" s="17"/>
      <c r="R8" s="18"/>
      <c r="S8" s="18"/>
      <c r="T8" s="23"/>
    </row>
    <row r="9" spans="2:20" x14ac:dyDescent="0.25">
      <c r="B9" s="45">
        <v>2002</v>
      </c>
      <c r="C9" s="31">
        <v>27333</v>
      </c>
      <c r="D9" s="32">
        <v>793</v>
      </c>
      <c r="E9" s="31">
        <v>38034</v>
      </c>
      <c r="F9" s="35">
        <v>19.744599999999998</v>
      </c>
      <c r="G9" s="34">
        <v>2.9012500000000001</v>
      </c>
      <c r="H9" s="35">
        <v>-3.1745999999999999</v>
      </c>
      <c r="I9" s="34">
        <v>-3.1745999999999999</v>
      </c>
      <c r="J9" s="23"/>
      <c r="L9" s="17"/>
      <c r="M9" s="17"/>
      <c r="N9" s="17"/>
      <c r="O9" s="17"/>
      <c r="P9" s="17"/>
      <c r="Q9" s="17"/>
      <c r="R9" s="19"/>
      <c r="S9" s="19"/>
      <c r="T9" s="23"/>
    </row>
    <row r="10" spans="2:20" x14ac:dyDescent="0.25">
      <c r="B10" s="45">
        <v>2003</v>
      </c>
      <c r="C10" s="31">
        <v>26508</v>
      </c>
      <c r="D10" s="32">
        <v>757</v>
      </c>
      <c r="E10" s="31">
        <v>36633</v>
      </c>
      <c r="F10" s="35">
        <v>18.686199999999999</v>
      </c>
      <c r="G10" s="34">
        <v>2.8557399999999999</v>
      </c>
      <c r="H10" s="35">
        <v>-4.5396999999999998</v>
      </c>
      <c r="I10" s="34">
        <v>-7.5701999999999998</v>
      </c>
      <c r="J10" s="23"/>
      <c r="L10" s="17"/>
      <c r="M10" s="17"/>
      <c r="N10" s="17"/>
      <c r="O10" s="17"/>
      <c r="P10" s="17"/>
      <c r="Q10" s="17"/>
      <c r="R10" s="19"/>
      <c r="S10" s="19"/>
      <c r="T10" s="23"/>
    </row>
    <row r="11" spans="2:20" x14ac:dyDescent="0.25">
      <c r="B11" s="45">
        <v>2004</v>
      </c>
      <c r="C11" s="31">
        <v>25935</v>
      </c>
      <c r="D11" s="32">
        <v>681</v>
      </c>
      <c r="E11" s="31">
        <v>35838</v>
      </c>
      <c r="F11" s="35">
        <v>16.630600000000001</v>
      </c>
      <c r="G11" s="34">
        <v>2.6257999999999999</v>
      </c>
      <c r="H11" s="35">
        <v>-10.0396</v>
      </c>
      <c r="I11" s="34">
        <v>-16.849799999999998</v>
      </c>
      <c r="J11" s="23"/>
      <c r="L11" s="17"/>
      <c r="M11" s="17"/>
      <c r="N11" s="17"/>
      <c r="O11" s="17"/>
      <c r="P11" s="17"/>
      <c r="Q11" s="17"/>
      <c r="R11" s="19"/>
      <c r="S11" s="19"/>
      <c r="T11" s="23"/>
    </row>
    <row r="12" spans="2:20" x14ac:dyDescent="0.25">
      <c r="B12" s="45">
        <v>2005</v>
      </c>
      <c r="C12" s="31">
        <v>24290</v>
      </c>
      <c r="D12" s="32">
        <v>635</v>
      </c>
      <c r="E12" s="31">
        <v>33384</v>
      </c>
      <c r="F12" s="35">
        <v>15.3674</v>
      </c>
      <c r="G12" s="34">
        <v>2.6142400000000001</v>
      </c>
      <c r="H12" s="35">
        <v>-6.7548000000000004</v>
      </c>
      <c r="I12" s="34">
        <v>-22.4664</v>
      </c>
      <c r="J12" s="23"/>
      <c r="L12" s="17"/>
      <c r="M12" s="17"/>
      <c r="N12" s="17"/>
      <c r="O12" s="17"/>
      <c r="P12" s="17"/>
      <c r="Q12" s="17"/>
      <c r="R12" s="19"/>
      <c r="S12" s="19"/>
      <c r="T12" s="23"/>
    </row>
    <row r="13" spans="2:20" x14ac:dyDescent="0.25">
      <c r="B13" s="45">
        <v>2006</v>
      </c>
      <c r="C13" s="31">
        <v>24024</v>
      </c>
      <c r="D13" s="32">
        <v>541</v>
      </c>
      <c r="E13" s="31">
        <v>33339</v>
      </c>
      <c r="F13" s="35">
        <v>13.001899999999999</v>
      </c>
      <c r="G13" s="34">
        <v>2.2519100000000001</v>
      </c>
      <c r="H13" s="35">
        <v>-14.803100000000001</v>
      </c>
      <c r="I13" s="34">
        <v>-33.943800000000003</v>
      </c>
      <c r="J13" s="23"/>
      <c r="L13" s="17"/>
      <c r="M13" s="17"/>
      <c r="N13" s="17"/>
      <c r="O13" s="17"/>
      <c r="P13" s="17"/>
      <c r="Q13" s="17"/>
      <c r="R13" s="19"/>
      <c r="S13" s="19"/>
      <c r="T13" s="23"/>
    </row>
    <row r="14" spans="2:20" x14ac:dyDescent="0.25">
      <c r="B14" s="45">
        <v>2007</v>
      </c>
      <c r="C14" s="31">
        <v>23110</v>
      </c>
      <c r="D14" s="32">
        <v>533</v>
      </c>
      <c r="E14" s="31">
        <v>31862</v>
      </c>
      <c r="F14" s="35">
        <v>12.694100000000001</v>
      </c>
      <c r="G14" s="34">
        <v>2.3063600000000002</v>
      </c>
      <c r="H14" s="35">
        <v>-1.4786999999999999</v>
      </c>
      <c r="I14" s="34">
        <v>-34.9206</v>
      </c>
      <c r="J14" s="23"/>
      <c r="L14" s="17"/>
      <c r="M14" s="26"/>
      <c r="N14" s="17"/>
      <c r="O14" s="17"/>
      <c r="P14" s="17"/>
      <c r="Q14" s="17"/>
      <c r="R14" s="19"/>
      <c r="S14" s="19"/>
      <c r="T14" s="23"/>
    </row>
    <row r="15" spans="2:20" x14ac:dyDescent="0.25">
      <c r="B15" s="45">
        <v>2008</v>
      </c>
      <c r="C15" s="31">
        <v>21794</v>
      </c>
      <c r="D15" s="32">
        <v>526</v>
      </c>
      <c r="E15" s="31">
        <v>29821</v>
      </c>
      <c r="F15" s="35">
        <v>12.376899999999999</v>
      </c>
      <c r="G15" s="34">
        <v>2.41351</v>
      </c>
      <c r="H15" s="35">
        <v>-1.3132999999999999</v>
      </c>
      <c r="I15" s="34">
        <v>-35.775300000000001</v>
      </c>
      <c r="J15" s="23"/>
      <c r="L15" s="17"/>
      <c r="M15" s="17"/>
      <c r="N15" s="17"/>
      <c r="O15" s="17"/>
      <c r="P15" s="17"/>
      <c r="Q15" s="17"/>
      <c r="R15" s="19"/>
      <c r="S15" s="19"/>
      <c r="T15" s="23"/>
    </row>
    <row r="16" spans="2:20" x14ac:dyDescent="0.25">
      <c r="B16" s="45">
        <v>2009</v>
      </c>
      <c r="C16" s="31">
        <v>20445</v>
      </c>
      <c r="D16" s="32">
        <v>422</v>
      </c>
      <c r="E16" s="31">
        <v>28084</v>
      </c>
      <c r="F16" s="35">
        <v>9.8323999999999998</v>
      </c>
      <c r="G16" s="34">
        <v>2.0640700000000001</v>
      </c>
      <c r="H16" s="35">
        <v>-19.771899999999999</v>
      </c>
      <c r="I16" s="34">
        <v>-48.473700000000001</v>
      </c>
      <c r="J16" s="23"/>
      <c r="L16" s="17"/>
      <c r="M16" s="17"/>
      <c r="N16" s="17"/>
      <c r="O16" s="17"/>
      <c r="P16" s="17"/>
      <c r="Q16" s="17"/>
      <c r="R16" s="19"/>
      <c r="S16" s="19"/>
      <c r="T16" s="23"/>
    </row>
    <row r="17" spans="2:20" x14ac:dyDescent="0.25">
      <c r="B17" s="45">
        <v>2010</v>
      </c>
      <c r="C17" s="31">
        <v>20153</v>
      </c>
      <c r="D17" s="32">
        <v>401</v>
      </c>
      <c r="E17" s="31">
        <v>28001</v>
      </c>
      <c r="F17" s="35">
        <v>9.2844999999999995</v>
      </c>
      <c r="G17" s="34">
        <v>1.9897800000000001</v>
      </c>
      <c r="H17" s="35">
        <v>-4.9763000000000002</v>
      </c>
      <c r="I17" s="34">
        <v>-51.0379</v>
      </c>
      <c r="J17" s="23"/>
      <c r="L17" s="20"/>
      <c r="M17" s="20"/>
      <c r="N17" s="20"/>
      <c r="O17" s="20"/>
      <c r="P17" s="20"/>
      <c r="Q17" s="20"/>
      <c r="R17" s="21"/>
      <c r="S17" s="21"/>
      <c r="T17" s="23"/>
    </row>
    <row r="18" spans="2:20" x14ac:dyDescent="0.25">
      <c r="B18" s="45">
        <v>2011</v>
      </c>
      <c r="C18" s="31">
        <v>20415</v>
      </c>
      <c r="D18" s="32">
        <v>400</v>
      </c>
      <c r="E18" s="31">
        <v>27989</v>
      </c>
      <c r="F18" s="35">
        <v>9.2245000000000008</v>
      </c>
      <c r="G18" s="34">
        <v>1.9593400000000001</v>
      </c>
      <c r="H18" s="35">
        <v>-0.24940000000000001</v>
      </c>
      <c r="I18" s="34">
        <v>-51.16</v>
      </c>
      <c r="J18" s="23"/>
      <c r="L18" s="20"/>
      <c r="M18" s="20"/>
      <c r="N18" s="20"/>
      <c r="O18" s="20"/>
      <c r="P18" s="20"/>
      <c r="Q18" s="20"/>
      <c r="R18" s="21"/>
      <c r="S18" s="21"/>
      <c r="T18" s="23"/>
    </row>
    <row r="19" spans="2:20" x14ac:dyDescent="0.25">
      <c r="B19" s="45">
        <v>2012</v>
      </c>
      <c r="C19" s="31">
        <v>18321</v>
      </c>
      <c r="D19" s="32">
        <v>380</v>
      </c>
      <c r="E19" s="31">
        <v>24906</v>
      </c>
      <c r="F19" s="35">
        <v>8.7169000000000008</v>
      </c>
      <c r="G19" s="34">
        <v>2.0741200000000002</v>
      </c>
      <c r="H19" s="35">
        <v>-5</v>
      </c>
      <c r="I19" s="34">
        <v>-53.601999999999997</v>
      </c>
      <c r="J19" s="23"/>
      <c r="L19" s="20"/>
      <c r="M19" s="20"/>
      <c r="N19" s="20"/>
      <c r="O19" s="20"/>
      <c r="P19" s="20"/>
      <c r="Q19" s="20"/>
      <c r="R19" s="21"/>
      <c r="S19" s="21"/>
      <c r="T19" s="23"/>
    </row>
    <row r="20" spans="2:20" x14ac:dyDescent="0.25">
      <c r="B20" s="45">
        <v>2013</v>
      </c>
      <c r="C20" s="31">
        <v>18136</v>
      </c>
      <c r="D20" s="32">
        <v>344</v>
      </c>
      <c r="E20" s="31">
        <v>24915</v>
      </c>
      <c r="F20" s="35">
        <v>7.7971000000000004</v>
      </c>
      <c r="G20" s="34">
        <v>1.8967799999999999</v>
      </c>
      <c r="H20" s="35">
        <v>-9.4736999999999991</v>
      </c>
      <c r="I20" s="34">
        <v>-57.997599999999998</v>
      </c>
      <c r="J20" s="23"/>
      <c r="L20" s="20"/>
      <c r="M20" s="20"/>
      <c r="N20" s="20"/>
      <c r="O20" s="20"/>
      <c r="P20" s="20"/>
      <c r="Q20" s="20"/>
      <c r="R20" s="21"/>
      <c r="S20" s="21"/>
      <c r="T20" s="23"/>
    </row>
    <row r="21" spans="2:20" x14ac:dyDescent="0.25">
      <c r="B21" s="45">
        <v>2014</v>
      </c>
      <c r="C21" s="31">
        <v>17455</v>
      </c>
      <c r="D21" s="32">
        <v>327</v>
      </c>
      <c r="E21" s="31">
        <v>23905</v>
      </c>
      <c r="F21" s="35">
        <v>7.3509000000000002</v>
      </c>
      <c r="G21" s="34">
        <v>1.8733900000000001</v>
      </c>
      <c r="H21" s="35">
        <v>-4.9419000000000004</v>
      </c>
      <c r="I21" s="34">
        <v>-60.073300000000003</v>
      </c>
      <c r="J21" s="23"/>
      <c r="L21" s="27"/>
      <c r="M21" s="20"/>
      <c r="N21" s="20"/>
      <c r="O21" s="20"/>
      <c r="P21" s="20"/>
      <c r="Q21" s="20"/>
      <c r="R21" s="21"/>
      <c r="S21" s="21"/>
      <c r="T21" s="23"/>
    </row>
    <row r="22" spans="2:20" x14ac:dyDescent="0.25">
      <c r="B22" s="189" t="s">
        <v>132</v>
      </c>
      <c r="C22" s="189"/>
      <c r="D22" s="189"/>
      <c r="E22" s="189"/>
      <c r="F22" s="189"/>
      <c r="G22" s="189"/>
      <c r="H22" s="189"/>
    </row>
    <row r="23" spans="2:20" x14ac:dyDescent="0.25">
      <c r="B23" s="47" t="s">
        <v>180</v>
      </c>
      <c r="C23" s="139"/>
      <c r="D23" s="139"/>
      <c r="E23" s="139"/>
      <c r="F23" s="139"/>
      <c r="G23" s="139"/>
      <c r="H23" s="139"/>
    </row>
    <row r="24" spans="2:20" x14ac:dyDescent="0.25">
      <c r="B24" s="47" t="s">
        <v>133</v>
      </c>
      <c r="C24" s="139"/>
      <c r="D24" s="139"/>
      <c r="E24" s="139"/>
      <c r="F24" s="139"/>
      <c r="G24" s="139"/>
      <c r="H24" s="139"/>
    </row>
  </sheetData>
  <mergeCells count="11">
    <mergeCell ref="B1:J1"/>
    <mergeCell ref="B2:F2"/>
    <mergeCell ref="B22:H22"/>
    <mergeCell ref="H3:H7"/>
    <mergeCell ref="I3:I7"/>
    <mergeCell ref="B3:B7"/>
    <mergeCell ref="C3:C7"/>
    <mergeCell ref="D3:D7"/>
    <mergeCell ref="E3:E7"/>
    <mergeCell ref="F3:F7"/>
    <mergeCell ref="G3:G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
  <sheetViews>
    <sheetView workbookViewId="0">
      <selection activeCell="K15" sqref="K15"/>
    </sheetView>
  </sheetViews>
  <sheetFormatPr defaultRowHeight="15" x14ac:dyDescent="0.25"/>
  <cols>
    <col min="2" max="2" width="13.5703125" bestFit="1" customWidth="1"/>
    <col min="3" max="4" width="9.7109375" bestFit="1" customWidth="1"/>
    <col min="5" max="5" width="8.85546875" customWidth="1"/>
  </cols>
  <sheetData>
    <row r="1" spans="2:10" x14ac:dyDescent="0.25">
      <c r="B1" s="48" t="s">
        <v>239</v>
      </c>
    </row>
    <row r="2" spans="2:10" x14ac:dyDescent="0.25">
      <c r="B2" s="164" t="s">
        <v>215</v>
      </c>
      <c r="C2" s="159"/>
      <c r="D2" s="159"/>
      <c r="E2" s="159"/>
      <c r="F2" s="159"/>
      <c r="G2" s="159"/>
      <c r="H2" s="159"/>
      <c r="I2" s="159"/>
      <c r="J2" s="159"/>
    </row>
    <row r="3" spans="2:10" x14ac:dyDescent="0.25">
      <c r="B3" s="193"/>
      <c r="C3" s="172" t="s">
        <v>182</v>
      </c>
      <c r="D3" s="172"/>
      <c r="E3" s="180" t="s">
        <v>5</v>
      </c>
      <c r="F3" s="180"/>
      <c r="G3" s="172" t="s">
        <v>182</v>
      </c>
      <c r="H3" s="172"/>
      <c r="I3" s="180" t="s">
        <v>5</v>
      </c>
      <c r="J3" s="180" t="s">
        <v>5</v>
      </c>
    </row>
    <row r="4" spans="2:10" x14ac:dyDescent="0.25">
      <c r="B4" s="194"/>
      <c r="C4" s="196" t="s">
        <v>23</v>
      </c>
      <c r="D4" s="196"/>
      <c r="E4" s="196"/>
      <c r="F4" s="196"/>
      <c r="G4" s="196" t="s">
        <v>24</v>
      </c>
      <c r="H4" s="196"/>
      <c r="I4" s="196"/>
      <c r="J4" s="196"/>
    </row>
    <row r="5" spans="2:10" x14ac:dyDescent="0.25">
      <c r="B5" s="195"/>
      <c r="C5" s="56">
        <v>2010</v>
      </c>
      <c r="D5" s="56">
        <v>2014</v>
      </c>
      <c r="E5" s="56">
        <v>2010</v>
      </c>
      <c r="F5" s="56">
        <v>2014</v>
      </c>
      <c r="G5" s="165">
        <v>2010</v>
      </c>
      <c r="H5" s="165">
        <v>2014</v>
      </c>
      <c r="I5" s="165">
        <v>2010</v>
      </c>
      <c r="J5" s="165">
        <v>2014</v>
      </c>
    </row>
    <row r="6" spans="2:10" x14ac:dyDescent="0.25">
      <c r="B6" s="30" t="s">
        <v>183</v>
      </c>
      <c r="C6" s="31">
        <v>7</v>
      </c>
      <c r="D6" s="53">
        <v>12</v>
      </c>
      <c r="E6" s="54">
        <v>70</v>
      </c>
      <c r="F6" s="53">
        <v>62</v>
      </c>
      <c r="G6" s="50">
        <v>1.7456359102244388</v>
      </c>
      <c r="H6" s="51">
        <v>3.669724770642202</v>
      </c>
      <c r="I6" s="52">
        <v>1.7015070491006319</v>
      </c>
      <c r="J6" s="51">
        <v>1.8337769890564921</v>
      </c>
    </row>
    <row r="7" spans="2:10" x14ac:dyDescent="0.25">
      <c r="B7" s="30" t="s">
        <v>184</v>
      </c>
      <c r="C7" s="31">
        <v>46</v>
      </c>
      <c r="D7" s="53">
        <v>24</v>
      </c>
      <c r="E7" s="54">
        <v>668</v>
      </c>
      <c r="F7" s="53">
        <v>439</v>
      </c>
      <c r="G7" s="50">
        <v>11.471321695760599</v>
      </c>
      <c r="H7" s="51">
        <v>7.3394495412844041</v>
      </c>
      <c r="I7" s="52">
        <v>16.237238697131744</v>
      </c>
      <c r="J7" s="51">
        <v>12.984324164448388</v>
      </c>
    </row>
    <row r="8" spans="2:10" x14ac:dyDescent="0.25">
      <c r="B8" s="30" t="s">
        <v>185</v>
      </c>
      <c r="C8" s="31">
        <v>118</v>
      </c>
      <c r="D8" s="53">
        <v>122</v>
      </c>
      <c r="E8" s="54">
        <v>1064</v>
      </c>
      <c r="F8" s="53">
        <v>1056</v>
      </c>
      <c r="G8" s="50">
        <v>29.42643391521197</v>
      </c>
      <c r="H8" s="51">
        <v>37.308868501529055</v>
      </c>
      <c r="I8" s="52">
        <v>25.862907146329604</v>
      </c>
      <c r="J8" s="51">
        <v>31.233362910381544</v>
      </c>
    </row>
    <row r="9" spans="2:10" x14ac:dyDescent="0.25">
      <c r="B9" s="30" t="s">
        <v>186</v>
      </c>
      <c r="C9" s="31">
        <v>230</v>
      </c>
      <c r="D9" s="53">
        <v>169</v>
      </c>
      <c r="E9" s="54">
        <v>2312</v>
      </c>
      <c r="F9" s="53">
        <v>1824</v>
      </c>
      <c r="G9" s="50">
        <v>57.356608478802997</v>
      </c>
      <c r="H9" s="51">
        <v>51.681957186544345</v>
      </c>
      <c r="I9" s="52">
        <v>56.198347107438018</v>
      </c>
      <c r="J9" s="51">
        <v>53.948535936113572</v>
      </c>
    </row>
    <row r="10" spans="2:10" x14ac:dyDescent="0.25">
      <c r="B10" s="36" t="s">
        <v>187</v>
      </c>
      <c r="C10" s="37">
        <v>401</v>
      </c>
      <c r="D10" s="37">
        <v>327</v>
      </c>
      <c r="E10" s="37">
        <v>4114</v>
      </c>
      <c r="F10" s="37">
        <v>3381</v>
      </c>
      <c r="G10" s="55">
        <v>100</v>
      </c>
      <c r="H10" s="55">
        <v>100</v>
      </c>
      <c r="I10" s="55">
        <v>100</v>
      </c>
      <c r="J10" s="55">
        <v>100</v>
      </c>
    </row>
  </sheetData>
  <mergeCells count="7">
    <mergeCell ref="B3:B5"/>
    <mergeCell ref="C3:D3"/>
    <mergeCell ref="E3:F3"/>
    <mergeCell ref="G3:H3"/>
    <mergeCell ref="I3:J3"/>
    <mergeCell ref="C4:F4"/>
    <mergeCell ref="G4:J4"/>
  </mergeCells>
  <pageMargins left="0.49" right="0.56999999999999995" top="0.75" bottom="0.75" header="0.34"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
  <sheetViews>
    <sheetView workbookViewId="0">
      <selection activeCell="I20" sqref="I20"/>
    </sheetView>
  </sheetViews>
  <sheetFormatPr defaultRowHeight="15" x14ac:dyDescent="0.25"/>
  <cols>
    <col min="2" max="2" width="13.5703125" bestFit="1" customWidth="1"/>
    <col min="3" max="4" width="9.7109375" bestFit="1" customWidth="1"/>
    <col min="5" max="5" width="8.85546875" customWidth="1"/>
  </cols>
  <sheetData>
    <row r="1" spans="2:10" x14ac:dyDescent="0.25">
      <c r="B1" s="48" t="s">
        <v>268</v>
      </c>
      <c r="C1" s="160"/>
      <c r="D1" s="160"/>
      <c r="F1" s="160"/>
      <c r="G1" s="160"/>
      <c r="H1" s="160"/>
      <c r="I1" s="160"/>
    </row>
    <row r="2" spans="2:10" x14ac:dyDescent="0.25">
      <c r="B2" s="164" t="s">
        <v>215</v>
      </c>
    </row>
    <row r="3" spans="2:10" ht="15" customHeight="1" x14ac:dyDescent="0.25">
      <c r="B3" s="193"/>
      <c r="C3" s="172" t="s">
        <v>182</v>
      </c>
      <c r="D3" s="172"/>
      <c r="E3" s="180" t="s">
        <v>5</v>
      </c>
      <c r="F3" s="180" t="s">
        <v>5</v>
      </c>
      <c r="G3" s="172" t="s">
        <v>182</v>
      </c>
      <c r="H3" s="172"/>
      <c r="I3" s="180" t="s">
        <v>5</v>
      </c>
      <c r="J3" s="180" t="s">
        <v>5</v>
      </c>
    </row>
    <row r="4" spans="2:10" x14ac:dyDescent="0.25">
      <c r="B4" s="194"/>
      <c r="C4" s="196" t="s">
        <v>23</v>
      </c>
      <c r="D4" s="196"/>
      <c r="E4" s="196"/>
      <c r="F4" s="196"/>
      <c r="G4" s="196" t="s">
        <v>24</v>
      </c>
      <c r="H4" s="196"/>
      <c r="I4" s="196"/>
      <c r="J4" s="196"/>
    </row>
    <row r="5" spans="2:10" x14ac:dyDescent="0.25">
      <c r="B5" s="195"/>
      <c r="C5" s="166">
        <v>2010</v>
      </c>
      <c r="D5" s="165">
        <v>2014</v>
      </c>
      <c r="E5" s="165">
        <v>2010</v>
      </c>
      <c r="F5" s="165">
        <v>2014</v>
      </c>
      <c r="G5" s="56">
        <v>2010</v>
      </c>
      <c r="H5" s="56">
        <v>2014</v>
      </c>
      <c r="I5" s="56">
        <v>2010</v>
      </c>
      <c r="J5" s="56">
        <v>2014</v>
      </c>
    </row>
    <row r="6" spans="2:10" x14ac:dyDescent="0.25">
      <c r="B6" s="30" t="s">
        <v>266</v>
      </c>
      <c r="C6" s="31">
        <v>12</v>
      </c>
      <c r="D6" s="53">
        <v>7</v>
      </c>
      <c r="E6" s="54">
        <v>206</v>
      </c>
      <c r="F6" s="53">
        <v>112</v>
      </c>
      <c r="G6" s="50">
        <v>2.9925187032418954</v>
      </c>
      <c r="H6" s="51">
        <v>2.1406727828746175</v>
      </c>
      <c r="I6" s="52">
        <v>5.0072921730675741</v>
      </c>
      <c r="J6" s="51">
        <v>3.3126293995859215</v>
      </c>
    </row>
    <row r="7" spans="2:10" x14ac:dyDescent="0.25">
      <c r="B7" s="30" t="s">
        <v>188</v>
      </c>
      <c r="C7" s="31">
        <v>89</v>
      </c>
      <c r="D7" s="53">
        <v>47</v>
      </c>
      <c r="E7" s="54">
        <v>950</v>
      </c>
      <c r="F7" s="53">
        <v>704</v>
      </c>
      <c r="G7" s="50">
        <v>22.194513715710723</v>
      </c>
      <c r="H7" s="51">
        <v>14.37308868501529</v>
      </c>
      <c r="I7" s="52">
        <v>23.091881380651433</v>
      </c>
      <c r="J7" s="51">
        <v>20.822241940254361</v>
      </c>
    </row>
    <row r="8" spans="2:10" x14ac:dyDescent="0.25">
      <c r="B8" s="30" t="s">
        <v>189</v>
      </c>
      <c r="C8" s="31">
        <v>50</v>
      </c>
      <c r="D8" s="53">
        <v>52</v>
      </c>
      <c r="E8" s="54">
        <v>265</v>
      </c>
      <c r="F8" s="53">
        <v>273</v>
      </c>
      <c r="G8" s="50">
        <v>12.468827930174564</v>
      </c>
      <c r="H8" s="51">
        <v>15.902140672782874</v>
      </c>
      <c r="I8" s="52">
        <v>6.4414195430238212</v>
      </c>
      <c r="J8" s="51">
        <v>8.0745341614906838</v>
      </c>
    </row>
    <row r="9" spans="2:10" x14ac:dyDescent="0.25">
      <c r="B9" s="30" t="s">
        <v>190</v>
      </c>
      <c r="C9" s="31">
        <v>66</v>
      </c>
      <c r="D9" s="53">
        <v>60</v>
      </c>
      <c r="E9" s="54">
        <v>621</v>
      </c>
      <c r="F9" s="53">
        <v>578</v>
      </c>
      <c r="G9" s="50">
        <v>16.458852867830423</v>
      </c>
      <c r="H9" s="51">
        <v>18.348623853211009</v>
      </c>
      <c r="I9" s="52">
        <v>15.094798249878464</v>
      </c>
      <c r="J9" s="51">
        <v>17.095533865720199</v>
      </c>
    </row>
    <row r="10" spans="2:10" x14ac:dyDescent="0.25">
      <c r="B10" s="30" t="s">
        <v>191</v>
      </c>
      <c r="C10" s="31">
        <v>184</v>
      </c>
      <c r="D10" s="53">
        <v>161</v>
      </c>
      <c r="E10" s="54">
        <v>2072</v>
      </c>
      <c r="F10" s="53">
        <v>1714</v>
      </c>
      <c r="G10" s="50">
        <v>45.885286783042396</v>
      </c>
      <c r="H10" s="51">
        <v>49.235474006116206</v>
      </c>
      <c r="I10" s="52">
        <v>50.36460865337871</v>
      </c>
      <c r="J10" s="51">
        <v>50.695060632948831</v>
      </c>
    </row>
    <row r="11" spans="2:10" x14ac:dyDescent="0.25">
      <c r="B11" s="36" t="s">
        <v>187</v>
      </c>
      <c r="C11" s="37">
        <v>401</v>
      </c>
      <c r="D11" s="37">
        <v>327</v>
      </c>
      <c r="E11" s="37">
        <v>4114</v>
      </c>
      <c r="F11" s="37">
        <v>3381</v>
      </c>
      <c r="G11" s="55">
        <v>100</v>
      </c>
      <c r="H11" s="55">
        <v>100</v>
      </c>
      <c r="I11" s="55">
        <v>100</v>
      </c>
      <c r="J11" s="55">
        <v>100</v>
      </c>
    </row>
    <row r="12" spans="2:10" x14ac:dyDescent="0.25">
      <c r="B12" s="57" t="s">
        <v>267</v>
      </c>
    </row>
  </sheetData>
  <mergeCells count="7">
    <mergeCell ref="C3:D3"/>
    <mergeCell ref="B3:B5"/>
    <mergeCell ref="E3:F3"/>
    <mergeCell ref="G3:H3"/>
    <mergeCell ref="I3:J3"/>
    <mergeCell ref="C4:F4"/>
    <mergeCell ref="G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9"/>
  <sheetViews>
    <sheetView workbookViewId="0">
      <selection activeCell="I28" sqref="I28"/>
    </sheetView>
  </sheetViews>
  <sheetFormatPr defaultRowHeight="15" x14ac:dyDescent="0.25"/>
  <cols>
    <col min="2" max="2" width="11.85546875" customWidth="1"/>
  </cols>
  <sheetData>
    <row r="1" spans="2:10" x14ac:dyDescent="0.25">
      <c r="B1" s="48" t="s">
        <v>240</v>
      </c>
    </row>
    <row r="2" spans="2:10" x14ac:dyDescent="0.25">
      <c r="B2" s="49" t="s">
        <v>206</v>
      </c>
    </row>
    <row r="3" spans="2:10" x14ac:dyDescent="0.25">
      <c r="B3" s="197" t="s">
        <v>207</v>
      </c>
      <c r="C3" s="200" t="s">
        <v>182</v>
      </c>
      <c r="D3" s="200"/>
      <c r="E3" s="200"/>
      <c r="F3" s="200"/>
      <c r="G3" s="201" t="s">
        <v>5</v>
      </c>
      <c r="H3" s="201"/>
      <c r="I3" s="201"/>
      <c r="J3" s="201"/>
    </row>
    <row r="4" spans="2:10" x14ac:dyDescent="0.25">
      <c r="B4" s="198"/>
      <c r="C4" s="202">
        <v>2010</v>
      </c>
      <c r="D4" s="202"/>
      <c r="E4" s="203">
        <v>2014</v>
      </c>
      <c r="F4" s="203"/>
      <c r="G4" s="202">
        <v>2010</v>
      </c>
      <c r="H4" s="202"/>
      <c r="I4" s="203">
        <v>2014</v>
      </c>
      <c r="J4" s="203"/>
    </row>
    <row r="5" spans="2:10" x14ac:dyDescent="0.25">
      <c r="B5" s="199"/>
      <c r="C5" s="58" t="s">
        <v>192</v>
      </c>
      <c r="D5" s="58" t="s">
        <v>3</v>
      </c>
      <c r="E5" s="58" t="s">
        <v>192</v>
      </c>
      <c r="F5" s="58" t="s">
        <v>3</v>
      </c>
      <c r="G5" s="58" t="s">
        <v>192</v>
      </c>
      <c r="H5" s="58" t="s">
        <v>3</v>
      </c>
      <c r="I5" s="58" t="s">
        <v>192</v>
      </c>
      <c r="J5" s="58" t="s">
        <v>3</v>
      </c>
    </row>
    <row r="6" spans="2:10" x14ac:dyDescent="0.25">
      <c r="B6" s="59" t="s">
        <v>193</v>
      </c>
      <c r="C6" s="31">
        <v>4</v>
      </c>
      <c r="D6" s="32">
        <v>434</v>
      </c>
      <c r="E6" s="31">
        <v>4</v>
      </c>
      <c r="F6" s="32">
        <v>407</v>
      </c>
      <c r="G6" s="31">
        <v>27</v>
      </c>
      <c r="H6" s="32">
        <v>3381</v>
      </c>
      <c r="I6" s="31">
        <v>28</v>
      </c>
      <c r="J6" s="32">
        <v>3600</v>
      </c>
    </row>
    <row r="7" spans="2:10" x14ac:dyDescent="0.25">
      <c r="B7" s="59" t="s">
        <v>194</v>
      </c>
      <c r="C7" s="33">
        <v>1</v>
      </c>
      <c r="D7" s="32">
        <v>362</v>
      </c>
      <c r="E7" s="31">
        <v>3</v>
      </c>
      <c r="F7" s="32">
        <v>312</v>
      </c>
      <c r="G7" s="31">
        <v>14</v>
      </c>
      <c r="H7" s="32">
        <v>3137</v>
      </c>
      <c r="I7" s="31">
        <v>10</v>
      </c>
      <c r="J7" s="32">
        <v>2976</v>
      </c>
    </row>
    <row r="8" spans="2:10" x14ac:dyDescent="0.25">
      <c r="B8" s="59" t="s">
        <v>195</v>
      </c>
      <c r="C8" s="31">
        <v>2</v>
      </c>
      <c r="D8" s="32">
        <v>642</v>
      </c>
      <c r="E8" s="31">
        <v>5</v>
      </c>
      <c r="F8" s="32">
        <v>578</v>
      </c>
      <c r="G8" s="31">
        <v>29</v>
      </c>
      <c r="H8" s="32">
        <v>6314</v>
      </c>
      <c r="I8" s="31">
        <v>24</v>
      </c>
      <c r="J8" s="32">
        <v>5641</v>
      </c>
    </row>
    <row r="9" spans="2:10" x14ac:dyDescent="0.25">
      <c r="B9" s="59" t="s">
        <v>196</v>
      </c>
      <c r="C9" s="33">
        <v>7</v>
      </c>
      <c r="D9" s="32">
        <v>1138</v>
      </c>
      <c r="E9" s="31">
        <v>5</v>
      </c>
      <c r="F9" s="32">
        <v>762</v>
      </c>
      <c r="G9" s="31">
        <v>121</v>
      </c>
      <c r="H9" s="32">
        <v>14678</v>
      </c>
      <c r="I9" s="31">
        <v>70</v>
      </c>
      <c r="J9" s="32">
        <v>9119</v>
      </c>
    </row>
    <row r="10" spans="2:10" x14ac:dyDescent="0.25">
      <c r="B10" s="59" t="s">
        <v>197</v>
      </c>
      <c r="C10" s="31">
        <v>15</v>
      </c>
      <c r="D10" s="32">
        <v>1922</v>
      </c>
      <c r="E10" s="31">
        <v>7</v>
      </c>
      <c r="F10" s="32">
        <v>1337</v>
      </c>
      <c r="G10" s="31">
        <v>253</v>
      </c>
      <c r="H10" s="32">
        <v>23858</v>
      </c>
      <c r="I10" s="31">
        <v>136</v>
      </c>
      <c r="J10" s="32">
        <v>15669</v>
      </c>
    </row>
    <row r="11" spans="2:10" x14ac:dyDescent="0.25">
      <c r="B11" s="59" t="s">
        <v>198</v>
      </c>
      <c r="C11" s="31">
        <v>24</v>
      </c>
      <c r="D11" s="32">
        <v>2312</v>
      </c>
      <c r="E11" s="31">
        <v>12</v>
      </c>
      <c r="F11" s="32">
        <v>1808</v>
      </c>
      <c r="G11" s="31">
        <v>294</v>
      </c>
      <c r="H11" s="32">
        <v>28690</v>
      </c>
      <c r="I11" s="31">
        <v>233</v>
      </c>
      <c r="J11" s="32">
        <v>22093</v>
      </c>
    </row>
    <row r="12" spans="2:10" x14ac:dyDescent="0.25">
      <c r="B12" s="59" t="s">
        <v>199</v>
      </c>
      <c r="C12" s="33">
        <v>33</v>
      </c>
      <c r="D12" s="32">
        <v>2936</v>
      </c>
      <c r="E12" s="31">
        <v>15</v>
      </c>
      <c r="F12" s="32">
        <v>2115</v>
      </c>
      <c r="G12" s="31">
        <v>351</v>
      </c>
      <c r="H12" s="32">
        <v>32620</v>
      </c>
      <c r="I12" s="31">
        <v>241</v>
      </c>
      <c r="J12" s="32">
        <v>24782</v>
      </c>
    </row>
    <row r="13" spans="2:10" x14ac:dyDescent="0.25">
      <c r="B13" s="59" t="s">
        <v>200</v>
      </c>
      <c r="C13" s="31">
        <v>110</v>
      </c>
      <c r="D13" s="32">
        <v>8429</v>
      </c>
      <c r="E13" s="31">
        <v>60</v>
      </c>
      <c r="F13" s="32">
        <v>6740</v>
      </c>
      <c r="G13" s="31">
        <v>948</v>
      </c>
      <c r="H13" s="32">
        <v>86891</v>
      </c>
      <c r="I13" s="31">
        <v>642</v>
      </c>
      <c r="J13" s="32">
        <v>68309</v>
      </c>
    </row>
    <row r="14" spans="2:10" x14ac:dyDescent="0.25">
      <c r="B14" s="59" t="s">
        <v>201</v>
      </c>
      <c r="C14" s="33">
        <v>45</v>
      </c>
      <c r="D14" s="32">
        <v>3801</v>
      </c>
      <c r="E14" s="31">
        <v>51</v>
      </c>
      <c r="F14" s="32">
        <v>3963</v>
      </c>
      <c r="G14" s="31">
        <v>522</v>
      </c>
      <c r="H14" s="32">
        <v>40907</v>
      </c>
      <c r="I14" s="31">
        <v>458</v>
      </c>
      <c r="J14" s="32">
        <v>40173</v>
      </c>
    </row>
    <row r="15" spans="2:10" x14ac:dyDescent="0.25">
      <c r="B15" s="59" t="s">
        <v>202</v>
      </c>
      <c r="C15" s="31">
        <v>16</v>
      </c>
      <c r="D15" s="32">
        <v>1255</v>
      </c>
      <c r="E15" s="31">
        <v>13</v>
      </c>
      <c r="F15" s="32">
        <v>1340</v>
      </c>
      <c r="G15" s="31">
        <v>195</v>
      </c>
      <c r="H15" s="32">
        <v>13488</v>
      </c>
      <c r="I15" s="31">
        <v>234</v>
      </c>
      <c r="J15" s="32">
        <v>13963</v>
      </c>
    </row>
    <row r="16" spans="2:10" x14ac:dyDescent="0.25">
      <c r="B16" s="59" t="s">
        <v>203</v>
      </c>
      <c r="C16" s="31">
        <v>22</v>
      </c>
      <c r="D16" s="32">
        <v>1124</v>
      </c>
      <c r="E16" s="31">
        <v>25</v>
      </c>
      <c r="F16" s="32">
        <v>976</v>
      </c>
      <c r="G16" s="31">
        <v>202</v>
      </c>
      <c r="H16" s="32">
        <v>11264</v>
      </c>
      <c r="I16" s="31">
        <v>199</v>
      </c>
      <c r="J16" s="32">
        <v>10269</v>
      </c>
    </row>
    <row r="17" spans="2:10" x14ac:dyDescent="0.25">
      <c r="B17" s="59" t="s">
        <v>204</v>
      </c>
      <c r="C17" s="33">
        <v>118</v>
      </c>
      <c r="D17" s="32">
        <v>3211</v>
      </c>
      <c r="E17" s="31">
        <v>122</v>
      </c>
      <c r="F17" s="32">
        <v>3175</v>
      </c>
      <c r="G17" s="31">
        <v>1064</v>
      </c>
      <c r="H17" s="32">
        <v>28223</v>
      </c>
      <c r="I17" s="31">
        <v>1056</v>
      </c>
      <c r="J17" s="32">
        <v>29564</v>
      </c>
    </row>
    <row r="18" spans="2:10" x14ac:dyDescent="0.25">
      <c r="B18" s="59" t="s">
        <v>205</v>
      </c>
      <c r="C18" s="31">
        <v>4</v>
      </c>
      <c r="D18" s="32">
        <v>435</v>
      </c>
      <c r="E18" s="31">
        <v>5</v>
      </c>
      <c r="F18" s="32">
        <v>392</v>
      </c>
      <c r="G18" s="31">
        <v>94</v>
      </c>
      <c r="H18" s="32">
        <v>11269</v>
      </c>
      <c r="I18" s="31">
        <v>50</v>
      </c>
      <c r="J18" s="32">
        <v>4989</v>
      </c>
    </row>
    <row r="19" spans="2:10" x14ac:dyDescent="0.25">
      <c r="B19" s="36" t="s">
        <v>12</v>
      </c>
      <c r="C19" s="37">
        <v>401</v>
      </c>
      <c r="D19" s="60">
        <v>28001</v>
      </c>
      <c r="E19" s="37">
        <v>327</v>
      </c>
      <c r="F19" s="60">
        <v>23905</v>
      </c>
      <c r="G19" s="37">
        <v>4114</v>
      </c>
      <c r="H19" s="60">
        <v>304720</v>
      </c>
      <c r="I19" s="37">
        <v>3381</v>
      </c>
      <c r="J19" s="60">
        <v>251147</v>
      </c>
    </row>
  </sheetData>
  <mergeCells count="7">
    <mergeCell ref="B3:B5"/>
    <mergeCell ref="C3:F3"/>
    <mergeCell ref="G3:J3"/>
    <mergeCell ref="C4:D4"/>
    <mergeCell ref="E4:F4"/>
    <mergeCell ref="G4:H4"/>
    <mergeCell ref="I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4"/>
  <sheetViews>
    <sheetView workbookViewId="0">
      <selection activeCell="H22" sqref="H22"/>
    </sheetView>
  </sheetViews>
  <sheetFormatPr defaultRowHeight="15" x14ac:dyDescent="0.25"/>
  <cols>
    <col min="1" max="1" width="2.85546875" customWidth="1"/>
    <col min="2" max="2" width="20.7109375" customWidth="1"/>
    <col min="11" max="11" width="17.7109375" customWidth="1"/>
  </cols>
  <sheetData>
    <row r="1" spans="2:20" x14ac:dyDescent="0.25">
      <c r="B1" s="48" t="s">
        <v>242</v>
      </c>
    </row>
    <row r="2" spans="2:20" x14ac:dyDescent="0.25">
      <c r="B2" s="61" t="s">
        <v>208</v>
      </c>
      <c r="C2" s="1"/>
      <c r="D2" s="1"/>
      <c r="E2" s="1"/>
      <c r="F2" s="2"/>
      <c r="G2" s="2"/>
      <c r="H2" s="1"/>
      <c r="I2" s="1"/>
      <c r="J2" s="1"/>
      <c r="R2" s="1"/>
      <c r="S2" s="1"/>
      <c r="T2" s="1"/>
    </row>
    <row r="3" spans="2:20" ht="15" customHeight="1" x14ac:dyDescent="0.25">
      <c r="B3" s="204" t="s">
        <v>7</v>
      </c>
      <c r="C3" s="190" t="s">
        <v>1</v>
      </c>
      <c r="D3" s="190" t="s">
        <v>2</v>
      </c>
      <c r="E3" s="190" t="s">
        <v>3</v>
      </c>
      <c r="F3" s="190" t="s">
        <v>13</v>
      </c>
      <c r="G3" s="190" t="s">
        <v>14</v>
      </c>
      <c r="H3" s="1"/>
      <c r="I3" s="1"/>
      <c r="J3" s="1"/>
      <c r="R3" s="1"/>
      <c r="S3" s="1"/>
      <c r="T3" s="1"/>
    </row>
    <row r="4" spans="2:20" x14ac:dyDescent="0.25">
      <c r="B4" s="204"/>
      <c r="C4" s="190"/>
      <c r="D4" s="190"/>
      <c r="E4" s="190"/>
      <c r="F4" s="190"/>
      <c r="G4" s="190"/>
      <c r="H4" s="1"/>
      <c r="I4" s="1"/>
      <c r="J4" s="1"/>
      <c r="R4" s="1"/>
      <c r="S4" s="1"/>
      <c r="T4" s="1"/>
    </row>
    <row r="5" spans="2:20" x14ac:dyDescent="0.25">
      <c r="B5" s="30" t="s">
        <v>9</v>
      </c>
      <c r="C5" s="31">
        <v>12795</v>
      </c>
      <c r="D5" s="32">
        <v>150</v>
      </c>
      <c r="E5" s="54">
        <v>16568</v>
      </c>
      <c r="F5" s="44">
        <v>1.17</v>
      </c>
      <c r="G5" s="43">
        <v>129.49</v>
      </c>
      <c r="H5" s="1"/>
      <c r="I5" s="1"/>
      <c r="J5" s="1"/>
      <c r="R5" s="1"/>
      <c r="S5" s="1"/>
      <c r="T5" s="1"/>
    </row>
    <row r="6" spans="2:20" x14ac:dyDescent="0.25">
      <c r="B6" s="30" t="s">
        <v>10</v>
      </c>
      <c r="C6" s="31">
        <v>906</v>
      </c>
      <c r="D6" s="32">
        <v>30</v>
      </c>
      <c r="E6" s="54">
        <v>1702</v>
      </c>
      <c r="F6" s="44">
        <v>3.31</v>
      </c>
      <c r="G6" s="43">
        <v>187.86</v>
      </c>
      <c r="H6" s="1"/>
      <c r="I6" s="1"/>
      <c r="J6" s="1"/>
      <c r="R6" s="1"/>
      <c r="S6" s="1"/>
      <c r="T6" s="1"/>
    </row>
    <row r="7" spans="2:20" x14ac:dyDescent="0.25">
      <c r="B7" s="30" t="s">
        <v>11</v>
      </c>
      <c r="C7" s="31">
        <v>3754</v>
      </c>
      <c r="D7" s="32">
        <v>147</v>
      </c>
      <c r="E7" s="54">
        <v>5635</v>
      </c>
      <c r="F7" s="44">
        <v>3.92</v>
      </c>
      <c r="G7" s="43">
        <v>150.11000000000001</v>
      </c>
      <c r="H7" s="1"/>
      <c r="I7" s="1"/>
      <c r="J7" s="1"/>
      <c r="R7" s="1"/>
      <c r="S7" s="1"/>
      <c r="T7" s="1"/>
    </row>
    <row r="8" spans="2:20" x14ac:dyDescent="0.25">
      <c r="B8" s="36" t="s">
        <v>12</v>
      </c>
      <c r="C8" s="37">
        <v>17455</v>
      </c>
      <c r="D8" s="37">
        <v>327</v>
      </c>
      <c r="E8" s="37">
        <v>23905</v>
      </c>
      <c r="F8" s="39">
        <v>1.87</v>
      </c>
      <c r="G8" s="36">
        <v>136.94999999999999</v>
      </c>
      <c r="H8" s="1"/>
      <c r="I8" s="1"/>
      <c r="J8" s="1"/>
      <c r="R8" s="1"/>
      <c r="S8" s="1"/>
      <c r="T8" s="1"/>
    </row>
    <row r="9" spans="2:20" x14ac:dyDescent="0.25">
      <c r="B9" s="167" t="s">
        <v>209</v>
      </c>
      <c r="C9" s="16"/>
      <c r="D9" s="16"/>
      <c r="E9" s="16"/>
      <c r="F9" s="168"/>
      <c r="G9" s="168"/>
      <c r="H9" s="16"/>
      <c r="I9" s="16"/>
      <c r="J9" s="1"/>
      <c r="R9" s="1"/>
      <c r="S9" s="1"/>
      <c r="T9" s="1"/>
    </row>
    <row r="10" spans="2:20" x14ac:dyDescent="0.25">
      <c r="B10" s="167" t="s">
        <v>241</v>
      </c>
      <c r="C10" s="169"/>
      <c r="D10" s="169"/>
      <c r="E10" s="169"/>
      <c r="F10" s="170"/>
      <c r="G10" s="170"/>
      <c r="H10" s="169"/>
      <c r="I10" s="169"/>
      <c r="J10" s="1"/>
      <c r="R10" s="1"/>
      <c r="S10" s="1"/>
      <c r="T10" s="1"/>
    </row>
    <row r="11" spans="2:20" x14ac:dyDescent="0.25">
      <c r="B11" s="167" t="s">
        <v>210</v>
      </c>
      <c r="C11" s="169"/>
      <c r="D11" s="169"/>
      <c r="E11" s="169"/>
      <c r="F11" s="170"/>
      <c r="G11" s="170"/>
      <c r="H11" s="169"/>
      <c r="I11" s="169"/>
      <c r="J11" s="1"/>
      <c r="R11" s="1"/>
      <c r="S11" s="1"/>
      <c r="T11" s="1"/>
    </row>
    <row r="14" spans="2:20" ht="26.25" customHeight="1" x14ac:dyDescent="0.25"/>
  </sheetData>
  <mergeCells count="6">
    <mergeCell ref="G3:G4"/>
    <mergeCell ref="B3:B4"/>
    <mergeCell ref="C3:C4"/>
    <mergeCell ref="D3:D4"/>
    <mergeCell ref="E3:E4"/>
    <mergeCell ref="F3: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2"/>
  <sheetViews>
    <sheetView workbookViewId="0">
      <selection activeCell="J20" sqref="J20"/>
    </sheetView>
  </sheetViews>
  <sheetFormatPr defaultRowHeight="15" x14ac:dyDescent="0.25"/>
  <cols>
    <col min="2" max="2" width="16.140625" customWidth="1"/>
  </cols>
  <sheetData>
    <row r="2" spans="2:15" x14ac:dyDescent="0.25">
      <c r="B2" s="48" t="s">
        <v>243</v>
      </c>
    </row>
    <row r="3" spans="2:15" x14ac:dyDescent="0.25">
      <c r="B3" s="61" t="s">
        <v>211</v>
      </c>
      <c r="C3" s="1"/>
      <c r="D3" s="1"/>
      <c r="E3" s="1"/>
      <c r="F3" s="2"/>
      <c r="G3" s="2"/>
      <c r="H3" s="1"/>
    </row>
    <row r="4" spans="2:15" ht="15" customHeight="1" x14ac:dyDescent="0.25">
      <c r="B4" s="204" t="s">
        <v>7</v>
      </c>
      <c r="C4" s="190" t="s">
        <v>1</v>
      </c>
      <c r="D4" s="190" t="s">
        <v>2</v>
      </c>
      <c r="E4" s="190" t="s">
        <v>3</v>
      </c>
      <c r="F4" s="190" t="s">
        <v>245</v>
      </c>
      <c r="G4" s="190" t="s">
        <v>14</v>
      </c>
      <c r="H4" s="1"/>
      <c r="K4" s="17"/>
      <c r="L4" s="17"/>
      <c r="M4" s="17"/>
      <c r="N4" s="22"/>
      <c r="O4" s="22"/>
    </row>
    <row r="5" spans="2:15" x14ac:dyDescent="0.25">
      <c r="B5" s="204"/>
      <c r="C5" s="190"/>
      <c r="D5" s="190"/>
      <c r="E5" s="190"/>
      <c r="F5" s="190"/>
      <c r="G5" s="190"/>
      <c r="H5" s="1"/>
      <c r="K5" s="17"/>
      <c r="L5" s="17"/>
      <c r="M5" s="17"/>
      <c r="N5" s="22"/>
      <c r="O5" s="22"/>
    </row>
    <row r="6" spans="2:15" x14ac:dyDescent="0.25">
      <c r="B6" s="30" t="s">
        <v>9</v>
      </c>
      <c r="C6" s="31">
        <v>13117</v>
      </c>
      <c r="D6" s="32">
        <v>135</v>
      </c>
      <c r="E6" s="54">
        <v>17080</v>
      </c>
      <c r="F6" s="44">
        <v>1.03</v>
      </c>
      <c r="G6" s="43">
        <v>130.21</v>
      </c>
      <c r="H6" s="1"/>
      <c r="K6" s="17"/>
      <c r="L6" s="17"/>
      <c r="M6" s="17"/>
      <c r="N6" s="22"/>
      <c r="O6" s="22"/>
    </row>
    <row r="7" spans="2:15" x14ac:dyDescent="0.25">
      <c r="B7" s="30" t="s">
        <v>10</v>
      </c>
      <c r="C7" s="31">
        <v>1063</v>
      </c>
      <c r="D7" s="32">
        <v>45</v>
      </c>
      <c r="E7" s="54">
        <v>1938</v>
      </c>
      <c r="F7" s="44">
        <v>4.2300000000000004</v>
      </c>
      <c r="G7" s="43">
        <v>182.31</v>
      </c>
      <c r="H7" s="1"/>
      <c r="K7" s="17"/>
      <c r="L7" s="17"/>
      <c r="M7" s="17"/>
      <c r="N7" s="22"/>
      <c r="O7" s="22"/>
    </row>
    <row r="8" spans="2:15" x14ac:dyDescent="0.25">
      <c r="B8" s="30" t="s">
        <v>11</v>
      </c>
      <c r="C8" s="31">
        <v>3956</v>
      </c>
      <c r="D8" s="32">
        <v>164</v>
      </c>
      <c r="E8" s="54">
        <v>5897</v>
      </c>
      <c r="F8" s="44">
        <v>4.1500000000000004</v>
      </c>
      <c r="G8" s="43">
        <v>149.06</v>
      </c>
      <c r="H8" s="1"/>
    </row>
    <row r="9" spans="2:15" x14ac:dyDescent="0.25">
      <c r="B9" s="36" t="s">
        <v>12</v>
      </c>
      <c r="C9" s="37">
        <v>18136</v>
      </c>
      <c r="D9" s="37">
        <v>344</v>
      </c>
      <c r="E9" s="37">
        <v>24915</v>
      </c>
      <c r="F9" s="39">
        <v>1.9</v>
      </c>
      <c r="G9" s="70">
        <v>137.38</v>
      </c>
      <c r="H9" s="1"/>
    </row>
    <row r="10" spans="2:15" ht="16.5" x14ac:dyDescent="0.3">
      <c r="B10" s="85" t="s">
        <v>220</v>
      </c>
      <c r="C10" s="85"/>
      <c r="D10" s="85"/>
      <c r="E10" s="85"/>
      <c r="F10" s="85"/>
      <c r="G10" s="85"/>
      <c r="H10" s="85"/>
      <c r="I10" s="163"/>
    </row>
    <row r="11" spans="2:15" ht="16.5" x14ac:dyDescent="0.3">
      <c r="B11" s="85" t="s">
        <v>241</v>
      </c>
      <c r="C11" s="85"/>
      <c r="D11" s="85"/>
      <c r="E11" s="85"/>
      <c r="F11" s="85"/>
      <c r="G11" s="85"/>
      <c r="H11" s="85"/>
      <c r="I11" s="163"/>
    </row>
    <row r="12" spans="2:15" x14ac:dyDescent="0.25">
      <c r="B12" s="167" t="s">
        <v>210</v>
      </c>
      <c r="C12" s="169"/>
      <c r="D12" s="169"/>
      <c r="E12" s="169"/>
      <c r="F12" s="170"/>
      <c r="G12" s="170"/>
      <c r="H12" s="169"/>
      <c r="I12" s="169"/>
    </row>
  </sheetData>
  <mergeCells count="6">
    <mergeCell ref="F4:F5"/>
    <mergeCell ref="G4:G5"/>
    <mergeCell ref="B4:B5"/>
    <mergeCell ref="C4:C5"/>
    <mergeCell ref="D4:D5"/>
    <mergeCell ref="E4:E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Tavola 1</vt:lpstr>
      <vt:lpstr>Tavola 2</vt:lpstr>
      <vt:lpstr>Tavola 2 bis </vt:lpstr>
      <vt:lpstr>Tav3</vt:lpstr>
      <vt:lpstr>Tavola 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CIRA CA. ACAMPORA</cp:lastModifiedBy>
  <cp:lastPrinted>2015-10-16T09:57:26Z</cp:lastPrinted>
  <dcterms:created xsi:type="dcterms:W3CDTF">2015-10-06T12:17:35Z</dcterms:created>
  <dcterms:modified xsi:type="dcterms:W3CDTF">2015-11-02T16:18:33Z</dcterms:modified>
</cp:coreProperties>
</file>