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9035" windowHeight="12270"/>
  </bookViews>
  <sheets>
    <sheet name="PROSPETTO 1" sheetId="30" r:id="rId1"/>
    <sheet name="PROSPETTO 2" sheetId="31" r:id="rId2"/>
    <sheet name="PROSPETTO 3" sheetId="32" r:id="rId3"/>
    <sheet name="PROSPETTO4" sheetId="20" r:id="rId4"/>
    <sheet name="PROSPETTO5" sheetId="9" r:id="rId5"/>
    <sheet name="PROSPETTO 6" sheetId="22" r:id="rId6"/>
    <sheet name="FIGURA 1" sheetId="28" r:id="rId7"/>
    <sheet name="FIGURA 2" sheetId="29" r:id="rId8"/>
    <sheet name="FIGURA 3-4" sheetId="39" r:id="rId9"/>
    <sheet name="FIGURA 5" sheetId="21" r:id="rId10"/>
    <sheet name="FIGURA 6" sheetId="38" r:id="rId11"/>
    <sheet name="APPENDICE A.1" sheetId="33" r:id="rId12"/>
    <sheet name="APPENDICE A.2" sheetId="35" r:id="rId13"/>
  </sheets>
  <externalReferences>
    <externalReference r:id="rId14"/>
  </externalReferences>
  <definedNames>
    <definedName name="_GoBack" localSheetId="2">'PROSPETTO 3'!$B$22</definedName>
  </definedNames>
  <calcPr calcId="144525"/>
</workbook>
</file>

<file path=xl/calcChain.xml><?xml version="1.0" encoding="utf-8"?>
<calcChain xmlns="http://schemas.openxmlformats.org/spreadsheetml/2006/main">
  <c r="C193" i="33" l="1"/>
  <c r="B193" i="33"/>
  <c r="H37" i="33"/>
  <c r="G37" i="33"/>
  <c r="K15" i="32"/>
  <c r="L15" i="32" s="1"/>
  <c r="J15" i="32"/>
  <c r="I15" i="32"/>
  <c r="H15" i="32"/>
  <c r="E15" i="32"/>
  <c r="F15" i="32" s="1"/>
  <c r="D15" i="32"/>
  <c r="C15" i="32"/>
  <c r="B15" i="32"/>
  <c r="L14" i="32"/>
  <c r="F14" i="32"/>
  <c r="L13" i="32"/>
  <c r="F13" i="32"/>
  <c r="L12" i="32"/>
  <c r="F12" i="32"/>
  <c r="L11" i="32"/>
  <c r="F11" i="32"/>
  <c r="L10" i="32"/>
  <c r="F10" i="32"/>
  <c r="L9" i="32"/>
  <c r="F9" i="32"/>
  <c r="L8" i="32"/>
  <c r="F8" i="32"/>
  <c r="L7" i="32"/>
  <c r="F7" i="32"/>
  <c r="L6" i="32"/>
  <c r="F6" i="32"/>
  <c r="L5" i="32"/>
  <c r="F5" i="32"/>
  <c r="L4" i="32"/>
  <c r="F4" i="32"/>
  <c r="G30" i="30"/>
  <c r="D30" i="30"/>
  <c r="C30" i="30"/>
  <c r="G6" i="30"/>
  <c r="F6" i="30"/>
  <c r="D6" i="30"/>
  <c r="C6" i="30"/>
  <c r="G50" i="29"/>
  <c r="F50" i="29"/>
  <c r="E50" i="29"/>
  <c r="D50" i="29"/>
  <c r="C50" i="29"/>
  <c r="B50" i="29"/>
  <c r="D7" i="28"/>
  <c r="D6" i="28"/>
  <c r="D5" i="28"/>
  <c r="D4" i="28"/>
  <c r="D3" i="28"/>
  <c r="G9" i="20"/>
  <c r="E30" i="22" l="1"/>
  <c r="C30" i="22"/>
  <c r="E29" i="22"/>
  <c r="C29" i="22"/>
  <c r="E28" i="22"/>
  <c r="C28" i="22"/>
  <c r="E27" i="22"/>
  <c r="C27" i="22"/>
  <c r="E26" i="22"/>
  <c r="C26" i="22"/>
  <c r="E25" i="22"/>
  <c r="C25" i="22"/>
  <c r="M19" i="22"/>
  <c r="M18" i="22"/>
  <c r="M17" i="22"/>
  <c r="M16" i="22"/>
  <c r="M15" i="22"/>
  <c r="M14" i="22"/>
  <c r="M13" i="22"/>
  <c r="M12" i="22"/>
  <c r="M11" i="22"/>
  <c r="M10" i="22"/>
  <c r="E9" i="20"/>
  <c r="C9" i="20"/>
  <c r="E8" i="20"/>
  <c r="C8" i="20"/>
  <c r="E7" i="20"/>
  <c r="C7" i="20"/>
  <c r="E6" i="20"/>
  <c r="C6" i="20"/>
  <c r="E5" i="20"/>
  <c r="C5" i="20"/>
  <c r="E4" i="20"/>
  <c r="C4" i="20"/>
  <c r="C12" i="9" l="1"/>
  <c r="D12" i="9"/>
  <c r="E12" i="9"/>
  <c r="F12" i="9"/>
  <c r="G12" i="9"/>
  <c r="C13" i="9"/>
  <c r="D13" i="9"/>
  <c r="E13" i="9"/>
  <c r="F13" i="9"/>
  <c r="G13" i="9"/>
  <c r="C14" i="9"/>
  <c r="D14" i="9"/>
  <c r="E14" i="9"/>
  <c r="F14" i="9"/>
  <c r="G14" i="9"/>
  <c r="C15" i="9"/>
  <c r="D15" i="9"/>
  <c r="E15" i="9"/>
  <c r="F15" i="9"/>
  <c r="G15" i="9"/>
  <c r="C16" i="9"/>
  <c r="D16" i="9"/>
  <c r="E16" i="9"/>
  <c r="F16" i="9"/>
  <c r="G16" i="9"/>
  <c r="C17" i="9"/>
  <c r="D17" i="9"/>
  <c r="E17" i="9"/>
  <c r="F17" i="9"/>
  <c r="G17" i="9"/>
  <c r="B13" i="9"/>
  <c r="B14" i="9"/>
  <c r="B15" i="9"/>
  <c r="B16" i="9"/>
  <c r="B17" i="9"/>
  <c r="B12" i="9"/>
</calcChain>
</file>

<file path=xl/sharedStrings.xml><?xml version="1.0" encoding="utf-8"?>
<sst xmlns="http://schemas.openxmlformats.org/spreadsheetml/2006/main" count="449" uniqueCount="297">
  <si>
    <t>ANNI</t>
  </si>
  <si>
    <t>Immigrazioni</t>
  </si>
  <si>
    <t>Emigrazioni</t>
  </si>
  <si>
    <t>Saldo</t>
  </si>
  <si>
    <t>Romania</t>
  </si>
  <si>
    <t>Albania</t>
  </si>
  <si>
    <t>Marocco</t>
  </si>
  <si>
    <t>Ucraina</t>
  </si>
  <si>
    <t>Cina</t>
  </si>
  <si>
    <t>Moldova</t>
  </si>
  <si>
    <t>Polonia</t>
  </si>
  <si>
    <t>India</t>
  </si>
  <si>
    <t>Brasile</t>
  </si>
  <si>
    <t>Ecuador</t>
  </si>
  <si>
    <t>Totale</t>
  </si>
  <si>
    <t>Iscritti</t>
  </si>
  <si>
    <t>Cancellati</t>
  </si>
  <si>
    <t>Egitto</t>
  </si>
  <si>
    <t>Filippine</t>
  </si>
  <si>
    <t>Bangladesh</t>
  </si>
  <si>
    <t>Argentina</t>
  </si>
  <si>
    <t>Venezuela</t>
  </si>
  <si>
    <t>Australia</t>
  </si>
  <si>
    <t>Spagna</t>
  </si>
  <si>
    <t>Francia</t>
  </si>
  <si>
    <t>Regno Unito</t>
  </si>
  <si>
    <t>Svizzera</t>
  </si>
  <si>
    <t>Germania</t>
  </si>
  <si>
    <t>REGIONI</t>
  </si>
  <si>
    <t>Italiani</t>
  </si>
  <si>
    <t>Stranieri</t>
  </si>
  <si>
    <t>Piemonte</t>
  </si>
  <si>
    <t>Valle d'Aosta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</si>
  <si>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</si>
  <si>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</si>
  <si>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</si>
  <si>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</si>
  <si>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</si>
  <si>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</si>
  <si>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</si>
  <si>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</si>
  <si>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</si>
  <si>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</si>
  <si>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</si>
  <si>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</si>
  <si>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</si>
  <si>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</si>
  <si>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</si>
  <si>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</si>
  <si>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Centro</t>
  </si>
  <si>
    <t>Sud</t>
  </si>
  <si>
    <t>Isole</t>
  </si>
  <si>
    <t>ISCRITTI</t>
  </si>
  <si>
    <t>CANCELLATI</t>
  </si>
  <si>
    <t>Fino a licenza media</t>
  </si>
  <si>
    <t>Diploma</t>
  </si>
  <si>
    <t>Laurea</t>
  </si>
  <si>
    <t>Belgio</t>
  </si>
  <si>
    <t>Paesi Bassi</t>
  </si>
  <si>
    <t>Altri Stati</t>
  </si>
  <si>
    <t>All'interno della stessa regione</t>
  </si>
  <si>
    <t>Tra regioni diverse</t>
  </si>
  <si>
    <t>Variazione % su anno precedente</t>
  </si>
  <si>
    <t>Valori assoluti</t>
  </si>
  <si>
    <t>Valori %</t>
  </si>
  <si>
    <t>-</t>
  </si>
  <si>
    <t>Ripartizioni di origine</t>
  </si>
  <si>
    <t>Ripartizioni di destinazione</t>
  </si>
  <si>
    <t>Nord-ovest</t>
  </si>
  <si>
    <t>Nord-est</t>
  </si>
  <si>
    <t>DATI: SALDI INTERREGIONALI PER REGIONE</t>
  </si>
  <si>
    <t>Trentino Alto-Adige</t>
  </si>
  <si>
    <t>Friuli Venezia-Giulia</t>
  </si>
  <si>
    <t>Composizione %</t>
  </si>
  <si>
    <t>Quota di trasferimenti interregionali (%)</t>
  </si>
  <si>
    <t>Senegal</t>
  </si>
  <si>
    <t>Perù</t>
  </si>
  <si>
    <t>Pakistan</t>
  </si>
  <si>
    <t>Tunisia</t>
  </si>
  <si>
    <t>Altre cittadinanze</t>
  </si>
  <si>
    <t>ANNO</t>
  </si>
  <si>
    <t>TOTALE</t>
  </si>
  <si>
    <t>Italia</t>
  </si>
  <si>
    <t>Europa (Italia esclusa)</t>
  </si>
  <si>
    <t>Unione europea (Italia esclusa)</t>
  </si>
  <si>
    <t>di cui:</t>
  </si>
  <si>
    <t>Paesi extra Ue</t>
  </si>
  <si>
    <t>Africa</t>
  </si>
  <si>
    <t>Asia</t>
  </si>
  <si>
    <t>America</t>
  </si>
  <si>
    <t>Oceania</t>
  </si>
  <si>
    <t>Apolidi</t>
  </si>
  <si>
    <t xml:space="preserve">Paesi extra Ue </t>
  </si>
  <si>
    <t xml:space="preserve">Totale </t>
  </si>
  <si>
    <t>TOT</t>
  </si>
  <si>
    <t>FIGURA 4.  TRASFERIMENTI DI RESIDENZA TRA COMUNI ITALIANI PER CITTADINANZA. Anni 2003-2013, valori in migliaia</t>
  </si>
  <si>
    <t>Valori percentuali</t>
  </si>
  <si>
    <t>Sri Lanka</t>
  </si>
  <si>
    <t>PAESI DI CITTADINANZA</t>
  </si>
  <si>
    <t>All'intero della stessa provincia</t>
  </si>
  <si>
    <t>Tra province diverse</t>
  </si>
  <si>
    <r>
      <t xml:space="preserve"> </t>
    </r>
    <r>
      <rPr>
        <sz val="9.5"/>
        <rFont val="Arial Narrow"/>
        <family val="2"/>
      </rPr>
      <t xml:space="preserve">Anno  2012, </t>
    </r>
    <r>
      <rPr>
        <sz val="10"/>
        <color rgb="FF333333"/>
        <rFont val="Arial Narrow"/>
        <family val="2"/>
      </rPr>
      <t>Valori assoluti e composizioni percentuali..</t>
    </r>
  </si>
  <si>
    <t>DATI:</t>
  </si>
  <si>
    <t>FIGURA 1. IMMIGRAZIONI, EMIGRAZIONI  E SALDO MIGRATORIO CON L’ESTERO. Anni 2007-2012, valori in migliaia</t>
  </si>
  <si>
    <r>
      <t xml:space="preserve">FIGURA 2: ISCRIZIONI, CANCELLAZIONI E SALDO MIGRATORIO CON L’ESTERO DEI CITTADINI ITALIANI. Anni 2007 – 2012, </t>
    </r>
    <r>
      <rPr>
        <sz val="9.5"/>
        <rFont val="Arial Narrow"/>
        <family val="2"/>
      </rPr>
      <t>valori in migliaia</t>
    </r>
  </si>
  <si>
    <t>DATI</t>
  </si>
  <si>
    <t>PROSPETTO 1 – ISCRITTI E CANCELLATI PER TRASFERIMENTO DI RESIDENZA CON L’ESTERO PER PAESE DI CITTADINANZA. Anni 2007 - 2012</t>
  </si>
  <si>
    <t>PROSPETTO 2. CITTADINI ITALIANI ISCRITTI E CANCELLATI PER PAESE DI ORIGINE E DI DESTINAZIONE. Anno 2012, valori in migliaia.</t>
  </si>
  <si>
    <t>PAESE DI ORIGINE/DESTINAZIONE</t>
  </si>
  <si>
    <t>Emigrati</t>
  </si>
  <si>
    <t>Immigrati</t>
  </si>
  <si>
    <t>Stati Uniti d'America</t>
  </si>
  <si>
    <t>Austria</t>
  </si>
  <si>
    <t>Irlanda</t>
  </si>
  <si>
    <t>Canada</t>
  </si>
  <si>
    <t>Altri Paesi</t>
  </si>
  <si>
    <r>
      <t xml:space="preserve">PROSPETTO 3. CITTADINI ITALIANI ISCRITTI E CANCELLATI DA E PER L’ESTERO DI 25 ANNI E PIU’, PER STATO ESTERO DI PROVENIENZA/DESTINAZIONE E TITOLO DI STUDIO </t>
    </r>
    <r>
      <rPr>
        <b/>
        <sz val="10"/>
        <color rgb="FF333333"/>
        <rFont val="Arial Narrow"/>
        <family val="2"/>
      </rPr>
      <t xml:space="preserve">. </t>
    </r>
    <r>
      <rPr>
        <sz val="9.5"/>
        <rFont val="Arial Narrow"/>
        <family val="2"/>
      </rPr>
      <t>Anno 2012, valori assoluti e composizione percentuale</t>
    </r>
  </si>
  <si>
    <t>Stato estero di provenienza/destinazione</t>
  </si>
  <si>
    <t>% Laureati</t>
  </si>
  <si>
    <t>PAESE DI CITTADINANZA</t>
  </si>
  <si>
    <t>Variazione %</t>
  </si>
  <si>
    <t>Iran</t>
  </si>
  <si>
    <t>Serbia</t>
  </si>
  <si>
    <t>Camerun</t>
  </si>
  <si>
    <t>Turchia</t>
  </si>
  <si>
    <t>Afghanistan</t>
  </si>
  <si>
    <t>El Salvador</t>
  </si>
  <si>
    <t>Bolivia</t>
  </si>
  <si>
    <t>Burkina Faso</t>
  </si>
  <si>
    <t>Algeria</t>
  </si>
  <si>
    <t>Somalia</t>
  </si>
  <si>
    <t>Ungheria</t>
  </si>
  <si>
    <t>Sri Lanka (ex Ceylon)</t>
  </si>
  <si>
    <t>Etiopia</t>
  </si>
  <si>
    <t>Nigeria</t>
  </si>
  <si>
    <t>Bielorussia</t>
  </si>
  <si>
    <t>Bosnia-Erzegovina</t>
  </si>
  <si>
    <t>Slovacchia</t>
  </si>
  <si>
    <t>Eritrea</t>
  </si>
  <si>
    <t>Bulgaria</t>
  </si>
  <si>
    <t>Giappone</t>
  </si>
  <si>
    <t>Ghana</t>
  </si>
  <si>
    <t>Grecia</t>
  </si>
  <si>
    <t>Russa, Federazione</t>
  </si>
  <si>
    <t>Thailandia</t>
  </si>
  <si>
    <t>Guinea</t>
  </si>
  <si>
    <t>Costa d'Avorio</t>
  </si>
  <si>
    <t>Togo</t>
  </si>
  <si>
    <t>Macedonia, Repubblica di</t>
  </si>
  <si>
    <t>Messico</t>
  </si>
  <si>
    <t>Dominicana, Repubblica</t>
  </si>
  <si>
    <t>Sudan</t>
  </si>
  <si>
    <t>Kosovo</t>
  </si>
  <si>
    <t>Siria</t>
  </si>
  <si>
    <t>Portogallo</t>
  </si>
  <si>
    <t>Lituania</t>
  </si>
  <si>
    <t>Croazia</t>
  </si>
  <si>
    <t>Cuba</t>
  </si>
  <si>
    <t>Georgia</t>
  </si>
  <si>
    <t>Ceca, Repubblica</t>
  </si>
  <si>
    <t>Niger</t>
  </si>
  <si>
    <t>Colombia</t>
  </si>
  <si>
    <t>Mali</t>
  </si>
  <si>
    <t>Congo (Repubblica del)</t>
  </si>
  <si>
    <t>Congo, Repubblica democratica del (ex Zaire)</t>
  </si>
  <si>
    <t>Corea, Repubblica (Corea del Sud)</t>
  </si>
  <si>
    <t>Iraq</t>
  </si>
  <si>
    <t>Mauritius</t>
  </si>
  <si>
    <t>Libano</t>
  </si>
  <si>
    <t>Libia</t>
  </si>
  <si>
    <t>Gambia</t>
  </si>
  <si>
    <t>Lettonia</t>
  </si>
  <si>
    <t>Ciad</t>
  </si>
  <si>
    <t>Indonesia</t>
  </si>
  <si>
    <t>Cile</t>
  </si>
  <si>
    <t>Kenya</t>
  </si>
  <si>
    <t>Svezia</t>
  </si>
  <si>
    <t>Capo Verde</t>
  </si>
  <si>
    <t>Slovenia</t>
  </si>
  <si>
    <t>Israele</t>
  </si>
  <si>
    <t>Honduras</t>
  </si>
  <si>
    <t>Kazakhstan</t>
  </si>
  <si>
    <t>Paraguay</t>
  </si>
  <si>
    <t>Benin (ex Dahomey)</t>
  </si>
  <si>
    <t>Kirghizistan</t>
  </si>
  <si>
    <t>Nepal</t>
  </si>
  <si>
    <t>Danimarca</t>
  </si>
  <si>
    <t>Dominica</t>
  </si>
  <si>
    <t>Vietnam</t>
  </si>
  <si>
    <t>Liberia</t>
  </si>
  <si>
    <t>Armenia</t>
  </si>
  <si>
    <t>Madagascar</t>
  </si>
  <si>
    <t>Guinea Bissau</t>
  </si>
  <si>
    <t>Sierra Leone</t>
  </si>
  <si>
    <t>Finlandia</t>
  </si>
  <si>
    <t>Norvegia</t>
  </si>
  <si>
    <t>Uruguay</t>
  </si>
  <si>
    <t>Giordania</t>
  </si>
  <si>
    <t>Estonia</t>
  </si>
  <si>
    <t>Tanzania</t>
  </si>
  <si>
    <t>Angola</t>
  </si>
  <si>
    <t>Mauritania</t>
  </si>
  <si>
    <t>Territori dell'Autonomia Palestinese</t>
  </si>
  <si>
    <t>Guatemala</t>
  </si>
  <si>
    <t>Taiwan (ex Formosa)</t>
  </si>
  <si>
    <t>Sud Africa</t>
  </si>
  <si>
    <t>Nicaragua</t>
  </si>
  <si>
    <t>Costa Rica</t>
  </si>
  <si>
    <t>Malaysia</t>
  </si>
  <si>
    <t>Uzbekistan</t>
  </si>
  <si>
    <t>Montenegro</t>
  </si>
  <si>
    <t>Burundi</t>
  </si>
  <si>
    <t>Ruanda</t>
  </si>
  <si>
    <t>Uganda</t>
  </si>
  <si>
    <t>Nuova Zelanda</t>
  </si>
  <si>
    <t>Gabon</t>
  </si>
  <si>
    <t>Azerbaigian</t>
  </si>
  <si>
    <t>Haiti</t>
  </si>
  <si>
    <t>Apolide</t>
  </si>
  <si>
    <t>Malta</t>
  </si>
  <si>
    <t>Mozambico</t>
  </si>
  <si>
    <t>San Marino</t>
  </si>
  <si>
    <t>Corea, Repubblica Popolare Democratica (Corea del No</t>
  </si>
  <si>
    <t>Cambogia</t>
  </si>
  <si>
    <t>Panama</t>
  </si>
  <si>
    <t>Myanmar (ex Birmania)</t>
  </si>
  <si>
    <t>Arabia Saudita</t>
  </si>
  <si>
    <t>Mongolia</t>
  </si>
  <si>
    <t>Lussemburgo</t>
  </si>
  <si>
    <t>Zimbabwe (ex Rhodesia)</t>
  </si>
  <si>
    <t>Singapore</t>
  </si>
  <si>
    <t>Cipro</t>
  </si>
  <si>
    <t>Centrafricana, Repubblica</t>
  </si>
  <si>
    <t>Laos</t>
  </si>
  <si>
    <t>Zambia</t>
  </si>
  <si>
    <t>Islanda</t>
  </si>
  <si>
    <t>Giamaica</t>
  </si>
  <si>
    <t>Guinea Equatoriale</t>
  </si>
  <si>
    <t>Timor Orientale</t>
  </si>
  <si>
    <t>Yemen</t>
  </si>
  <si>
    <t>Turkmenistan</t>
  </si>
  <si>
    <t>Bahamas</t>
  </si>
  <si>
    <t>Liechtenstein</t>
  </si>
  <si>
    <t>Emirati Arabi Uniti</t>
  </si>
  <si>
    <t>Seychelles</t>
  </si>
  <si>
    <t>São Tomé e Principe</t>
  </si>
  <si>
    <t>Botswana</t>
  </si>
  <si>
    <t>Trinidad e Tobago</t>
  </si>
  <si>
    <t>Andorra</t>
  </si>
  <si>
    <t>Guyana</t>
  </si>
  <si>
    <t>Comore</t>
  </si>
  <si>
    <t>Bahrein</t>
  </si>
  <si>
    <t>Antigua e Barbuda</t>
  </si>
  <si>
    <t>Samoa</t>
  </si>
  <si>
    <t>Bhutan</t>
  </si>
  <si>
    <t>Saint Kitts e Nevis</t>
  </si>
  <si>
    <t>Papua Nuova Guinea</t>
  </si>
  <si>
    <t>Kuwait</t>
  </si>
  <si>
    <t>Maldive</t>
  </si>
  <si>
    <t>Belize</t>
  </si>
  <si>
    <t>Brunei</t>
  </si>
  <si>
    <t>Saint Lucia</t>
  </si>
  <si>
    <t>Tonga</t>
  </si>
  <si>
    <t>Malawi</t>
  </si>
  <si>
    <t>Namibia</t>
  </si>
  <si>
    <t>Stato della Città del Vaticano</t>
  </si>
  <si>
    <t>Kiribati</t>
  </si>
  <si>
    <t>Salomone, Isole</t>
  </si>
  <si>
    <t>Monaco</t>
  </si>
  <si>
    <t>Oman</t>
  </si>
  <si>
    <t>Swaziland</t>
  </si>
  <si>
    <t>Marshall, Isole</t>
  </si>
  <si>
    <t>Qatar</t>
  </si>
  <si>
    <t>Tagikistan</t>
  </si>
  <si>
    <t>Gibuti</t>
  </si>
  <si>
    <t>Barbados</t>
  </si>
  <si>
    <t>Saint Vincent e Grenadine</t>
  </si>
  <si>
    <t>Suriname</t>
  </si>
  <si>
    <t>Figi</t>
  </si>
  <si>
    <t>Palau</t>
  </si>
  <si>
    <t>-38.531</t>
  </si>
  <si>
    <r>
      <t>PROSPETTO 5. TRASFERIMENTI DI RESIDENZA INTERREGIONALI PER RIPARTIZIONE DI ORIGINE E DESTINAZIONE</t>
    </r>
    <r>
      <rPr>
        <sz val="10"/>
        <color rgb="FF333333"/>
        <rFont val="Arial Narrow"/>
        <family val="2"/>
      </rPr>
      <t xml:space="preserve"> </t>
    </r>
    <r>
      <rPr>
        <sz val="9.5"/>
        <rFont val="Arial Narrow"/>
        <family val="2"/>
      </rPr>
      <t xml:space="preserve">Anno  2012, </t>
    </r>
    <r>
      <rPr>
        <sz val="10"/>
        <color rgb="FF333333"/>
        <rFont val="Arial Narrow"/>
        <family val="2"/>
      </rPr>
      <t>Valori assoluti e percentuali..</t>
    </r>
  </si>
  <si>
    <t>TAVOLA A.1. IMMIGRATI STRANIERI PER CITTADINANZA. AnnI 2011 - 2012, valori assoluti, e variazioni percentuali</t>
  </si>
  <si>
    <t>PROSPETTO 6. TRASFERIMENTI DI RESIDENZA TRA COMUNI ITALIANI PER CITTADINANZA</t>
  </si>
  <si>
    <t>Cinese,</t>
  </si>
  <si>
    <t>Russa,</t>
  </si>
  <si>
    <t>Burkina</t>
  </si>
  <si>
    <t>Regno</t>
  </si>
  <si>
    <t>Stati</t>
  </si>
  <si>
    <t>Congo</t>
  </si>
  <si>
    <t>Paesi</t>
  </si>
  <si>
    <t>Capo</t>
  </si>
  <si>
    <t>Dominicana, Repubblica di</t>
  </si>
  <si>
    <t>Congo, Repubblica democratica del</t>
  </si>
  <si>
    <t>FIGURA 5. SALDI MIGRATORI INTERREGIONALI PER REGIONE. Anno 2012, valori per 1.000 residenti</t>
  </si>
  <si>
    <r>
      <t>TAVOLA A.2. TRASFERIMENTI DI RESIDENZA TRA COMUNI ITALIANI DI CITTADINI STRANIERI. PRINCIPALI PAESI DI CITTADINANZA.</t>
    </r>
    <r>
      <rPr>
        <b/>
        <sz val="10"/>
        <color indexed="63"/>
        <rFont val="Arial Narrow"/>
        <family val="2"/>
      </rPr>
      <t xml:space="preserve"> </t>
    </r>
    <r>
      <rPr>
        <sz val="9.5"/>
        <rFont val="Arial Narrow"/>
        <family val="2"/>
      </rPr>
      <t>Anno 2012, valori assoluti e percentuali.</t>
    </r>
  </si>
  <si>
    <t>PROSPETTO 4. TRASFERIMENTI DI RESIDENZA TRA COMUNI ITALIANI PER TIPOLOGIA DI SPOSTAMENTO. Anni 2007-2012, valori assoluti, composizioni e variazioni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</si>
</sst>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#,##0.0"/>
    <numFmt numFmtId="166" formatCode="General_)"/>
    <numFmt numFmtId="167" formatCode="_-* #,##0_-;\-* #,##0_-;_-* &quot;-&quot;??_-;_-@_-"/>
    <numFmt numFmtId="168" formatCode="#,##0_ ;\-#,##0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23"/>
      <name val="Arial Narrow"/>
      <family val="2"/>
    </font>
    <font>
      <sz val="9.5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9"/>
      <color indexed="9"/>
      <name val="Arial Narrow"/>
      <family val="2"/>
    </font>
    <font>
      <i/>
      <sz val="10"/>
      <name val="Arial Narrow"/>
      <family val="2"/>
    </font>
    <font>
      <sz val="8"/>
      <name val="Arial"/>
      <family val="2"/>
    </font>
    <font>
      <b/>
      <sz val="10"/>
      <color indexed="63"/>
      <name val="Arial Narrow"/>
      <family val="2"/>
    </font>
    <font>
      <b/>
      <sz val="10"/>
      <color indexed="9"/>
      <name val="Arial Narrow"/>
      <family val="2"/>
    </font>
    <font>
      <sz val="6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9"/>
      <color theme="0"/>
      <name val="Arial Narrow"/>
      <family val="2"/>
    </font>
    <font>
      <b/>
      <sz val="10"/>
      <color theme="0"/>
      <name val="Arial Narrow"/>
      <family val="2"/>
    </font>
    <font>
      <b/>
      <sz val="10"/>
      <color rgb="FF808080"/>
      <name val="Arial Narrow"/>
      <family val="2"/>
    </font>
    <font>
      <sz val="10"/>
      <color rgb="FF333333"/>
      <name val="Arial Narrow"/>
      <family val="2"/>
    </font>
    <font>
      <b/>
      <sz val="10"/>
      <color rgb="FF5F5F5F"/>
      <name val="Arial Narrow"/>
      <family val="2"/>
    </font>
    <font>
      <b/>
      <sz val="10"/>
      <color indexed="8"/>
      <name val="Arial Narrow"/>
      <family val="2"/>
    </font>
    <font>
      <sz val="10"/>
      <name val="Courier"/>
      <family val="3"/>
    </font>
    <font>
      <b/>
      <sz val="10.5"/>
      <color indexed="9"/>
      <name val="Arial Narrow"/>
      <family val="2"/>
    </font>
    <font>
      <sz val="10.5"/>
      <name val="Arial Narrow"/>
      <family val="2"/>
    </font>
    <font>
      <i/>
      <sz val="10.5"/>
      <name val="Arial Narrow"/>
      <family val="2"/>
    </font>
    <font>
      <b/>
      <sz val="10"/>
      <color rgb="FF333333"/>
      <name val="Arial Narrow"/>
      <family val="2"/>
    </font>
    <font>
      <b/>
      <sz val="10.5"/>
      <color rgb="FFFFFFFF"/>
      <name val="Arial Narrow"/>
      <family val="2"/>
    </font>
    <font>
      <sz val="10.5"/>
      <color theme="1"/>
      <name val="Arial Narrow"/>
      <family val="2"/>
    </font>
    <font>
      <sz val="10"/>
      <color theme="1"/>
      <name val="Arial"/>
      <family val="2"/>
    </font>
    <font>
      <b/>
      <sz val="10"/>
      <color rgb="FFFF0000"/>
      <name val="Arial Narrow"/>
      <family val="2"/>
    </font>
    <font>
      <sz val="10"/>
      <color rgb="FFFF0000"/>
      <name val="Arial"/>
      <family val="2"/>
    </font>
    <font>
      <sz val="10"/>
      <color rgb="FFFF0000"/>
      <name val="Arial Narrow"/>
      <family val="2"/>
    </font>
    <font>
      <i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theme="0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41" fontId="16" fillId="0" borderId="0" applyFont="0" applyFill="0" applyBorder="0" applyAlignment="0" applyProtection="0"/>
    <xf numFmtId="0" fontId="2" fillId="0" borderId="0"/>
    <xf numFmtId="0" fontId="1" fillId="0" borderId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3" fillId="0" borderId="0"/>
    <xf numFmtId="0" fontId="2" fillId="0" borderId="0"/>
    <xf numFmtId="43" fontId="2" fillId="0" borderId="0" applyFont="0" applyFill="0" applyBorder="0" applyAlignment="0" applyProtection="0"/>
  </cellStyleXfs>
  <cellXfs count="179">
    <xf numFmtId="0" fontId="0" fillId="0" borderId="0" xfId="0"/>
    <xf numFmtId="0" fontId="8" fillId="0" borderId="2" xfId="0" applyFont="1" applyBorder="1"/>
    <xf numFmtId="3" fontId="8" fillId="2" borderId="2" xfId="0" applyNumberFormat="1" applyFont="1" applyFill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0" fontId="9" fillId="3" borderId="2" xfId="0" applyFont="1" applyFill="1" applyBorder="1"/>
    <xf numFmtId="3" fontId="9" fillId="3" borderId="2" xfId="0" applyNumberFormat="1" applyFont="1" applyFill="1" applyBorder="1" applyAlignment="1">
      <alignment horizontal="right"/>
    </xf>
    <xf numFmtId="3" fontId="7" fillId="5" borderId="0" xfId="1" applyNumberFormat="1" applyFont="1" applyFill="1" applyAlignment="1">
      <alignment horizontal="right"/>
    </xf>
    <xf numFmtId="49" fontId="8" fillId="5" borderId="0" xfId="1" applyNumberFormat="1" applyFont="1" applyFill="1" applyBorder="1" applyAlignment="1">
      <alignment horizontal="center" vertical="center"/>
    </xf>
    <xf numFmtId="49" fontId="17" fillId="6" borderId="4" xfId="1" applyNumberFormat="1" applyFont="1" applyFill="1" applyBorder="1" applyAlignment="1">
      <alignment vertical="center"/>
    </xf>
    <xf numFmtId="0" fontId="17" fillId="6" borderId="4" xfId="2" applyNumberFormat="1" applyFont="1" applyFill="1" applyBorder="1" applyAlignment="1">
      <alignment horizontal="right" vertical="center"/>
    </xf>
    <xf numFmtId="49" fontId="5" fillId="7" borderId="0" xfId="2" applyNumberFormat="1" applyFont="1" applyFill="1"/>
    <xf numFmtId="49" fontId="6" fillId="7" borderId="0" xfId="1" applyNumberFormat="1" applyFont="1" applyFill="1" applyBorder="1" applyAlignment="1">
      <alignment horizontal="center" vertical="center"/>
    </xf>
    <xf numFmtId="49" fontId="6" fillId="7" borderId="0" xfId="2" applyNumberFormat="1" applyFont="1" applyFill="1"/>
    <xf numFmtId="49" fontId="10" fillId="7" borderId="0" xfId="2" applyNumberFormat="1" applyFont="1" applyFill="1"/>
    <xf numFmtId="3" fontId="7" fillId="7" borderId="0" xfId="1" applyNumberFormat="1" applyFont="1" applyFill="1" applyAlignment="1">
      <alignment horizontal="right"/>
    </xf>
    <xf numFmtId="49" fontId="8" fillId="7" borderId="0" xfId="1" applyNumberFormat="1" applyFont="1" applyFill="1" applyBorder="1" applyAlignment="1">
      <alignment horizontal="center" vertical="center"/>
    </xf>
    <xf numFmtId="0" fontId="3" fillId="0" borderId="0" xfId="4" applyFont="1"/>
    <xf numFmtId="0" fontId="2" fillId="0" borderId="0" xfId="4"/>
    <xf numFmtId="0" fontId="7" fillId="4" borderId="1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right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2" borderId="12" xfId="4" applyFont="1" applyFill="1" applyBorder="1" applyAlignment="1">
      <alignment horizontal="right" vertical="center" wrapText="1"/>
    </xf>
    <xf numFmtId="0" fontId="8" fillId="0" borderId="2" xfId="4" applyFont="1" applyBorder="1" applyAlignment="1">
      <alignment horizontal="center" vertical="center"/>
    </xf>
    <xf numFmtId="3" fontId="8" fillId="4" borderId="11" xfId="4" applyNumberFormat="1" applyFont="1" applyFill="1" applyBorder="1" applyAlignment="1">
      <alignment horizontal="right"/>
    </xf>
    <xf numFmtId="164" fontId="8" fillId="2" borderId="2" xfId="4" applyNumberFormat="1" applyFont="1" applyFill="1" applyBorder="1" applyAlignment="1">
      <alignment horizontal="right"/>
    </xf>
    <xf numFmtId="3" fontId="8" fillId="4" borderId="2" xfId="4" applyNumberFormat="1" applyFont="1" applyFill="1" applyBorder="1" applyAlignment="1">
      <alignment horizontal="right"/>
    </xf>
    <xf numFmtId="164" fontId="8" fillId="2" borderId="12" xfId="4" applyNumberFormat="1" applyFont="1" applyFill="1" applyBorder="1" applyAlignment="1">
      <alignment horizontal="right"/>
    </xf>
    <xf numFmtId="0" fontId="8" fillId="2" borderId="12" xfId="4" applyFont="1" applyFill="1" applyBorder="1" applyAlignment="1">
      <alignment horizontal="right"/>
    </xf>
    <xf numFmtId="0" fontId="8" fillId="2" borderId="2" xfId="4" quotePrefix="1" applyFont="1" applyFill="1" applyBorder="1" applyAlignment="1">
      <alignment horizontal="right"/>
    </xf>
    <xf numFmtId="165" fontId="2" fillId="0" borderId="0" xfId="4" applyNumberFormat="1"/>
    <xf numFmtId="0" fontId="8" fillId="2" borderId="2" xfId="4" applyFont="1" applyFill="1" applyBorder="1" applyAlignment="1">
      <alignment horizontal="right"/>
    </xf>
    <xf numFmtId="0" fontId="13" fillId="3" borderId="2" xfId="4" applyFont="1" applyFill="1" applyBorder="1" applyAlignment="1">
      <alignment horizontal="center" vertical="center"/>
    </xf>
    <xf numFmtId="3" fontId="13" fillId="3" borderId="11" xfId="4" applyNumberFormat="1" applyFont="1" applyFill="1" applyBorder="1" applyAlignment="1">
      <alignment horizontal="right"/>
    </xf>
    <xf numFmtId="165" fontId="13" fillId="3" borderId="2" xfId="4" applyNumberFormat="1" applyFont="1" applyFill="1" applyBorder="1" applyAlignment="1">
      <alignment horizontal="right"/>
    </xf>
    <xf numFmtId="3" fontId="13" fillId="3" borderId="2" xfId="4" applyNumberFormat="1" applyFont="1" applyFill="1" applyBorder="1" applyAlignment="1">
      <alignment horizontal="right"/>
    </xf>
    <xf numFmtId="165" fontId="13" fillId="3" borderId="12" xfId="4" applyNumberFormat="1" applyFont="1" applyFill="1" applyBorder="1" applyAlignment="1">
      <alignment horizontal="right"/>
    </xf>
    <xf numFmtId="0" fontId="13" fillId="3" borderId="2" xfId="4" applyFont="1" applyFill="1" applyBorder="1" applyAlignment="1">
      <alignment horizontal="right"/>
    </xf>
    <xf numFmtId="0" fontId="2" fillId="0" borderId="0" xfId="4" applyFont="1"/>
    <xf numFmtId="0" fontId="14" fillId="0" borderId="0" xfId="4" applyFont="1" applyAlignment="1">
      <alignment horizontal="justify"/>
    </xf>
    <xf numFmtId="0" fontId="7" fillId="2" borderId="4" xfId="4" applyFont="1" applyFill="1" applyBorder="1" applyAlignment="1">
      <alignment horizontal="left" vertical="center"/>
    </xf>
    <xf numFmtId="0" fontId="7" fillId="2" borderId="8" xfId="4" applyFont="1" applyFill="1" applyBorder="1" applyAlignment="1">
      <alignment horizontal="center" vertical="center"/>
    </xf>
    <xf numFmtId="0" fontId="15" fillId="0" borderId="0" xfId="4" applyFont="1" applyBorder="1" applyAlignment="1">
      <alignment horizontal="left"/>
    </xf>
    <xf numFmtId="164" fontId="15" fillId="0" borderId="0" xfId="4" applyNumberFormat="1" applyFont="1" applyBorder="1" applyAlignment="1">
      <alignment horizontal="center"/>
    </xf>
    <xf numFmtId="0" fontId="15" fillId="0" borderId="5" xfId="4" applyFont="1" applyBorder="1" applyAlignment="1">
      <alignment horizontal="left"/>
    </xf>
    <xf numFmtId="164" fontId="15" fillId="0" borderId="5" xfId="4" applyNumberFormat="1" applyFont="1" applyBorder="1" applyAlignment="1">
      <alignment horizontal="center"/>
    </xf>
    <xf numFmtId="0" fontId="2" fillId="0" borderId="0" xfId="4" applyBorder="1"/>
    <xf numFmtId="0" fontId="2" fillId="0" borderId="0" xfId="4" applyNumberFormat="1" applyBorder="1"/>
    <xf numFmtId="164" fontId="2" fillId="0" borderId="0" xfId="4" applyNumberFormat="1"/>
    <xf numFmtId="0" fontId="3" fillId="0" borderId="0" xfId="4" applyFont="1" applyAlignment="1">
      <alignment horizontal="left" indent="10"/>
    </xf>
    <xf numFmtId="164" fontId="13" fillId="3" borderId="12" xfId="4" applyNumberFormat="1" applyFont="1" applyFill="1" applyBorder="1" applyAlignment="1">
      <alignment horizontal="right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4" applyFont="1"/>
    <xf numFmtId="0" fontId="5" fillId="2" borderId="1" xfId="4" applyFont="1" applyFill="1" applyBorder="1" applyAlignment="1">
      <alignment vertical="center"/>
    </xf>
    <xf numFmtId="0" fontId="5" fillId="2" borderId="1" xfId="4" applyFont="1" applyFill="1" applyBorder="1" applyAlignment="1">
      <alignment horizontal="center" vertical="center"/>
    </xf>
    <xf numFmtId="0" fontId="6" fillId="0" borderId="0" xfId="4" applyNumberFormat="1" applyFont="1" applyBorder="1" applyAlignment="1">
      <alignment horizontal="left" vertical="center"/>
    </xf>
    <xf numFmtId="3" fontId="6" fillId="0" borderId="0" xfId="4" applyNumberFormat="1" applyFont="1" applyFill="1" applyBorder="1" applyAlignment="1"/>
    <xf numFmtId="3" fontId="6" fillId="0" borderId="0" xfId="6" applyNumberFormat="1" applyFont="1" applyBorder="1" applyAlignment="1"/>
    <xf numFmtId="0" fontId="6" fillId="0" borderId="0" xfId="4" applyNumberFormat="1" applyFont="1" applyFill="1" applyBorder="1" applyAlignment="1">
      <alignment horizontal="left" vertical="center"/>
    </xf>
    <xf numFmtId="3" fontId="6" fillId="0" borderId="0" xfId="6" applyNumberFormat="1" applyFont="1" applyFill="1" applyBorder="1" applyAlignment="1"/>
    <xf numFmtId="0" fontId="22" fillId="0" borderId="0" xfId="4" applyFont="1" applyAlignment="1"/>
    <xf numFmtId="0" fontId="21" fillId="0" borderId="0" xfId="4" applyFont="1" applyAlignment="1">
      <alignment vertical="center"/>
    </xf>
    <xf numFmtId="0" fontId="6" fillId="0" borderId="4" xfId="4" applyFont="1" applyBorder="1"/>
    <xf numFmtId="0" fontId="6" fillId="0" borderId="4" xfId="2" applyNumberFormat="1" applyFont="1" applyBorder="1" applyAlignment="1">
      <alignment horizontal="right" vertical="center"/>
    </xf>
    <xf numFmtId="3" fontId="5" fillId="0" borderId="0" xfId="1" applyNumberFormat="1" applyFont="1" applyAlignment="1">
      <alignment horizontal="left"/>
    </xf>
    <xf numFmtId="3" fontId="6" fillId="0" borderId="0" xfId="1" applyNumberFormat="1" applyFont="1" applyAlignment="1">
      <alignment horizontal="right"/>
    </xf>
    <xf numFmtId="0" fontId="8" fillId="0" borderId="0" xfId="4" applyFont="1"/>
    <xf numFmtId="3" fontId="7" fillId="5" borderId="0" xfId="6" applyNumberFormat="1" applyFont="1" applyFill="1" applyAlignment="1">
      <alignment horizontal="right"/>
    </xf>
    <xf numFmtId="3" fontId="7" fillId="7" borderId="0" xfId="6" applyNumberFormat="1" applyFont="1" applyFill="1" applyAlignment="1">
      <alignment horizontal="right"/>
    </xf>
    <xf numFmtId="3" fontId="8" fillId="5" borderId="0" xfId="4" applyNumberFormat="1" applyFont="1" applyFill="1" applyAlignment="1">
      <alignment horizontal="right"/>
    </xf>
    <xf numFmtId="3" fontId="8" fillId="7" borderId="0" xfId="4" applyNumberFormat="1" applyFont="1" applyFill="1" applyAlignment="1">
      <alignment horizontal="right"/>
    </xf>
    <xf numFmtId="0" fontId="6" fillId="7" borderId="0" xfId="4" applyFont="1" applyFill="1"/>
    <xf numFmtId="0" fontId="8" fillId="5" borderId="0" xfId="4" applyFont="1" applyFill="1"/>
    <xf numFmtId="0" fontId="8" fillId="7" borderId="0" xfId="4" applyFont="1" applyFill="1"/>
    <xf numFmtId="3" fontId="7" fillId="5" borderId="0" xfId="4" applyNumberFormat="1" applyFont="1" applyFill="1" applyAlignment="1">
      <alignment horizontal="right"/>
    </xf>
    <xf numFmtId="3" fontId="7" fillId="7" borderId="0" xfId="4" applyNumberFormat="1" applyFont="1" applyFill="1" applyAlignment="1">
      <alignment horizontal="right"/>
    </xf>
    <xf numFmtId="0" fontId="5" fillId="7" borderId="0" xfId="9" applyFont="1" applyFill="1"/>
    <xf numFmtId="3" fontId="7" fillId="5" borderId="0" xfId="4" applyNumberFormat="1" applyFont="1" applyFill="1" applyBorder="1" applyAlignment="1">
      <alignment horizontal="right"/>
    </xf>
    <xf numFmtId="3" fontId="7" fillId="7" borderId="0" xfId="4" applyNumberFormat="1" applyFont="1" applyFill="1" applyBorder="1" applyAlignment="1">
      <alignment horizontal="right"/>
    </xf>
    <xf numFmtId="0" fontId="7" fillId="0" borderId="0" xfId="4" applyFont="1"/>
    <xf numFmtId="3" fontId="7" fillId="0" borderId="0" xfId="4" applyNumberFormat="1" applyFont="1"/>
    <xf numFmtId="0" fontId="24" fillId="3" borderId="1" xfId="4" applyFont="1" applyFill="1" applyBorder="1" applyAlignment="1">
      <alignment horizontal="left" vertical="top" wrapText="1"/>
    </xf>
    <xf numFmtId="0" fontId="24" fillId="3" borderId="1" xfId="4" applyFont="1" applyFill="1" applyBorder="1" applyAlignment="1">
      <alignment vertical="top" wrapText="1"/>
    </xf>
    <xf numFmtId="3" fontId="24" fillId="3" borderId="1" xfId="4" applyNumberFormat="1" applyFont="1" applyFill="1" applyBorder="1" applyAlignment="1">
      <alignment vertical="top" wrapText="1"/>
    </xf>
    <xf numFmtId="3" fontId="25" fillId="7" borderId="1" xfId="4" applyNumberFormat="1" applyFont="1" applyFill="1" applyBorder="1" applyAlignment="1">
      <alignment vertical="top" wrapText="1"/>
    </xf>
    <xf numFmtId="3" fontId="25" fillId="2" borderId="1" xfId="4" applyNumberFormat="1" applyFont="1" applyFill="1" applyBorder="1" applyAlignment="1">
      <alignment vertical="top" wrapText="1"/>
    </xf>
    <xf numFmtId="3" fontId="26" fillId="7" borderId="1" xfId="4" applyNumberFormat="1" applyFont="1" applyFill="1" applyBorder="1" applyAlignment="1">
      <alignment vertical="top" wrapText="1"/>
    </xf>
    <xf numFmtId="3" fontId="26" fillId="2" borderId="1" xfId="4" applyNumberFormat="1" applyFont="1" applyFill="1" applyBorder="1" applyAlignment="1">
      <alignment vertical="top" wrapText="1"/>
    </xf>
    <xf numFmtId="167" fontId="24" fillId="3" borderId="1" xfId="10" applyNumberFormat="1" applyFont="1" applyFill="1" applyBorder="1" applyAlignment="1">
      <alignment vertical="top" wrapText="1"/>
    </xf>
    <xf numFmtId="0" fontId="21" fillId="0" borderId="0" xfId="4" applyFont="1"/>
    <xf numFmtId="0" fontId="6" fillId="0" borderId="2" xfId="4" applyFont="1" applyBorder="1"/>
    <xf numFmtId="0" fontId="5" fillId="0" borderId="0" xfId="4" applyFont="1"/>
    <xf numFmtId="164" fontId="24" fillId="3" borderId="1" xfId="4" applyNumberFormat="1" applyFont="1" applyFill="1" applyBorder="1" applyAlignment="1">
      <alignment vertical="top" wrapText="1"/>
    </xf>
    <xf numFmtId="165" fontId="25" fillId="2" borderId="1" xfId="4" applyNumberFormat="1" applyFont="1" applyFill="1" applyBorder="1" applyAlignment="1">
      <alignment vertical="top" wrapText="1"/>
    </xf>
    <xf numFmtId="0" fontId="2" fillId="7" borderId="0" xfId="4" applyFill="1"/>
    <xf numFmtId="168" fontId="0" fillId="0" borderId="0" xfId="10" applyNumberFormat="1" applyFont="1"/>
    <xf numFmtId="3" fontId="25" fillId="7" borderId="2" xfId="4" applyNumberFormat="1" applyFont="1" applyFill="1" applyBorder="1" applyAlignment="1">
      <alignment vertical="top" wrapText="1"/>
    </xf>
    <xf numFmtId="0" fontId="18" fillId="6" borderId="0" xfId="9" applyFont="1" applyFill="1" applyAlignment="1">
      <alignment vertical="center"/>
    </xf>
    <xf numFmtId="3" fontId="17" fillId="6" borderId="0" xfId="4" applyNumberFormat="1" applyFont="1" applyFill="1" applyBorder="1" applyAlignment="1">
      <alignment horizontal="right" vertical="center"/>
    </xf>
    <xf numFmtId="0" fontId="24" fillId="6" borderId="1" xfId="4" applyFont="1" applyFill="1" applyBorder="1" applyAlignment="1">
      <alignment horizontal="left" vertical="top" wrapText="1"/>
    </xf>
    <xf numFmtId="0" fontId="24" fillId="6" borderId="1" xfId="4" applyFont="1" applyFill="1" applyBorder="1" applyAlignment="1">
      <alignment vertical="top" wrapText="1"/>
    </xf>
    <xf numFmtId="167" fontId="24" fillId="6" borderId="1" xfId="10" applyNumberFormat="1" applyFont="1" applyFill="1" applyBorder="1" applyAlignment="1">
      <alignment vertical="top" wrapText="1"/>
    </xf>
    <xf numFmtId="0" fontId="24" fillId="6" borderId="1" xfId="4" applyFont="1" applyFill="1" applyBorder="1" applyAlignment="1">
      <alignment horizontal="center" vertical="center" wrapText="1"/>
    </xf>
    <xf numFmtId="3" fontId="24" fillId="6" borderId="1" xfId="4" applyNumberFormat="1" applyFont="1" applyFill="1" applyBorder="1" applyAlignment="1">
      <alignment horizontal="center" vertical="center" wrapText="1"/>
    </xf>
    <xf numFmtId="167" fontId="24" fillId="6" borderId="1" xfId="10" quotePrefix="1" applyNumberFormat="1" applyFont="1" applyFill="1" applyBorder="1" applyAlignment="1">
      <alignment horizontal="right" vertical="top" wrapText="1"/>
    </xf>
    <xf numFmtId="0" fontId="7" fillId="2" borderId="6" xfId="4" applyFont="1" applyFill="1" applyBorder="1" applyAlignment="1">
      <alignment horizontal="right" vertical="center"/>
    </xf>
    <xf numFmtId="0" fontId="8" fillId="7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top" wrapText="1"/>
    </xf>
    <xf numFmtId="0" fontId="8" fillId="7" borderId="1" xfId="4" applyFont="1" applyFill="1" applyBorder="1" applyAlignment="1">
      <alignment horizontal="left" vertical="top" wrapText="1"/>
    </xf>
    <xf numFmtId="3" fontId="8" fillId="2" borderId="1" xfId="4" applyNumberFormat="1" applyFont="1" applyFill="1" applyBorder="1" applyAlignment="1">
      <alignment vertical="top" wrapText="1"/>
    </xf>
    <xf numFmtId="3" fontId="8" fillId="7" borderId="1" xfId="4" applyNumberFormat="1" applyFont="1" applyFill="1" applyBorder="1" applyAlignment="1">
      <alignment vertical="top" wrapText="1"/>
    </xf>
    <xf numFmtId="164" fontId="8" fillId="7" borderId="1" xfId="4" applyNumberFormat="1" applyFont="1" applyFill="1" applyBorder="1" applyAlignment="1">
      <alignment vertical="top" wrapText="1"/>
    </xf>
    <xf numFmtId="0" fontId="8" fillId="7" borderId="1" xfId="4" applyFont="1" applyFill="1" applyBorder="1" applyAlignment="1">
      <alignment vertical="top" wrapText="1"/>
    </xf>
    <xf numFmtId="0" fontId="9" fillId="3" borderId="1" xfId="4" applyFont="1" applyFill="1" applyBorder="1" applyAlignment="1">
      <alignment horizontal="left" vertical="top" wrapText="1"/>
    </xf>
    <xf numFmtId="3" fontId="9" fillId="3" borderId="1" xfId="4" applyNumberFormat="1" applyFont="1" applyFill="1" applyBorder="1" applyAlignment="1">
      <alignment vertical="top" wrapText="1"/>
    </xf>
    <xf numFmtId="165" fontId="9" fillId="3" borderId="1" xfId="4" applyNumberFormat="1" applyFont="1" applyFill="1" applyBorder="1" applyAlignment="1">
      <alignment vertical="top" wrapText="1"/>
    </xf>
    <xf numFmtId="0" fontId="9" fillId="3" borderId="1" xfId="4" applyFont="1" applyFill="1" applyBorder="1" applyAlignment="1">
      <alignment vertical="top" wrapText="1"/>
    </xf>
    <xf numFmtId="0" fontId="5" fillId="0" borderId="2" xfId="4" applyFont="1" applyBorder="1" applyAlignment="1">
      <alignment wrapText="1"/>
    </xf>
    <xf numFmtId="0" fontId="7" fillId="7" borderId="1" xfId="4" applyFont="1" applyFill="1" applyBorder="1" applyAlignment="1">
      <alignment horizontal="left" vertical="center"/>
    </xf>
    <xf numFmtId="0" fontId="7" fillId="5" borderId="1" xfId="4" applyFont="1" applyFill="1" applyBorder="1" applyAlignment="1">
      <alignment horizontal="center" vertical="center"/>
    </xf>
    <xf numFmtId="0" fontId="7" fillId="7" borderId="1" xfId="4" applyFont="1" applyFill="1" applyBorder="1" applyAlignment="1">
      <alignment horizontal="center" vertical="center" wrapText="1"/>
    </xf>
    <xf numFmtId="0" fontId="8" fillId="0" borderId="0" xfId="4" applyFont="1" applyAlignment="1">
      <alignment horizontal="left"/>
    </xf>
    <xf numFmtId="3" fontId="8" fillId="8" borderId="0" xfId="4" applyNumberFormat="1" applyFont="1" applyFill="1"/>
    <xf numFmtId="165" fontId="8" fillId="0" borderId="0" xfId="4" applyNumberFormat="1" applyFont="1" applyAlignment="1">
      <alignment horizontal="center"/>
    </xf>
    <xf numFmtId="0" fontId="17" fillId="9" borderId="0" xfId="4" applyFont="1" applyFill="1" applyAlignment="1">
      <alignment horizontal="left"/>
    </xf>
    <xf numFmtId="3" fontId="17" fillId="9" borderId="0" xfId="4" applyNumberFormat="1" applyFont="1" applyFill="1"/>
    <xf numFmtId="165" fontId="17" fillId="9" borderId="0" xfId="4" applyNumberFormat="1" applyFont="1" applyFill="1" applyAlignment="1">
      <alignment horizontal="center"/>
    </xf>
    <xf numFmtId="0" fontId="21" fillId="0" borderId="0" xfId="4" applyFont="1" applyAlignment="1">
      <alignment horizontal="left" vertical="center"/>
    </xf>
    <xf numFmtId="0" fontId="28" fillId="10" borderId="1" xfId="0" applyFont="1" applyFill="1" applyBorder="1" applyAlignment="1">
      <alignment vertical="center" wrapText="1"/>
    </xf>
    <xf numFmtId="0" fontId="28" fillId="10" borderId="1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left" vertical="center" wrapText="1"/>
    </xf>
    <xf numFmtId="0" fontId="29" fillId="11" borderId="2" xfId="0" applyFont="1" applyFill="1" applyBorder="1" applyAlignment="1">
      <alignment vertical="center" wrapText="1"/>
    </xf>
    <xf numFmtId="3" fontId="29" fillId="12" borderId="2" xfId="0" applyNumberFormat="1" applyFont="1" applyFill="1" applyBorder="1" applyAlignment="1">
      <alignment horizontal="right" vertical="center" wrapText="1"/>
    </xf>
    <xf numFmtId="165" fontId="29" fillId="11" borderId="2" xfId="0" applyNumberFormat="1" applyFont="1" applyFill="1" applyBorder="1" applyAlignment="1">
      <alignment horizontal="right" vertical="center" wrapText="1"/>
    </xf>
    <xf numFmtId="0" fontId="29" fillId="12" borderId="2" xfId="0" applyFont="1" applyFill="1" applyBorder="1" applyAlignment="1">
      <alignment horizontal="right" vertical="center" wrapText="1"/>
    </xf>
    <xf numFmtId="0" fontId="30" fillId="11" borderId="0" xfId="0" applyFont="1" applyFill="1" applyAlignment="1">
      <alignment vertical="center"/>
    </xf>
    <xf numFmtId="164" fontId="29" fillId="12" borderId="2" xfId="0" applyNumberFormat="1" applyFont="1" applyFill="1" applyBorder="1" applyAlignment="1">
      <alignment horizontal="right" vertical="center" wrapText="1"/>
    </xf>
    <xf numFmtId="0" fontId="28" fillId="10" borderId="2" xfId="0" applyFont="1" applyFill="1" applyBorder="1" applyAlignment="1">
      <alignment vertical="center" wrapText="1"/>
    </xf>
    <xf numFmtId="3" fontId="28" fillId="10" borderId="2" xfId="0" applyNumberFormat="1" applyFont="1" applyFill="1" applyBorder="1" applyAlignment="1">
      <alignment vertical="center" wrapText="1"/>
    </xf>
    <xf numFmtId="164" fontId="28" fillId="10" borderId="2" xfId="0" applyNumberFormat="1" applyFont="1" applyFill="1" applyBorder="1" applyAlignment="1">
      <alignment horizontal="right" vertical="center" wrapText="1"/>
    </xf>
    <xf numFmtId="0" fontId="29" fillId="11" borderId="2" xfId="0" applyFont="1" applyFill="1" applyBorder="1" applyAlignment="1">
      <alignment vertical="center"/>
    </xf>
    <xf numFmtId="2" fontId="2" fillId="13" borderId="2" xfId="4" applyNumberFormat="1" applyFill="1" applyBorder="1"/>
    <xf numFmtId="2" fontId="2" fillId="13" borderId="0" xfId="4" applyNumberFormat="1" applyFill="1"/>
    <xf numFmtId="0" fontId="31" fillId="7" borderId="2" xfId="4" applyFont="1" applyFill="1" applyBorder="1" applyAlignment="1">
      <alignment horizontal="left" vertical="center"/>
    </xf>
    <xf numFmtId="0" fontId="32" fillId="7" borderId="0" xfId="4" applyFont="1" applyFill="1"/>
    <xf numFmtId="0" fontId="33" fillId="7" borderId="0" xfId="4" applyFont="1" applyFill="1"/>
    <xf numFmtId="0" fontId="32" fillId="7" borderId="2" xfId="4" applyFont="1" applyFill="1" applyBorder="1"/>
    <xf numFmtId="0" fontId="32" fillId="7" borderId="0" xfId="4" applyFont="1" applyFill="1" applyBorder="1"/>
    <xf numFmtId="165" fontId="8" fillId="0" borderId="2" xfId="0" applyNumberFormat="1" applyFont="1" applyBorder="1" applyAlignment="1">
      <alignment horizontal="right"/>
    </xf>
    <xf numFmtId="165" fontId="8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9" fillId="3" borderId="2" xfId="0" applyNumberFormat="1" applyFont="1" applyFill="1" applyBorder="1" applyAlignment="1">
      <alignment horizontal="right"/>
    </xf>
    <xf numFmtId="0" fontId="0" fillId="0" borderId="2" xfId="0" applyBorder="1"/>
    <xf numFmtId="0" fontId="8" fillId="0" borderId="0" xfId="0" applyFont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49" fontId="7" fillId="0" borderId="7" xfId="1" applyNumberFormat="1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/>
    </xf>
    <xf numFmtId="0" fontId="21" fillId="0" borderId="0" xfId="4" applyFont="1" applyAlignment="1">
      <alignment horizontal="left" vertical="center"/>
    </xf>
    <xf numFmtId="0" fontId="7" fillId="7" borderId="6" xfId="4" applyFont="1" applyFill="1" applyBorder="1" applyAlignment="1">
      <alignment horizontal="left" vertical="center" wrapText="1"/>
    </xf>
    <xf numFmtId="0" fontId="7" fillId="7" borderId="2" xfId="4" applyFont="1" applyFill="1" applyBorder="1" applyAlignment="1">
      <alignment horizontal="left" vertical="center" wrapText="1"/>
    </xf>
    <xf numFmtId="0" fontId="7" fillId="7" borderId="2" xfId="4" applyFont="1" applyFill="1" applyBorder="1" applyAlignment="1">
      <alignment horizontal="center"/>
    </xf>
    <xf numFmtId="0" fontId="7" fillId="0" borderId="6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center" wrapText="1"/>
    </xf>
    <xf numFmtId="0" fontId="7" fillId="0" borderId="1" xfId="4" applyFont="1" applyBorder="1" applyAlignment="1">
      <alignment horizontal="center" wrapText="1"/>
    </xf>
    <xf numFmtId="0" fontId="7" fillId="0" borderId="10" xfId="4" applyFont="1" applyBorder="1" applyAlignment="1">
      <alignment horizontal="center" wrapText="1"/>
    </xf>
    <xf numFmtId="0" fontId="7" fillId="4" borderId="6" xfId="4" applyFont="1" applyFill="1" applyBorder="1" applyAlignment="1">
      <alignment horizontal="center" vertical="center" wrapText="1"/>
    </xf>
    <xf numFmtId="0" fontId="7" fillId="4" borderId="3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0" xfId="4" applyAlignment="1">
      <alignment horizontal="center"/>
    </xf>
    <xf numFmtId="0" fontId="3" fillId="0" borderId="0" xfId="0" applyFont="1" applyBorder="1" applyAlignment="1">
      <alignment horizontal="left" vertical="center" wrapText="1"/>
    </xf>
  </cellXfs>
  <cellStyles count="11">
    <cellStyle name="Euro" xfId="7"/>
    <cellStyle name="Migliaia [0] 2" xfId="3"/>
    <cellStyle name="Migliaia [0] 2 2" xfId="6"/>
    <cellStyle name="Migliaia 2" xfId="10"/>
    <cellStyle name="Normal_T20xx99" xfId="8"/>
    <cellStyle name="Normale" xfId="0" builtinId="0"/>
    <cellStyle name="Normale 2" xfId="4"/>
    <cellStyle name="Normale 3" xfId="5"/>
    <cellStyle name="Normale_Serie_5" xfId="2"/>
    <cellStyle name="Normale_Serie_6" xfId="1"/>
    <cellStyle name="Normale_Serie_6n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'PROSPETTO 6'!$K$9</c:f>
              <c:strCache>
                <c:ptCount val="1"/>
                <c:pt idx="0">
                  <c:v>Italiani</c:v>
                </c:pt>
              </c:strCache>
            </c:strRef>
          </c:tx>
          <c:marker>
            <c:symbol val="none"/>
          </c:marker>
          <c:cat>
            <c:numRef>
              <c:f>'PROSPETTO 6'!$J$10:$J$19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'PROSPETTO 6'!$K$10:$K$19</c:f>
              <c:numCache>
                <c:formatCode>General</c:formatCode>
                <c:ptCount val="10"/>
                <c:pt idx="0">
                  <c:v>1101207</c:v>
                </c:pt>
                <c:pt idx="1">
                  <c:v>1149005</c:v>
                </c:pt>
                <c:pt idx="2">
                  <c:v>1136442</c:v>
                </c:pt>
                <c:pt idx="3">
                  <c:v>1164439</c:v>
                </c:pt>
                <c:pt idx="4">
                  <c:v>1175628</c:v>
                </c:pt>
                <c:pt idx="5">
                  <c:v>1175893</c:v>
                </c:pt>
                <c:pt idx="6">
                  <c:v>1097586</c:v>
                </c:pt>
                <c:pt idx="7">
                  <c:v>1120005</c:v>
                </c:pt>
                <c:pt idx="8">
                  <c:v>1119683</c:v>
                </c:pt>
                <c:pt idx="9">
                  <c:v>1276940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'PROSPETTO 6'!$L$9</c:f>
              <c:strCache>
                <c:ptCount val="1"/>
                <c:pt idx="0">
                  <c:v>Stranieri</c:v>
                </c:pt>
              </c:strCache>
            </c:strRef>
          </c:tx>
          <c:marker>
            <c:symbol val="none"/>
          </c:marker>
          <c:cat>
            <c:numRef>
              <c:f>'PROSPETTO 6'!$J$10:$J$19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'PROSPETTO 6'!$L$10:$L$19</c:f>
              <c:numCache>
                <c:formatCode>General</c:formatCode>
                <c:ptCount val="10"/>
                <c:pt idx="0">
                  <c:v>114609</c:v>
                </c:pt>
                <c:pt idx="1">
                  <c:v>161531</c:v>
                </c:pt>
                <c:pt idx="2">
                  <c:v>185268</c:v>
                </c:pt>
                <c:pt idx="3">
                  <c:v>203859</c:v>
                </c:pt>
                <c:pt idx="4">
                  <c:v>203903</c:v>
                </c:pt>
                <c:pt idx="5">
                  <c:v>212854</c:v>
                </c:pt>
                <c:pt idx="6">
                  <c:v>215177</c:v>
                </c:pt>
                <c:pt idx="7">
                  <c:v>225461</c:v>
                </c:pt>
                <c:pt idx="8">
                  <c:v>238354</c:v>
                </c:pt>
                <c:pt idx="9">
                  <c:v>279387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85472"/>
        <c:axId val="131787008"/>
      </c:lineChart>
      <c:catAx>
        <c:axId val="13178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87008"/>
        <c:crosses val="autoZero"/>
        <c:auto val="1"/>
        <c:lblAlgn val="ctr"/>
        <c:lblOffset val="100"/>
        <c:noMultiLvlLbl val="0"/>
      </c:catAx>
      <c:valAx>
        <c:axId val="13178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85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21442648411318E-2"/>
          <c:y val="8.9855326809688663E-2"/>
          <c:w val="0.90160819372841705"/>
          <c:h val="0.71014693768947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1'!$B$2</c:f>
              <c:strCache>
                <c:ptCount val="1"/>
                <c:pt idx="0">
                  <c:v>Immigrazioni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'FIGURA 1'!$A$3:$A$8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 1'!$B$3:$B$8</c:f>
              <c:numCache>
                <c:formatCode>#,##0</c:formatCode>
                <c:ptCount val="6"/>
                <c:pt idx="0">
                  <c:v>527123</c:v>
                </c:pt>
                <c:pt idx="1">
                  <c:v>494394</c:v>
                </c:pt>
                <c:pt idx="2">
                  <c:v>421859</c:v>
                </c:pt>
                <c:pt idx="3">
                  <c:v>447744</c:v>
                </c:pt>
                <c:pt idx="4">
                  <c:v>385793</c:v>
                </c:pt>
                <c:pt idx="5">
                  <c:v>350772</c:v>
                </c:pt>
              </c:numCache>
            </c:numRef>
          </c:val>
        </c:ser>
        <c:ser>
          <c:idx val="2"/>
          <c:order val="1"/>
          <c:tx>
            <c:strRef>
              <c:f>'FIGURA 1'!$C$2</c:f>
              <c:strCache>
                <c:ptCount val="1"/>
                <c:pt idx="0">
                  <c:v>Emigrazioni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invertIfNegative val="0"/>
          <c:cat>
            <c:numRef>
              <c:f>'FIGURA 1'!$A$3:$A$8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 1'!$C$3:$C$8</c:f>
              <c:numCache>
                <c:formatCode>#,##0</c:formatCode>
                <c:ptCount val="6"/>
                <c:pt idx="0">
                  <c:v>51113</c:v>
                </c:pt>
                <c:pt idx="1">
                  <c:v>61671</c:v>
                </c:pt>
                <c:pt idx="2">
                  <c:v>64921</c:v>
                </c:pt>
                <c:pt idx="3">
                  <c:v>67501</c:v>
                </c:pt>
                <c:pt idx="4">
                  <c:v>82461</c:v>
                </c:pt>
                <c:pt idx="5">
                  <c:v>106216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2489984"/>
        <c:axId val="132491904"/>
      </c:barChart>
      <c:lineChart>
        <c:grouping val="standard"/>
        <c:varyColors val="0"/>
        <c:ser>
          <c:idx val="3"/>
          <c:order val="2"/>
          <c:tx>
            <c:strRef>
              <c:f>'FIGURA 1'!$D$2</c:f>
              <c:strCache>
                <c:ptCount val="1"/>
                <c:pt idx="0">
                  <c:v>Saldo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val>
            <c:numRef>
              <c:f>'FIGURA 1'!$D$3:$D$8</c:f>
              <c:numCache>
                <c:formatCode>#,##0</c:formatCode>
                <c:ptCount val="6"/>
                <c:pt idx="0">
                  <c:v>476010</c:v>
                </c:pt>
                <c:pt idx="1">
                  <c:v>432723</c:v>
                </c:pt>
                <c:pt idx="2">
                  <c:v>356938</c:v>
                </c:pt>
                <c:pt idx="3">
                  <c:v>380243</c:v>
                </c:pt>
                <c:pt idx="4">
                  <c:v>303332</c:v>
                </c:pt>
                <c:pt idx="5">
                  <c:v>244556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98176"/>
        <c:axId val="132499712"/>
      </c:lineChart>
      <c:catAx>
        <c:axId val="1324899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249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2491904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2489984"/>
        <c:crosses val="autoZero"/>
        <c:crossBetween val="between"/>
        <c:dispUnits>
          <c:builtInUnit val="thousands"/>
        </c:dispUnits>
      </c:valAx>
      <c:catAx>
        <c:axId val="132498176"/>
        <c:scaling>
          <c:orientation val="minMax"/>
        </c:scaling>
        <c:delete val="1"/>
        <c:axPos val="b"/>
        <c:majorTickMark val="out"/>
        <c:minorTickMark val="none"/>
        <c:tickLblPos val="nextTo"/>
        <c:crossAx val="132499712"/>
        <c:crosses val="autoZero"/>
        <c:auto val="0"/>
        <c:lblAlgn val="ctr"/>
        <c:lblOffset val="100"/>
        <c:noMultiLvlLbl val="0"/>
      </c:catAx>
      <c:valAx>
        <c:axId val="132499712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132498176"/>
        <c:crosses val="max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05624598130053"/>
          <c:y val="0.90435026056525547"/>
          <c:w val="0.79317416648220174"/>
          <c:h val="8.115972459964249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2'!$A$48</c:f>
              <c:strCache>
                <c:ptCount val="1"/>
                <c:pt idx="0">
                  <c:v>Iscritti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invertIfNegative val="0"/>
          <c:cat>
            <c:numRef>
              <c:f>'FIGURA 2'!$B$47:$G$47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 2'!$B$48:$G$48</c:f>
              <c:numCache>
                <c:formatCode>#,##0</c:formatCode>
                <c:ptCount val="6"/>
                <c:pt idx="0">
                  <c:v>36693</c:v>
                </c:pt>
                <c:pt idx="1">
                  <c:v>32118</c:v>
                </c:pt>
                <c:pt idx="2">
                  <c:v>29330</c:v>
                </c:pt>
                <c:pt idx="3">
                  <c:v>28192</c:v>
                </c:pt>
                <c:pt idx="4">
                  <c:v>31466</c:v>
                </c:pt>
                <c:pt idx="5">
                  <c:v>29467</c:v>
                </c:pt>
              </c:numCache>
            </c:numRef>
          </c:val>
        </c:ser>
        <c:ser>
          <c:idx val="1"/>
          <c:order val="1"/>
          <c:tx>
            <c:strRef>
              <c:f>'FIGURA 2'!$A$49</c:f>
              <c:strCache>
                <c:ptCount val="1"/>
                <c:pt idx="0">
                  <c:v>Cancellati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'FIGURA 2'!$B$47:$G$47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 2'!$B$49:$G$49</c:f>
              <c:numCache>
                <c:formatCode>#,##0</c:formatCode>
                <c:ptCount val="6"/>
                <c:pt idx="0">
                  <c:v>36299</c:v>
                </c:pt>
                <c:pt idx="1">
                  <c:v>39536</c:v>
                </c:pt>
                <c:pt idx="2">
                  <c:v>39024</c:v>
                </c:pt>
                <c:pt idx="3">
                  <c:v>39545</c:v>
                </c:pt>
                <c:pt idx="4">
                  <c:v>50057</c:v>
                </c:pt>
                <c:pt idx="5">
                  <c:v>67998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34517504"/>
        <c:axId val="134519424"/>
      </c:barChart>
      <c:lineChart>
        <c:grouping val="standard"/>
        <c:varyColors val="0"/>
        <c:ser>
          <c:idx val="2"/>
          <c:order val="2"/>
          <c:tx>
            <c:strRef>
              <c:f>'FIGURA 2'!$A$50</c:f>
              <c:strCache>
                <c:ptCount val="1"/>
                <c:pt idx="0">
                  <c:v>Saldo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circle"/>
            <c:size val="6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numRef>
              <c:f>'FIGURA 2'!$B$47:$G$47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'FIGURA 2'!$B$50:$G$50</c:f>
              <c:numCache>
                <c:formatCode>#,##0</c:formatCode>
                <c:ptCount val="6"/>
                <c:pt idx="0">
                  <c:v>394</c:v>
                </c:pt>
                <c:pt idx="1">
                  <c:v>-7418</c:v>
                </c:pt>
                <c:pt idx="2">
                  <c:v>-9694</c:v>
                </c:pt>
                <c:pt idx="3">
                  <c:v>-11353</c:v>
                </c:pt>
                <c:pt idx="4">
                  <c:v>-18591</c:v>
                </c:pt>
                <c:pt idx="5">
                  <c:v>-38531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30176"/>
        <c:axId val="134531712"/>
      </c:lineChart>
      <c:catAx>
        <c:axId val="13451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it-IT"/>
          </a:p>
        </c:txPr>
        <c:crossAx val="134519424"/>
        <c:crosses val="autoZero"/>
        <c:auto val="1"/>
        <c:lblAlgn val="ctr"/>
        <c:lblOffset val="100"/>
        <c:noMultiLvlLbl val="0"/>
      </c:catAx>
      <c:valAx>
        <c:axId val="134519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 Narrow" pitchFamily="34" charset="0"/>
                  </a:defRPr>
                </a:pPr>
                <a:r>
                  <a:rPr lang="it-IT" sz="1100">
                    <a:latin typeface="Arial Narrow" pitchFamily="34" charset="0"/>
                  </a:rPr>
                  <a:t>ISCRIZIONI</a:t>
                </a:r>
                <a:r>
                  <a:rPr lang="it-IT" sz="1100" baseline="0">
                    <a:latin typeface="Arial Narrow" pitchFamily="34" charset="0"/>
                  </a:rPr>
                  <a:t> E CANCELLAZIONI</a:t>
                </a:r>
                <a:endParaRPr lang="it-IT" sz="110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7.6299475441106339E-3"/>
              <c:y val="0.19125497264649147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it-IT"/>
          </a:p>
        </c:txPr>
        <c:crossAx val="134517504"/>
        <c:crosses val="autoZero"/>
        <c:crossBetween val="between"/>
        <c:dispUnits>
          <c:builtInUnit val="thousands"/>
        </c:dispUnits>
      </c:valAx>
      <c:catAx>
        <c:axId val="134530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531712"/>
        <c:crosses val="autoZero"/>
        <c:auto val="1"/>
        <c:lblAlgn val="ctr"/>
        <c:lblOffset val="100"/>
        <c:noMultiLvlLbl val="0"/>
      </c:catAx>
      <c:valAx>
        <c:axId val="1345317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>
                    <a:latin typeface="Arial Narrow" pitchFamily="34" charset="0"/>
                  </a:defRPr>
                </a:pPr>
                <a:r>
                  <a:rPr lang="en-US" sz="1100">
                    <a:latin typeface="Arial Narrow" pitchFamily="34" charset="0"/>
                  </a:rPr>
                  <a:t>SALDO MIGRATORIO</a:t>
                </a:r>
              </a:p>
            </c:rich>
          </c:tx>
          <c:layout>
            <c:manualLayout>
              <c:xMode val="edge"/>
              <c:yMode val="edge"/>
              <c:x val="0.96280475670154964"/>
              <c:y val="0.2373965784397432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it-IT"/>
          </a:p>
        </c:txPr>
        <c:crossAx val="134530176"/>
        <c:crosses val="max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Narrow" pitchFamily="34" charset="0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98142632077129E-2"/>
          <c:y val="4.6875119209592718E-2"/>
          <c:w val="0.94013093543141846"/>
          <c:h val="0.6379373987825991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[1]Figura9!$D$5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105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'FIGURA 5'!$A$27:$A$46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Trentino Alto-Adige</c:v>
                </c:pt>
                <c:pt idx="4">
                  <c:v>Veneto</c:v>
                </c:pt>
                <c:pt idx="5">
                  <c:v>Friuli Venezia-Giulia</c:v>
                </c:pt>
                <c:pt idx="6">
                  <c:v>Liguria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[1]Figura9!$D$6:$D$25</c:f>
              <c:numCache>
                <c:formatCode>General</c:formatCode>
                <c:ptCount val="20"/>
                <c:pt idx="0">
                  <c:v>1.1395241370108851</c:v>
                </c:pt>
                <c:pt idx="1">
                  <c:v>2.5465291750503019</c:v>
                </c:pt>
                <c:pt idx="2">
                  <c:v>1.570421257192592</c:v>
                </c:pt>
                <c:pt idx="3">
                  <c:v>3.1398600351096073</c:v>
                </c:pt>
                <c:pt idx="4">
                  <c:v>0.39176560871120725</c:v>
                </c:pt>
                <c:pt idx="5">
                  <c:v>2.0199701595317339</c:v>
                </c:pt>
                <c:pt idx="6">
                  <c:v>0.63081291225507319</c:v>
                </c:pt>
                <c:pt idx="7">
                  <c:v>2.2668446895974608</c:v>
                </c:pt>
                <c:pt idx="8">
                  <c:v>1.9783691781983226</c:v>
                </c:pt>
                <c:pt idx="9">
                  <c:v>1.0850804824539095</c:v>
                </c:pt>
                <c:pt idx="10">
                  <c:v>9.0736955833462696E-2</c:v>
                </c:pt>
                <c:pt idx="11">
                  <c:v>2.4425497078942793</c:v>
                </c:pt>
                <c:pt idx="12">
                  <c:v>0.16342595792239786</c:v>
                </c:pt>
                <c:pt idx="13">
                  <c:v>-0.90983677209067726</c:v>
                </c:pt>
                <c:pt idx="14">
                  <c:v>-4.6683880440853409</c:v>
                </c:pt>
                <c:pt idx="15">
                  <c:v>-2.9522736741401392</c:v>
                </c:pt>
                <c:pt idx="16">
                  <c:v>-3.2190515152250563</c:v>
                </c:pt>
                <c:pt idx="17">
                  <c:v>-4.4829058257860792</c:v>
                </c:pt>
                <c:pt idx="18">
                  <c:v>-2.1108451720866825</c:v>
                </c:pt>
                <c:pt idx="19">
                  <c:v>-0.51247245079273085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5161728"/>
        <c:axId val="135163264"/>
      </c:barChart>
      <c:catAx>
        <c:axId val="13516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51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63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516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90487</xdr:rowOff>
    </xdr:from>
    <xdr:to>
      <xdr:col>7</xdr:col>
      <xdr:colOff>523875</xdr:colOff>
      <xdr:row>20</xdr:row>
      <xdr:rowOff>80962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13</xdr:row>
      <xdr:rowOff>95250</xdr:rowOff>
    </xdr:from>
    <xdr:to>
      <xdr:col>7</xdr:col>
      <xdr:colOff>590549</xdr:colOff>
      <xdr:row>33</xdr:row>
      <xdr:rowOff>57150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85725</xdr:rowOff>
    </xdr:from>
    <xdr:to>
      <xdr:col>10</xdr:col>
      <xdr:colOff>561975</xdr:colOff>
      <xdr:row>41</xdr:row>
      <xdr:rowOff>228600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50</xdr:row>
      <xdr:rowOff>47625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24725" cy="81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57151</xdr:rowOff>
    </xdr:from>
    <xdr:to>
      <xdr:col>6</xdr:col>
      <xdr:colOff>85725</xdr:colOff>
      <xdr:row>23</xdr:row>
      <xdr:rowOff>76201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33</xdr:row>
      <xdr:rowOff>19050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00775" cy="536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i%20Utente/licari/AACOMUNICATO%20ISCAN%202011/tavole%20e%20figure%202011_MARSILI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1"/>
      <sheetName val="Figura2"/>
      <sheetName val="Figura3"/>
      <sheetName val="Figura4STR EXFIG4-6"/>
      <sheetName val="Figura4STR EXFIG4-6_M"/>
      <sheetName val="Figura4ITA_EXFIG4-6"/>
      <sheetName val="Figura4ITA_EXFIG4-6_M"/>
      <sheetName val="Figura5"/>
      <sheetName val="Figura7"/>
      <sheetName val="TAB1"/>
      <sheetName val="TAB2"/>
      <sheetName val="TAB3"/>
      <sheetName val="TAB4"/>
      <sheetName val="Figura 8"/>
      <sheetName val="Figura 8marsili"/>
      <sheetName val="Figura9"/>
      <sheetName val="Figura9marsili"/>
      <sheetName val="Figura10"/>
      <sheetName val="Figura10marsili"/>
      <sheetName val="Tabella5"/>
      <sheetName val="Tabella6"/>
      <sheetName val="Tabella7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D5">
            <v>2012</v>
          </cell>
        </row>
        <row r="6">
          <cell r="D6">
            <v>1.1395241370108851</v>
          </cell>
        </row>
        <row r="7">
          <cell r="D7">
            <v>2.5465291750503019</v>
          </cell>
        </row>
        <row r="8">
          <cell r="D8">
            <v>1.570421257192592</v>
          </cell>
        </row>
        <row r="9">
          <cell r="D9">
            <v>3.1398600351096073</v>
          </cell>
        </row>
        <row r="10">
          <cell r="D10">
            <v>0.39176560871120725</v>
          </cell>
        </row>
        <row r="11">
          <cell r="D11">
            <v>2.0199701595317339</v>
          </cell>
        </row>
        <row r="12">
          <cell r="D12">
            <v>0.63081291225507319</v>
          </cell>
        </row>
        <row r="13">
          <cell r="D13">
            <v>2.2668446895974608</v>
          </cell>
        </row>
        <row r="14">
          <cell r="D14">
            <v>1.9783691781983226</v>
          </cell>
        </row>
        <row r="15">
          <cell r="D15">
            <v>1.0850804824539095</v>
          </cell>
        </row>
        <row r="16">
          <cell r="D16">
            <v>9.0736955833462696E-2</v>
          </cell>
        </row>
        <row r="17">
          <cell r="D17">
            <v>2.4425497078942793</v>
          </cell>
        </row>
        <row r="18">
          <cell r="D18">
            <v>0.16342595792239786</v>
          </cell>
        </row>
        <row r="19">
          <cell r="D19">
            <v>-0.90983677209067726</v>
          </cell>
        </row>
        <row r="20">
          <cell r="D20">
            <v>-4.6683880440853409</v>
          </cell>
        </row>
        <row r="21">
          <cell r="D21">
            <v>-2.9522736741401392</v>
          </cell>
        </row>
        <row r="22">
          <cell r="D22">
            <v>-3.2190515152250563</v>
          </cell>
        </row>
        <row r="23">
          <cell r="D23">
            <v>-4.4829058257860792</v>
          </cell>
        </row>
        <row r="24">
          <cell r="D24">
            <v>-2.1108451720866825</v>
          </cell>
        </row>
        <row r="25">
          <cell r="D25">
            <v>-0.51247245079273085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/>
  </sheetViews>
  <sheetFormatPr defaultRowHeight="13.5" x14ac:dyDescent="0.25"/>
  <cols>
    <col min="1" max="1" width="22.42578125" style="68" bestFit="1" customWidth="1"/>
    <col min="2" max="5" width="7.5703125" style="68" customWidth="1"/>
    <col min="6" max="6" width="7.7109375" style="68" customWidth="1"/>
    <col min="7" max="7" width="6.85546875" style="68" bestFit="1" customWidth="1"/>
    <col min="8" max="256" width="9.140625" style="68"/>
    <col min="257" max="257" width="22.42578125" style="68" bestFit="1" customWidth="1"/>
    <col min="258" max="261" width="7.5703125" style="68" customWidth="1"/>
    <col min="262" max="262" width="7.7109375" style="68" customWidth="1"/>
    <col min="263" max="263" width="6.85546875" style="68" bestFit="1" customWidth="1"/>
    <col min="264" max="512" width="9.140625" style="68"/>
    <col min="513" max="513" width="22.42578125" style="68" bestFit="1" customWidth="1"/>
    <col min="514" max="517" width="7.5703125" style="68" customWidth="1"/>
    <col min="518" max="518" width="7.7109375" style="68" customWidth="1"/>
    <col min="519" max="519" width="6.85546875" style="68" bestFit="1" customWidth="1"/>
    <col min="520" max="768" width="9.140625" style="68"/>
    <col min="769" max="769" width="22.42578125" style="68" bestFit="1" customWidth="1"/>
    <col min="770" max="773" width="7.5703125" style="68" customWidth="1"/>
    <col min="774" max="774" width="7.7109375" style="68" customWidth="1"/>
    <col min="775" max="775" width="6.85546875" style="68" bestFit="1" customWidth="1"/>
    <col min="776" max="1024" width="9.140625" style="68"/>
    <col min="1025" max="1025" width="22.42578125" style="68" bestFit="1" customWidth="1"/>
    <col min="1026" max="1029" width="7.5703125" style="68" customWidth="1"/>
    <col min="1030" max="1030" width="7.7109375" style="68" customWidth="1"/>
    <col min="1031" max="1031" width="6.85546875" style="68" bestFit="1" customWidth="1"/>
    <col min="1032" max="1280" width="9.140625" style="68"/>
    <col min="1281" max="1281" width="22.42578125" style="68" bestFit="1" customWidth="1"/>
    <col min="1282" max="1285" width="7.5703125" style="68" customWidth="1"/>
    <col min="1286" max="1286" width="7.7109375" style="68" customWidth="1"/>
    <col min="1287" max="1287" width="6.85546875" style="68" bestFit="1" customWidth="1"/>
    <col min="1288" max="1536" width="9.140625" style="68"/>
    <col min="1537" max="1537" width="22.42578125" style="68" bestFit="1" customWidth="1"/>
    <col min="1538" max="1541" width="7.5703125" style="68" customWidth="1"/>
    <col min="1542" max="1542" width="7.7109375" style="68" customWidth="1"/>
    <col min="1543" max="1543" width="6.85546875" style="68" bestFit="1" customWidth="1"/>
    <col min="1544" max="1792" width="9.140625" style="68"/>
    <col min="1793" max="1793" width="22.42578125" style="68" bestFit="1" customWidth="1"/>
    <col min="1794" max="1797" width="7.5703125" style="68" customWidth="1"/>
    <col min="1798" max="1798" width="7.7109375" style="68" customWidth="1"/>
    <col min="1799" max="1799" width="6.85546875" style="68" bestFit="1" customWidth="1"/>
    <col min="1800" max="2048" width="9.140625" style="68"/>
    <col min="2049" max="2049" width="22.42578125" style="68" bestFit="1" customWidth="1"/>
    <col min="2050" max="2053" width="7.5703125" style="68" customWidth="1"/>
    <col min="2054" max="2054" width="7.7109375" style="68" customWidth="1"/>
    <col min="2055" max="2055" width="6.85546875" style="68" bestFit="1" customWidth="1"/>
    <col min="2056" max="2304" width="9.140625" style="68"/>
    <col min="2305" max="2305" width="22.42578125" style="68" bestFit="1" customWidth="1"/>
    <col min="2306" max="2309" width="7.5703125" style="68" customWidth="1"/>
    <col min="2310" max="2310" width="7.7109375" style="68" customWidth="1"/>
    <col min="2311" max="2311" width="6.85546875" style="68" bestFit="1" customWidth="1"/>
    <col min="2312" max="2560" width="9.140625" style="68"/>
    <col min="2561" max="2561" width="22.42578125" style="68" bestFit="1" customWidth="1"/>
    <col min="2562" max="2565" width="7.5703125" style="68" customWidth="1"/>
    <col min="2566" max="2566" width="7.7109375" style="68" customWidth="1"/>
    <col min="2567" max="2567" width="6.85546875" style="68" bestFit="1" customWidth="1"/>
    <col min="2568" max="2816" width="9.140625" style="68"/>
    <col min="2817" max="2817" width="22.42578125" style="68" bestFit="1" customWidth="1"/>
    <col min="2818" max="2821" width="7.5703125" style="68" customWidth="1"/>
    <col min="2822" max="2822" width="7.7109375" style="68" customWidth="1"/>
    <col min="2823" max="2823" width="6.85546875" style="68" bestFit="1" customWidth="1"/>
    <col min="2824" max="3072" width="9.140625" style="68"/>
    <col min="3073" max="3073" width="22.42578125" style="68" bestFit="1" customWidth="1"/>
    <col min="3074" max="3077" width="7.5703125" style="68" customWidth="1"/>
    <col min="3078" max="3078" width="7.7109375" style="68" customWidth="1"/>
    <col min="3079" max="3079" width="6.85546875" style="68" bestFit="1" customWidth="1"/>
    <col min="3080" max="3328" width="9.140625" style="68"/>
    <col min="3329" max="3329" width="22.42578125" style="68" bestFit="1" customWidth="1"/>
    <col min="3330" max="3333" width="7.5703125" style="68" customWidth="1"/>
    <col min="3334" max="3334" width="7.7109375" style="68" customWidth="1"/>
    <col min="3335" max="3335" width="6.85546875" style="68" bestFit="1" customWidth="1"/>
    <col min="3336" max="3584" width="9.140625" style="68"/>
    <col min="3585" max="3585" width="22.42578125" style="68" bestFit="1" customWidth="1"/>
    <col min="3586" max="3589" width="7.5703125" style="68" customWidth="1"/>
    <col min="3590" max="3590" width="7.7109375" style="68" customWidth="1"/>
    <col min="3591" max="3591" width="6.85546875" style="68" bestFit="1" customWidth="1"/>
    <col min="3592" max="3840" width="9.140625" style="68"/>
    <col min="3841" max="3841" width="22.42578125" style="68" bestFit="1" customWidth="1"/>
    <col min="3842" max="3845" width="7.5703125" style="68" customWidth="1"/>
    <col min="3846" max="3846" width="7.7109375" style="68" customWidth="1"/>
    <col min="3847" max="3847" width="6.85546875" style="68" bestFit="1" customWidth="1"/>
    <col min="3848" max="4096" width="9.140625" style="68"/>
    <col min="4097" max="4097" width="22.42578125" style="68" bestFit="1" customWidth="1"/>
    <col min="4098" max="4101" width="7.5703125" style="68" customWidth="1"/>
    <col min="4102" max="4102" width="7.7109375" style="68" customWidth="1"/>
    <col min="4103" max="4103" width="6.85546875" style="68" bestFit="1" customWidth="1"/>
    <col min="4104" max="4352" width="9.140625" style="68"/>
    <col min="4353" max="4353" width="22.42578125" style="68" bestFit="1" customWidth="1"/>
    <col min="4354" max="4357" width="7.5703125" style="68" customWidth="1"/>
    <col min="4358" max="4358" width="7.7109375" style="68" customWidth="1"/>
    <col min="4359" max="4359" width="6.85546875" style="68" bestFit="1" customWidth="1"/>
    <col min="4360" max="4608" width="9.140625" style="68"/>
    <col min="4609" max="4609" width="22.42578125" style="68" bestFit="1" customWidth="1"/>
    <col min="4610" max="4613" width="7.5703125" style="68" customWidth="1"/>
    <col min="4614" max="4614" width="7.7109375" style="68" customWidth="1"/>
    <col min="4615" max="4615" width="6.85546875" style="68" bestFit="1" customWidth="1"/>
    <col min="4616" max="4864" width="9.140625" style="68"/>
    <col min="4865" max="4865" width="22.42578125" style="68" bestFit="1" customWidth="1"/>
    <col min="4866" max="4869" width="7.5703125" style="68" customWidth="1"/>
    <col min="4870" max="4870" width="7.7109375" style="68" customWidth="1"/>
    <col min="4871" max="4871" width="6.85546875" style="68" bestFit="1" customWidth="1"/>
    <col min="4872" max="5120" width="9.140625" style="68"/>
    <col min="5121" max="5121" width="22.42578125" style="68" bestFit="1" customWidth="1"/>
    <col min="5122" max="5125" width="7.5703125" style="68" customWidth="1"/>
    <col min="5126" max="5126" width="7.7109375" style="68" customWidth="1"/>
    <col min="5127" max="5127" width="6.85546875" style="68" bestFit="1" customWidth="1"/>
    <col min="5128" max="5376" width="9.140625" style="68"/>
    <col min="5377" max="5377" width="22.42578125" style="68" bestFit="1" customWidth="1"/>
    <col min="5378" max="5381" width="7.5703125" style="68" customWidth="1"/>
    <col min="5382" max="5382" width="7.7109375" style="68" customWidth="1"/>
    <col min="5383" max="5383" width="6.85546875" style="68" bestFit="1" customWidth="1"/>
    <col min="5384" max="5632" width="9.140625" style="68"/>
    <col min="5633" max="5633" width="22.42578125" style="68" bestFit="1" customWidth="1"/>
    <col min="5634" max="5637" width="7.5703125" style="68" customWidth="1"/>
    <col min="5638" max="5638" width="7.7109375" style="68" customWidth="1"/>
    <col min="5639" max="5639" width="6.85546875" style="68" bestFit="1" customWidth="1"/>
    <col min="5640" max="5888" width="9.140625" style="68"/>
    <col min="5889" max="5889" width="22.42578125" style="68" bestFit="1" customWidth="1"/>
    <col min="5890" max="5893" width="7.5703125" style="68" customWidth="1"/>
    <col min="5894" max="5894" width="7.7109375" style="68" customWidth="1"/>
    <col min="5895" max="5895" width="6.85546875" style="68" bestFit="1" customWidth="1"/>
    <col min="5896" max="6144" width="9.140625" style="68"/>
    <col min="6145" max="6145" width="22.42578125" style="68" bestFit="1" customWidth="1"/>
    <col min="6146" max="6149" width="7.5703125" style="68" customWidth="1"/>
    <col min="6150" max="6150" width="7.7109375" style="68" customWidth="1"/>
    <col min="6151" max="6151" width="6.85546875" style="68" bestFit="1" customWidth="1"/>
    <col min="6152" max="6400" width="9.140625" style="68"/>
    <col min="6401" max="6401" width="22.42578125" style="68" bestFit="1" customWidth="1"/>
    <col min="6402" max="6405" width="7.5703125" style="68" customWidth="1"/>
    <col min="6406" max="6406" width="7.7109375" style="68" customWidth="1"/>
    <col min="6407" max="6407" width="6.85546875" style="68" bestFit="1" customWidth="1"/>
    <col min="6408" max="6656" width="9.140625" style="68"/>
    <col min="6657" max="6657" width="22.42578125" style="68" bestFit="1" customWidth="1"/>
    <col min="6658" max="6661" width="7.5703125" style="68" customWidth="1"/>
    <col min="6662" max="6662" width="7.7109375" style="68" customWidth="1"/>
    <col min="6663" max="6663" width="6.85546875" style="68" bestFit="1" customWidth="1"/>
    <col min="6664" max="6912" width="9.140625" style="68"/>
    <col min="6913" max="6913" width="22.42578125" style="68" bestFit="1" customWidth="1"/>
    <col min="6914" max="6917" width="7.5703125" style="68" customWidth="1"/>
    <col min="6918" max="6918" width="7.7109375" style="68" customWidth="1"/>
    <col min="6919" max="6919" width="6.85546875" style="68" bestFit="1" customWidth="1"/>
    <col min="6920" max="7168" width="9.140625" style="68"/>
    <col min="7169" max="7169" width="22.42578125" style="68" bestFit="1" customWidth="1"/>
    <col min="7170" max="7173" width="7.5703125" style="68" customWidth="1"/>
    <col min="7174" max="7174" width="7.7109375" style="68" customWidth="1"/>
    <col min="7175" max="7175" width="6.85546875" style="68" bestFit="1" customWidth="1"/>
    <col min="7176" max="7424" width="9.140625" style="68"/>
    <col min="7425" max="7425" width="22.42578125" style="68" bestFit="1" customWidth="1"/>
    <col min="7426" max="7429" width="7.5703125" style="68" customWidth="1"/>
    <col min="7430" max="7430" width="7.7109375" style="68" customWidth="1"/>
    <col min="7431" max="7431" width="6.85546875" style="68" bestFit="1" customWidth="1"/>
    <col min="7432" max="7680" width="9.140625" style="68"/>
    <col min="7681" max="7681" width="22.42578125" style="68" bestFit="1" customWidth="1"/>
    <col min="7682" max="7685" width="7.5703125" style="68" customWidth="1"/>
    <col min="7686" max="7686" width="7.7109375" style="68" customWidth="1"/>
    <col min="7687" max="7687" width="6.85546875" style="68" bestFit="1" customWidth="1"/>
    <col min="7688" max="7936" width="9.140625" style="68"/>
    <col min="7937" max="7937" width="22.42578125" style="68" bestFit="1" customWidth="1"/>
    <col min="7938" max="7941" width="7.5703125" style="68" customWidth="1"/>
    <col min="7942" max="7942" width="7.7109375" style="68" customWidth="1"/>
    <col min="7943" max="7943" width="6.85546875" style="68" bestFit="1" customWidth="1"/>
    <col min="7944" max="8192" width="9.140625" style="68"/>
    <col min="8193" max="8193" width="22.42578125" style="68" bestFit="1" customWidth="1"/>
    <col min="8194" max="8197" width="7.5703125" style="68" customWidth="1"/>
    <col min="8198" max="8198" width="7.7109375" style="68" customWidth="1"/>
    <col min="8199" max="8199" width="6.85546875" style="68" bestFit="1" customWidth="1"/>
    <col min="8200" max="8448" width="9.140625" style="68"/>
    <col min="8449" max="8449" width="22.42578125" style="68" bestFit="1" customWidth="1"/>
    <col min="8450" max="8453" width="7.5703125" style="68" customWidth="1"/>
    <col min="8454" max="8454" width="7.7109375" style="68" customWidth="1"/>
    <col min="8455" max="8455" width="6.85546875" style="68" bestFit="1" customWidth="1"/>
    <col min="8456" max="8704" width="9.140625" style="68"/>
    <col min="8705" max="8705" width="22.42578125" style="68" bestFit="1" customWidth="1"/>
    <col min="8706" max="8709" width="7.5703125" style="68" customWidth="1"/>
    <col min="8710" max="8710" width="7.7109375" style="68" customWidth="1"/>
    <col min="8711" max="8711" width="6.85546875" style="68" bestFit="1" customWidth="1"/>
    <col min="8712" max="8960" width="9.140625" style="68"/>
    <col min="8961" max="8961" width="22.42578125" style="68" bestFit="1" customWidth="1"/>
    <col min="8962" max="8965" width="7.5703125" style="68" customWidth="1"/>
    <col min="8966" max="8966" width="7.7109375" style="68" customWidth="1"/>
    <col min="8967" max="8967" width="6.85546875" style="68" bestFit="1" customWidth="1"/>
    <col min="8968" max="9216" width="9.140625" style="68"/>
    <col min="9217" max="9217" width="22.42578125" style="68" bestFit="1" customWidth="1"/>
    <col min="9218" max="9221" width="7.5703125" style="68" customWidth="1"/>
    <col min="9222" max="9222" width="7.7109375" style="68" customWidth="1"/>
    <col min="9223" max="9223" width="6.85546875" style="68" bestFit="1" customWidth="1"/>
    <col min="9224" max="9472" width="9.140625" style="68"/>
    <col min="9473" max="9473" width="22.42578125" style="68" bestFit="1" customWidth="1"/>
    <col min="9474" max="9477" width="7.5703125" style="68" customWidth="1"/>
    <col min="9478" max="9478" width="7.7109375" style="68" customWidth="1"/>
    <col min="9479" max="9479" width="6.85546875" style="68" bestFit="1" customWidth="1"/>
    <col min="9480" max="9728" width="9.140625" style="68"/>
    <col min="9729" max="9729" width="22.42578125" style="68" bestFit="1" customWidth="1"/>
    <col min="9730" max="9733" width="7.5703125" style="68" customWidth="1"/>
    <col min="9734" max="9734" width="7.7109375" style="68" customWidth="1"/>
    <col min="9735" max="9735" width="6.85546875" style="68" bestFit="1" customWidth="1"/>
    <col min="9736" max="9984" width="9.140625" style="68"/>
    <col min="9985" max="9985" width="22.42578125" style="68" bestFit="1" customWidth="1"/>
    <col min="9986" max="9989" width="7.5703125" style="68" customWidth="1"/>
    <col min="9990" max="9990" width="7.7109375" style="68" customWidth="1"/>
    <col min="9991" max="9991" width="6.85546875" style="68" bestFit="1" customWidth="1"/>
    <col min="9992" max="10240" width="9.140625" style="68"/>
    <col min="10241" max="10241" width="22.42578125" style="68" bestFit="1" customWidth="1"/>
    <col min="10242" max="10245" width="7.5703125" style="68" customWidth="1"/>
    <col min="10246" max="10246" width="7.7109375" style="68" customWidth="1"/>
    <col min="10247" max="10247" width="6.85546875" style="68" bestFit="1" customWidth="1"/>
    <col min="10248" max="10496" width="9.140625" style="68"/>
    <col min="10497" max="10497" width="22.42578125" style="68" bestFit="1" customWidth="1"/>
    <col min="10498" max="10501" width="7.5703125" style="68" customWidth="1"/>
    <col min="10502" max="10502" width="7.7109375" style="68" customWidth="1"/>
    <col min="10503" max="10503" width="6.85546875" style="68" bestFit="1" customWidth="1"/>
    <col min="10504" max="10752" width="9.140625" style="68"/>
    <col min="10753" max="10753" width="22.42578125" style="68" bestFit="1" customWidth="1"/>
    <col min="10754" max="10757" width="7.5703125" style="68" customWidth="1"/>
    <col min="10758" max="10758" width="7.7109375" style="68" customWidth="1"/>
    <col min="10759" max="10759" width="6.85546875" style="68" bestFit="1" customWidth="1"/>
    <col min="10760" max="11008" width="9.140625" style="68"/>
    <col min="11009" max="11009" width="22.42578125" style="68" bestFit="1" customWidth="1"/>
    <col min="11010" max="11013" width="7.5703125" style="68" customWidth="1"/>
    <col min="11014" max="11014" width="7.7109375" style="68" customWidth="1"/>
    <col min="11015" max="11015" width="6.85546875" style="68" bestFit="1" customWidth="1"/>
    <col min="11016" max="11264" width="9.140625" style="68"/>
    <col min="11265" max="11265" width="22.42578125" style="68" bestFit="1" customWidth="1"/>
    <col min="11266" max="11269" width="7.5703125" style="68" customWidth="1"/>
    <col min="11270" max="11270" width="7.7109375" style="68" customWidth="1"/>
    <col min="11271" max="11271" width="6.85546875" style="68" bestFit="1" customWidth="1"/>
    <col min="11272" max="11520" width="9.140625" style="68"/>
    <col min="11521" max="11521" width="22.42578125" style="68" bestFit="1" customWidth="1"/>
    <col min="11522" max="11525" width="7.5703125" style="68" customWidth="1"/>
    <col min="11526" max="11526" width="7.7109375" style="68" customWidth="1"/>
    <col min="11527" max="11527" width="6.85546875" style="68" bestFit="1" customWidth="1"/>
    <col min="11528" max="11776" width="9.140625" style="68"/>
    <col min="11777" max="11777" width="22.42578125" style="68" bestFit="1" customWidth="1"/>
    <col min="11778" max="11781" width="7.5703125" style="68" customWidth="1"/>
    <col min="11782" max="11782" width="7.7109375" style="68" customWidth="1"/>
    <col min="11783" max="11783" width="6.85546875" style="68" bestFit="1" customWidth="1"/>
    <col min="11784" max="12032" width="9.140625" style="68"/>
    <col min="12033" max="12033" width="22.42578125" style="68" bestFit="1" customWidth="1"/>
    <col min="12034" max="12037" width="7.5703125" style="68" customWidth="1"/>
    <col min="12038" max="12038" width="7.7109375" style="68" customWidth="1"/>
    <col min="12039" max="12039" width="6.85546875" style="68" bestFit="1" customWidth="1"/>
    <col min="12040" max="12288" width="9.140625" style="68"/>
    <col min="12289" max="12289" width="22.42578125" style="68" bestFit="1" customWidth="1"/>
    <col min="12290" max="12293" width="7.5703125" style="68" customWidth="1"/>
    <col min="12294" max="12294" width="7.7109375" style="68" customWidth="1"/>
    <col min="12295" max="12295" width="6.85546875" style="68" bestFit="1" customWidth="1"/>
    <col min="12296" max="12544" width="9.140625" style="68"/>
    <col min="12545" max="12545" width="22.42578125" style="68" bestFit="1" customWidth="1"/>
    <col min="12546" max="12549" width="7.5703125" style="68" customWidth="1"/>
    <col min="12550" max="12550" width="7.7109375" style="68" customWidth="1"/>
    <col min="12551" max="12551" width="6.85546875" style="68" bestFit="1" customWidth="1"/>
    <col min="12552" max="12800" width="9.140625" style="68"/>
    <col min="12801" max="12801" width="22.42578125" style="68" bestFit="1" customWidth="1"/>
    <col min="12802" max="12805" width="7.5703125" style="68" customWidth="1"/>
    <col min="12806" max="12806" width="7.7109375" style="68" customWidth="1"/>
    <col min="12807" max="12807" width="6.85546875" style="68" bestFit="1" customWidth="1"/>
    <col min="12808" max="13056" width="9.140625" style="68"/>
    <col min="13057" max="13057" width="22.42578125" style="68" bestFit="1" customWidth="1"/>
    <col min="13058" max="13061" width="7.5703125" style="68" customWidth="1"/>
    <col min="13062" max="13062" width="7.7109375" style="68" customWidth="1"/>
    <col min="13063" max="13063" width="6.85546875" style="68" bestFit="1" customWidth="1"/>
    <col min="13064" max="13312" width="9.140625" style="68"/>
    <col min="13313" max="13313" width="22.42578125" style="68" bestFit="1" customWidth="1"/>
    <col min="13314" max="13317" width="7.5703125" style="68" customWidth="1"/>
    <col min="13318" max="13318" width="7.7109375" style="68" customWidth="1"/>
    <col min="13319" max="13319" width="6.85546875" style="68" bestFit="1" customWidth="1"/>
    <col min="13320" max="13568" width="9.140625" style="68"/>
    <col min="13569" max="13569" width="22.42578125" style="68" bestFit="1" customWidth="1"/>
    <col min="13570" max="13573" width="7.5703125" style="68" customWidth="1"/>
    <col min="13574" max="13574" width="7.7109375" style="68" customWidth="1"/>
    <col min="13575" max="13575" width="6.85546875" style="68" bestFit="1" customWidth="1"/>
    <col min="13576" max="13824" width="9.140625" style="68"/>
    <col min="13825" max="13825" width="22.42578125" style="68" bestFit="1" customWidth="1"/>
    <col min="13826" max="13829" width="7.5703125" style="68" customWidth="1"/>
    <col min="13830" max="13830" width="7.7109375" style="68" customWidth="1"/>
    <col min="13831" max="13831" width="6.85546875" style="68" bestFit="1" customWidth="1"/>
    <col min="13832" max="14080" width="9.140625" style="68"/>
    <col min="14081" max="14081" width="22.42578125" style="68" bestFit="1" customWidth="1"/>
    <col min="14082" max="14085" width="7.5703125" style="68" customWidth="1"/>
    <col min="14086" max="14086" width="7.7109375" style="68" customWidth="1"/>
    <col min="14087" max="14087" width="6.85546875" style="68" bestFit="1" customWidth="1"/>
    <col min="14088" max="14336" width="9.140625" style="68"/>
    <col min="14337" max="14337" width="22.42578125" style="68" bestFit="1" customWidth="1"/>
    <col min="14338" max="14341" width="7.5703125" style="68" customWidth="1"/>
    <col min="14342" max="14342" width="7.7109375" style="68" customWidth="1"/>
    <col min="14343" max="14343" width="6.85546875" style="68" bestFit="1" customWidth="1"/>
    <col min="14344" max="14592" width="9.140625" style="68"/>
    <col min="14593" max="14593" width="22.42578125" style="68" bestFit="1" customWidth="1"/>
    <col min="14594" max="14597" width="7.5703125" style="68" customWidth="1"/>
    <col min="14598" max="14598" width="7.7109375" style="68" customWidth="1"/>
    <col min="14599" max="14599" width="6.85546875" style="68" bestFit="1" customWidth="1"/>
    <col min="14600" max="14848" width="9.140625" style="68"/>
    <col min="14849" max="14849" width="22.42578125" style="68" bestFit="1" customWidth="1"/>
    <col min="14850" max="14853" width="7.5703125" style="68" customWidth="1"/>
    <col min="14854" max="14854" width="7.7109375" style="68" customWidth="1"/>
    <col min="14855" max="14855" width="6.85546875" style="68" bestFit="1" customWidth="1"/>
    <col min="14856" max="15104" width="9.140625" style="68"/>
    <col min="15105" max="15105" width="22.42578125" style="68" bestFit="1" customWidth="1"/>
    <col min="15106" max="15109" width="7.5703125" style="68" customWidth="1"/>
    <col min="15110" max="15110" width="7.7109375" style="68" customWidth="1"/>
    <col min="15111" max="15111" width="6.85546875" style="68" bestFit="1" customWidth="1"/>
    <col min="15112" max="15360" width="9.140625" style="68"/>
    <col min="15361" max="15361" width="22.42578125" style="68" bestFit="1" customWidth="1"/>
    <col min="15362" max="15365" width="7.5703125" style="68" customWidth="1"/>
    <col min="15366" max="15366" width="7.7109375" style="68" customWidth="1"/>
    <col min="15367" max="15367" width="6.85546875" style="68" bestFit="1" customWidth="1"/>
    <col min="15368" max="15616" width="9.140625" style="68"/>
    <col min="15617" max="15617" width="22.42578125" style="68" bestFit="1" customWidth="1"/>
    <col min="15618" max="15621" width="7.5703125" style="68" customWidth="1"/>
    <col min="15622" max="15622" width="7.7109375" style="68" customWidth="1"/>
    <col min="15623" max="15623" width="6.85546875" style="68" bestFit="1" customWidth="1"/>
    <col min="15624" max="15872" width="9.140625" style="68"/>
    <col min="15873" max="15873" width="22.42578125" style="68" bestFit="1" customWidth="1"/>
    <col min="15874" max="15877" width="7.5703125" style="68" customWidth="1"/>
    <col min="15878" max="15878" width="7.7109375" style="68" customWidth="1"/>
    <col min="15879" max="15879" width="6.85546875" style="68" bestFit="1" customWidth="1"/>
    <col min="15880" max="16128" width="9.140625" style="68"/>
    <col min="16129" max="16129" width="22.42578125" style="68" bestFit="1" customWidth="1"/>
    <col min="16130" max="16133" width="7.5703125" style="68" customWidth="1"/>
    <col min="16134" max="16134" width="7.7109375" style="68" customWidth="1"/>
    <col min="16135" max="16135" width="6.85546875" style="68" bestFit="1" customWidth="1"/>
    <col min="16136" max="16384" width="9.140625" style="68"/>
  </cols>
  <sheetData>
    <row r="1" spans="1:8" x14ac:dyDescent="0.25">
      <c r="A1" s="63" t="s">
        <v>106</v>
      </c>
      <c r="B1" s="63"/>
      <c r="C1" s="63"/>
      <c r="D1" s="63"/>
      <c r="E1" s="63"/>
      <c r="F1" s="63"/>
      <c r="G1" s="63"/>
      <c r="H1" s="63"/>
    </row>
    <row r="2" spans="1:8" ht="14.1" customHeight="1" x14ac:dyDescent="0.25">
      <c r="A2" s="9" t="s">
        <v>98</v>
      </c>
      <c r="B2" s="10">
        <v>2007</v>
      </c>
      <c r="C2" s="10">
        <v>2008</v>
      </c>
      <c r="D2" s="10">
        <v>2009</v>
      </c>
      <c r="E2" s="10">
        <v>2010</v>
      </c>
      <c r="F2" s="10">
        <v>2011</v>
      </c>
      <c r="G2" s="10">
        <v>2012</v>
      </c>
    </row>
    <row r="3" spans="1:8" ht="13.5" customHeight="1" x14ac:dyDescent="0.25">
      <c r="A3" s="158" t="s">
        <v>52</v>
      </c>
      <c r="B3" s="158"/>
      <c r="C3" s="158"/>
      <c r="D3" s="158"/>
      <c r="E3" s="158"/>
      <c r="F3" s="158"/>
      <c r="G3" s="158"/>
    </row>
    <row r="4" spans="1:8" ht="12" customHeight="1" x14ac:dyDescent="0.25">
      <c r="A4" s="11" t="s">
        <v>82</v>
      </c>
      <c r="B4" s="7">
        <v>36693</v>
      </c>
      <c r="C4" s="15">
        <v>32118</v>
      </c>
      <c r="D4" s="7">
        <v>29330</v>
      </c>
      <c r="E4" s="15">
        <v>28192</v>
      </c>
      <c r="F4" s="7">
        <v>31466</v>
      </c>
      <c r="G4" s="15">
        <v>29467</v>
      </c>
    </row>
    <row r="5" spans="1:8" ht="4.5" customHeight="1" x14ac:dyDescent="0.25">
      <c r="A5" s="12"/>
      <c r="B5" s="8"/>
      <c r="C5" s="16"/>
      <c r="D5" s="8"/>
      <c r="E5" s="16"/>
      <c r="F5" s="8"/>
      <c r="G5" s="16"/>
    </row>
    <row r="6" spans="1:8" ht="12" customHeight="1" x14ac:dyDescent="0.25">
      <c r="A6" s="11" t="s">
        <v>83</v>
      </c>
      <c r="B6" s="69">
        <v>377687</v>
      </c>
      <c r="C6" s="70">
        <f>C7+C10</f>
        <v>293962</v>
      </c>
      <c r="D6" s="69">
        <f>D7+D10</f>
        <v>213540</v>
      </c>
      <c r="E6" s="70">
        <v>213905</v>
      </c>
      <c r="F6" s="69">
        <f>F7+F10</f>
        <v>179138</v>
      </c>
      <c r="G6" s="70">
        <f>G7+G10</f>
        <v>152695</v>
      </c>
    </row>
    <row r="7" spans="1:8" ht="12" customHeight="1" x14ac:dyDescent="0.25">
      <c r="A7" s="13" t="s">
        <v>84</v>
      </c>
      <c r="B7" s="71">
        <v>312484</v>
      </c>
      <c r="C7" s="72">
        <v>198092</v>
      </c>
      <c r="D7" s="71">
        <v>130434</v>
      </c>
      <c r="E7" s="72">
        <v>117040</v>
      </c>
      <c r="F7" s="71">
        <v>113808</v>
      </c>
      <c r="G7" s="72">
        <v>104078</v>
      </c>
    </row>
    <row r="8" spans="1:8" ht="12" customHeight="1" x14ac:dyDescent="0.25">
      <c r="A8" s="14" t="s">
        <v>85</v>
      </c>
      <c r="B8" s="71"/>
      <c r="C8" s="72"/>
      <c r="D8" s="71"/>
      <c r="E8" s="72"/>
      <c r="F8" s="71"/>
      <c r="G8" s="72"/>
    </row>
    <row r="9" spans="1:8" ht="12" customHeight="1" x14ac:dyDescent="0.25">
      <c r="A9" s="13" t="s">
        <v>4</v>
      </c>
      <c r="B9" s="71">
        <v>261273</v>
      </c>
      <c r="C9" s="72">
        <v>162277</v>
      </c>
      <c r="D9" s="71">
        <v>100680</v>
      </c>
      <c r="E9" s="72">
        <v>90895</v>
      </c>
      <c r="F9" s="71">
        <v>90096</v>
      </c>
      <c r="G9" s="72">
        <v>81666</v>
      </c>
    </row>
    <row r="10" spans="1:8" ht="12" customHeight="1" x14ac:dyDescent="0.25">
      <c r="A10" s="13" t="s">
        <v>86</v>
      </c>
      <c r="B10" s="71">
        <v>65203</v>
      </c>
      <c r="C10" s="72">
        <v>95870</v>
      </c>
      <c r="D10" s="71">
        <v>83106</v>
      </c>
      <c r="E10" s="72">
        <v>96865</v>
      </c>
      <c r="F10" s="71">
        <v>65330</v>
      </c>
      <c r="G10" s="72">
        <v>48617</v>
      </c>
    </row>
    <row r="11" spans="1:8" ht="12" customHeight="1" x14ac:dyDescent="0.25">
      <c r="A11" s="14" t="s">
        <v>85</v>
      </c>
      <c r="B11" s="71"/>
      <c r="C11" s="72"/>
      <c r="D11" s="71"/>
      <c r="E11" s="72"/>
      <c r="F11" s="71"/>
      <c r="G11" s="72"/>
    </row>
    <row r="12" spans="1:8" ht="12" customHeight="1" x14ac:dyDescent="0.25">
      <c r="A12" s="13" t="s">
        <v>5</v>
      </c>
      <c r="B12" s="71">
        <v>21926</v>
      </c>
      <c r="C12" s="72">
        <v>33339</v>
      </c>
      <c r="D12" s="71">
        <v>25545</v>
      </c>
      <c r="E12" s="72">
        <v>22248</v>
      </c>
      <c r="F12" s="71">
        <v>16613</v>
      </c>
      <c r="G12" s="72">
        <v>14118</v>
      </c>
    </row>
    <row r="13" spans="1:8" ht="1.5" customHeight="1" x14ac:dyDescent="0.25">
      <c r="A13" s="73"/>
      <c r="B13" s="74"/>
      <c r="C13" s="75"/>
      <c r="D13" s="74"/>
      <c r="E13" s="75"/>
      <c r="F13" s="74"/>
      <c r="G13" s="75"/>
    </row>
    <row r="14" spans="1:8" ht="12" customHeight="1" x14ac:dyDescent="0.25">
      <c r="A14" s="11" t="s">
        <v>87</v>
      </c>
      <c r="B14" s="76">
        <v>44164</v>
      </c>
      <c r="C14" s="77">
        <v>71191</v>
      </c>
      <c r="D14" s="76">
        <v>68833</v>
      </c>
      <c r="E14" s="77">
        <v>75035</v>
      </c>
      <c r="F14" s="76">
        <v>64283</v>
      </c>
      <c r="G14" s="77">
        <v>65025</v>
      </c>
    </row>
    <row r="15" spans="1:8" ht="12" customHeight="1" x14ac:dyDescent="0.25">
      <c r="A15" s="14" t="s">
        <v>85</v>
      </c>
      <c r="B15" s="76"/>
      <c r="C15" s="77"/>
      <c r="D15" s="76"/>
      <c r="E15" s="77"/>
      <c r="F15" s="76"/>
      <c r="G15" s="77"/>
    </row>
    <row r="16" spans="1:8" ht="12" customHeight="1" x14ac:dyDescent="0.25">
      <c r="A16" s="13" t="s">
        <v>6</v>
      </c>
      <c r="B16" s="71">
        <v>19720</v>
      </c>
      <c r="C16" s="72">
        <v>35382</v>
      </c>
      <c r="D16" s="71">
        <v>30727</v>
      </c>
      <c r="E16" s="72">
        <v>29618</v>
      </c>
      <c r="F16" s="71">
        <v>23885</v>
      </c>
      <c r="G16" s="72">
        <v>19590</v>
      </c>
    </row>
    <row r="17" spans="1:9" ht="2.25" customHeight="1" x14ac:dyDescent="0.25">
      <c r="A17" s="13"/>
      <c r="B17" s="71"/>
      <c r="C17" s="72"/>
      <c r="D17" s="71"/>
      <c r="E17" s="72"/>
      <c r="F17" s="71"/>
      <c r="G17" s="72"/>
    </row>
    <row r="18" spans="1:9" ht="12" customHeight="1" x14ac:dyDescent="0.25">
      <c r="A18" s="11" t="s">
        <v>88</v>
      </c>
      <c r="B18" s="76">
        <v>35771</v>
      </c>
      <c r="C18" s="77">
        <v>57067</v>
      </c>
      <c r="D18" s="76">
        <v>69042</v>
      </c>
      <c r="E18" s="77">
        <v>86076</v>
      </c>
      <c r="F18" s="76">
        <v>76176</v>
      </c>
      <c r="G18" s="77">
        <v>76078</v>
      </c>
    </row>
    <row r="19" spans="1:9" ht="12" customHeight="1" x14ac:dyDescent="0.25">
      <c r="A19" s="14" t="s">
        <v>85</v>
      </c>
      <c r="B19" s="76"/>
      <c r="C19" s="77"/>
      <c r="D19" s="76"/>
      <c r="E19" s="77"/>
      <c r="F19" s="76"/>
      <c r="G19" s="77"/>
    </row>
    <row r="20" spans="1:9" ht="12" customHeight="1" x14ac:dyDescent="0.25">
      <c r="A20" s="13" t="s">
        <v>8</v>
      </c>
      <c r="B20" s="71">
        <v>9363</v>
      </c>
      <c r="C20" s="72">
        <v>11945</v>
      </c>
      <c r="D20" s="71">
        <v>16606</v>
      </c>
      <c r="E20" s="72">
        <v>22535</v>
      </c>
      <c r="F20" s="71">
        <v>20055</v>
      </c>
      <c r="G20" s="72">
        <v>20463</v>
      </c>
    </row>
    <row r="21" spans="1:9" ht="2.25" customHeight="1" x14ac:dyDescent="0.25">
      <c r="A21" s="13"/>
      <c r="B21" s="71"/>
      <c r="C21" s="72"/>
      <c r="D21" s="71"/>
      <c r="E21" s="72"/>
      <c r="F21" s="71"/>
      <c r="G21" s="72"/>
    </row>
    <row r="22" spans="1:9" ht="12" customHeight="1" x14ac:dyDescent="0.25">
      <c r="A22" s="11" t="s">
        <v>89</v>
      </c>
      <c r="B22" s="76">
        <v>32489</v>
      </c>
      <c r="C22" s="77">
        <v>39739</v>
      </c>
      <c r="D22" s="76">
        <v>40778</v>
      </c>
      <c r="E22" s="77">
        <v>44188</v>
      </c>
      <c r="F22" s="76">
        <v>34435</v>
      </c>
      <c r="G22" s="77">
        <v>27219</v>
      </c>
    </row>
    <row r="23" spans="1:9" ht="12" customHeight="1" x14ac:dyDescent="0.25">
      <c r="A23" s="11" t="s">
        <v>90</v>
      </c>
      <c r="B23" s="76">
        <v>292</v>
      </c>
      <c r="C23" s="77">
        <v>277</v>
      </c>
      <c r="D23" s="76">
        <v>314</v>
      </c>
      <c r="E23" s="77">
        <v>323</v>
      </c>
      <c r="F23" s="76">
        <v>270</v>
      </c>
      <c r="G23" s="77">
        <v>255</v>
      </c>
    </row>
    <row r="24" spans="1:9" ht="12" customHeight="1" x14ac:dyDescent="0.25">
      <c r="A24" s="78" t="s">
        <v>91</v>
      </c>
      <c r="B24" s="79">
        <v>27</v>
      </c>
      <c r="C24" s="80">
        <v>40</v>
      </c>
      <c r="D24" s="79">
        <v>22</v>
      </c>
      <c r="E24" s="80">
        <v>25</v>
      </c>
      <c r="F24" s="79">
        <v>25</v>
      </c>
      <c r="G24" s="80">
        <v>33</v>
      </c>
    </row>
    <row r="25" spans="1:9" ht="3.75" customHeight="1" x14ac:dyDescent="0.25">
      <c r="A25" s="75"/>
      <c r="B25" s="74"/>
      <c r="C25" s="75"/>
      <c r="D25" s="74"/>
      <c r="E25" s="75"/>
      <c r="F25" s="74"/>
      <c r="G25" s="75"/>
    </row>
    <row r="26" spans="1:9" s="81" customFormat="1" ht="12" customHeight="1" x14ac:dyDescent="0.25">
      <c r="A26" s="99" t="s">
        <v>93</v>
      </c>
      <c r="B26" s="100">
        <v>527123</v>
      </c>
      <c r="C26" s="100">
        <v>494394</v>
      </c>
      <c r="D26" s="100">
        <v>421859</v>
      </c>
      <c r="E26" s="100">
        <v>447744</v>
      </c>
      <c r="F26" s="100">
        <v>385793</v>
      </c>
      <c r="G26" s="100">
        <v>350772</v>
      </c>
      <c r="I26" s="82"/>
    </row>
    <row r="27" spans="1:9" ht="12" customHeight="1" x14ac:dyDescent="0.25">
      <c r="A27" s="159" t="s">
        <v>53</v>
      </c>
      <c r="B27" s="159"/>
      <c r="C27" s="159"/>
      <c r="D27" s="159"/>
      <c r="E27" s="159"/>
      <c r="F27" s="159"/>
      <c r="G27" s="159"/>
    </row>
    <row r="28" spans="1:9" ht="12" customHeight="1" x14ac:dyDescent="0.25">
      <c r="A28" s="11" t="s">
        <v>82</v>
      </c>
      <c r="B28" s="7">
        <v>36299</v>
      </c>
      <c r="C28" s="15">
        <v>39536</v>
      </c>
      <c r="D28" s="7">
        <v>39024</v>
      </c>
      <c r="E28" s="15">
        <v>39545</v>
      </c>
      <c r="F28" s="7">
        <v>50057</v>
      </c>
      <c r="G28" s="15">
        <v>67998</v>
      </c>
    </row>
    <row r="29" spans="1:9" ht="6" customHeight="1" x14ac:dyDescent="0.25">
      <c r="A29" s="12"/>
      <c r="B29" s="8"/>
      <c r="C29" s="16"/>
      <c r="D29" s="8"/>
      <c r="E29" s="16"/>
      <c r="F29" s="8"/>
      <c r="G29" s="16"/>
    </row>
    <row r="30" spans="1:9" ht="12" customHeight="1" x14ac:dyDescent="0.25">
      <c r="A30" s="11" t="s">
        <v>83</v>
      </c>
      <c r="B30" s="69">
        <v>9189</v>
      </c>
      <c r="C30" s="70">
        <f>C31+C34</f>
        <v>15602</v>
      </c>
      <c r="D30" s="69">
        <f>D31+D34</f>
        <v>17477</v>
      </c>
      <c r="E30" s="70">
        <v>17122</v>
      </c>
      <c r="F30" s="69">
        <v>19948</v>
      </c>
      <c r="G30" s="70">
        <f>G31+G34</f>
        <v>23899</v>
      </c>
    </row>
    <row r="31" spans="1:9" ht="12" customHeight="1" x14ac:dyDescent="0.25">
      <c r="A31" s="13" t="s">
        <v>84</v>
      </c>
      <c r="B31" s="71">
        <v>6957</v>
      </c>
      <c r="C31" s="72">
        <v>12485</v>
      </c>
      <c r="D31" s="71">
        <v>13469</v>
      </c>
      <c r="E31" s="72">
        <v>12205</v>
      </c>
      <c r="F31" s="71">
        <v>14396</v>
      </c>
      <c r="G31" s="72">
        <v>16467</v>
      </c>
    </row>
    <row r="32" spans="1:9" ht="12" customHeight="1" x14ac:dyDescent="0.25">
      <c r="A32" s="14" t="s">
        <v>85</v>
      </c>
      <c r="B32" s="71"/>
      <c r="C32" s="72"/>
      <c r="D32" s="71"/>
      <c r="E32" s="72"/>
      <c r="F32" s="71"/>
      <c r="G32" s="72"/>
    </row>
    <row r="33" spans="1:7" ht="12" customHeight="1" x14ac:dyDescent="0.25">
      <c r="A33" s="13" t="s">
        <v>4</v>
      </c>
      <c r="B33" s="71">
        <v>2742</v>
      </c>
      <c r="C33" s="72">
        <v>6392</v>
      </c>
      <c r="D33" s="71">
        <v>7720</v>
      </c>
      <c r="E33" s="72">
        <v>6437</v>
      </c>
      <c r="F33" s="71">
        <v>7693</v>
      </c>
      <c r="G33" s="72">
        <v>9131</v>
      </c>
    </row>
    <row r="34" spans="1:7" ht="12" customHeight="1" x14ac:dyDescent="0.25">
      <c r="A34" s="13" t="s">
        <v>92</v>
      </c>
      <c r="B34" s="71">
        <v>2232</v>
      </c>
      <c r="C34" s="72">
        <v>3117</v>
      </c>
      <c r="D34" s="71">
        <v>4008</v>
      </c>
      <c r="E34" s="72">
        <v>4917</v>
      </c>
      <c r="F34" s="71">
        <v>5552</v>
      </c>
      <c r="G34" s="72">
        <v>7432</v>
      </c>
    </row>
    <row r="35" spans="1:7" ht="12" customHeight="1" x14ac:dyDescent="0.25">
      <c r="A35" s="14" t="s">
        <v>85</v>
      </c>
      <c r="B35" s="71"/>
      <c r="C35" s="72"/>
      <c r="D35" s="71"/>
      <c r="E35" s="72"/>
      <c r="F35" s="71"/>
      <c r="G35" s="72"/>
    </row>
    <row r="36" spans="1:7" ht="12" customHeight="1" x14ac:dyDescent="0.25">
      <c r="A36" s="13" t="s">
        <v>5</v>
      </c>
      <c r="B36" s="71">
        <v>609</v>
      </c>
      <c r="C36" s="72">
        <v>753</v>
      </c>
      <c r="D36" s="71">
        <v>1085</v>
      </c>
      <c r="E36" s="72">
        <v>1279</v>
      </c>
      <c r="F36" s="71">
        <v>1525</v>
      </c>
      <c r="G36" s="72">
        <v>1794</v>
      </c>
    </row>
    <row r="37" spans="1:7" ht="2.25" customHeight="1" x14ac:dyDescent="0.25">
      <c r="A37" s="73"/>
      <c r="B37" s="74"/>
      <c r="C37" s="75"/>
      <c r="D37" s="74"/>
      <c r="E37" s="75"/>
      <c r="F37" s="74"/>
      <c r="G37" s="75"/>
    </row>
    <row r="38" spans="1:7" ht="12" customHeight="1" x14ac:dyDescent="0.25">
      <c r="A38" s="11" t="s">
        <v>87</v>
      </c>
      <c r="B38" s="76">
        <v>1606</v>
      </c>
      <c r="C38" s="77">
        <v>2035</v>
      </c>
      <c r="D38" s="76">
        <v>2709</v>
      </c>
      <c r="E38" s="77">
        <v>3632</v>
      </c>
      <c r="F38" s="76">
        <v>3955</v>
      </c>
      <c r="G38" s="77">
        <v>4719</v>
      </c>
    </row>
    <row r="39" spans="1:7" ht="12" customHeight="1" x14ac:dyDescent="0.25">
      <c r="A39" s="14" t="s">
        <v>85</v>
      </c>
      <c r="B39" s="76"/>
      <c r="C39" s="77"/>
      <c r="D39" s="76"/>
      <c r="E39" s="77"/>
      <c r="F39" s="76"/>
      <c r="G39" s="77"/>
    </row>
    <row r="40" spans="1:7" ht="12" customHeight="1" x14ac:dyDescent="0.25">
      <c r="A40" s="13" t="s">
        <v>6</v>
      </c>
      <c r="B40" s="71">
        <v>651</v>
      </c>
      <c r="C40" s="72">
        <v>822</v>
      </c>
      <c r="D40" s="71">
        <v>1234</v>
      </c>
      <c r="E40" s="72">
        <v>1719</v>
      </c>
      <c r="F40" s="71">
        <v>1761</v>
      </c>
      <c r="G40" s="72">
        <v>1960</v>
      </c>
    </row>
    <row r="41" spans="1:7" ht="2.25" customHeight="1" x14ac:dyDescent="0.25">
      <c r="A41" s="13"/>
      <c r="B41" s="71"/>
      <c r="C41" s="72"/>
      <c r="D41" s="71"/>
      <c r="E41" s="72"/>
      <c r="F41" s="71"/>
      <c r="G41" s="72"/>
    </row>
    <row r="42" spans="1:7" ht="12" customHeight="1" x14ac:dyDescent="0.25">
      <c r="A42" s="11" t="s">
        <v>88</v>
      </c>
      <c r="B42" s="76">
        <v>2317</v>
      </c>
      <c r="C42" s="77">
        <v>2316</v>
      </c>
      <c r="D42" s="76">
        <v>3424</v>
      </c>
      <c r="E42" s="77">
        <v>4666</v>
      </c>
      <c r="F42" s="76">
        <v>5534</v>
      </c>
      <c r="G42" s="77">
        <v>6276</v>
      </c>
    </row>
    <row r="43" spans="1:7" ht="12" customHeight="1" x14ac:dyDescent="0.25">
      <c r="A43" s="14" t="s">
        <v>85</v>
      </c>
      <c r="B43" s="76"/>
      <c r="C43" s="77"/>
      <c r="D43" s="76"/>
      <c r="E43" s="77"/>
      <c r="F43" s="76"/>
      <c r="G43" s="77"/>
    </row>
    <row r="44" spans="1:7" ht="13.5" customHeight="1" x14ac:dyDescent="0.25">
      <c r="A44" s="13" t="s">
        <v>8</v>
      </c>
      <c r="B44" s="71">
        <v>580</v>
      </c>
      <c r="C44" s="72">
        <v>602</v>
      </c>
      <c r="D44" s="71">
        <v>853</v>
      </c>
      <c r="E44" s="72">
        <v>1303</v>
      </c>
      <c r="F44" s="71">
        <v>1672</v>
      </c>
      <c r="G44" s="72">
        <v>1773</v>
      </c>
    </row>
    <row r="45" spans="1:7" ht="3" customHeight="1" x14ac:dyDescent="0.25">
      <c r="A45" s="13"/>
      <c r="B45" s="71"/>
      <c r="C45" s="72"/>
      <c r="D45" s="71"/>
      <c r="E45" s="72"/>
      <c r="F45" s="71"/>
      <c r="G45" s="72"/>
    </row>
    <row r="46" spans="1:7" ht="12" customHeight="1" x14ac:dyDescent="0.25">
      <c r="A46" s="11" t="s">
        <v>89</v>
      </c>
      <c r="B46" s="76">
        <v>1650</v>
      </c>
      <c r="C46" s="77">
        <v>2114</v>
      </c>
      <c r="D46" s="76">
        <v>2219</v>
      </c>
      <c r="E46" s="77">
        <v>2465</v>
      </c>
      <c r="F46" s="76">
        <v>2879</v>
      </c>
      <c r="G46" s="77">
        <v>3244</v>
      </c>
    </row>
    <row r="47" spans="1:7" ht="12" customHeight="1" x14ac:dyDescent="0.25">
      <c r="A47" s="11" t="s">
        <v>90</v>
      </c>
      <c r="B47" s="76">
        <v>52</v>
      </c>
      <c r="C47" s="77">
        <v>65</v>
      </c>
      <c r="D47" s="76">
        <v>63</v>
      </c>
      <c r="E47" s="77">
        <v>67</v>
      </c>
      <c r="F47" s="76">
        <v>84</v>
      </c>
      <c r="G47" s="77">
        <v>75</v>
      </c>
    </row>
    <row r="48" spans="1:7" ht="12" customHeight="1" x14ac:dyDescent="0.25">
      <c r="A48" s="78" t="s">
        <v>91</v>
      </c>
      <c r="B48" s="79" t="s">
        <v>65</v>
      </c>
      <c r="C48" s="80">
        <v>3</v>
      </c>
      <c r="D48" s="79">
        <v>5</v>
      </c>
      <c r="E48" s="80">
        <v>4</v>
      </c>
      <c r="F48" s="79">
        <v>4</v>
      </c>
      <c r="G48" s="80">
        <v>5</v>
      </c>
    </row>
    <row r="49" spans="1:7" ht="3" customHeight="1" x14ac:dyDescent="0.25">
      <c r="A49" s="73"/>
      <c r="B49" s="74"/>
      <c r="C49" s="75"/>
      <c r="D49" s="74"/>
      <c r="E49" s="75"/>
      <c r="F49" s="74"/>
      <c r="G49" s="75"/>
    </row>
    <row r="50" spans="1:7" ht="12" customHeight="1" x14ac:dyDescent="0.25">
      <c r="A50" s="99" t="s">
        <v>14</v>
      </c>
      <c r="B50" s="100">
        <v>51113</v>
      </c>
      <c r="C50" s="100">
        <v>61671</v>
      </c>
      <c r="D50" s="100">
        <v>64921</v>
      </c>
      <c r="E50" s="100">
        <v>67501</v>
      </c>
      <c r="F50" s="100">
        <v>82461</v>
      </c>
      <c r="G50" s="100">
        <v>106216</v>
      </c>
    </row>
  </sheetData>
  <mergeCells count="2">
    <mergeCell ref="A3:G3"/>
    <mergeCell ref="A27:G2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1"/>
  <sheetViews>
    <sheetView workbookViewId="0"/>
  </sheetViews>
  <sheetFormatPr defaultRowHeight="12.75" x14ac:dyDescent="0.2"/>
  <cols>
    <col min="1" max="1" width="42.7109375" style="18" customWidth="1"/>
    <col min="2" max="4" width="9.140625" style="18"/>
    <col min="5" max="5" width="13.140625" style="18" bestFit="1" customWidth="1"/>
    <col min="6" max="7" width="9.140625" style="18"/>
    <col min="8" max="8" width="12.140625" style="18" bestFit="1" customWidth="1"/>
    <col min="9" max="16384" width="9.140625" style="18"/>
  </cols>
  <sheetData>
    <row r="1" spans="1:1" x14ac:dyDescent="0.2">
      <c r="A1" s="17" t="s">
        <v>294</v>
      </c>
    </row>
    <row r="2" spans="1:1" x14ac:dyDescent="0.2">
      <c r="A2" s="39"/>
    </row>
    <row r="25" spans="1:2" ht="13.5" thickBot="1" x14ac:dyDescent="0.25">
      <c r="A25" s="119" t="s">
        <v>70</v>
      </c>
      <c r="B25" s="119"/>
    </row>
    <row r="26" spans="1:2" ht="13.5" x14ac:dyDescent="0.2">
      <c r="A26" s="40" t="s">
        <v>28</v>
      </c>
      <c r="B26" s="41">
        <v>2012</v>
      </c>
    </row>
    <row r="27" spans="1:2" ht="13.5" x14ac:dyDescent="0.25">
      <c r="A27" s="42" t="s">
        <v>31</v>
      </c>
      <c r="B27" s="43">
        <v>1.1395241370108851</v>
      </c>
    </row>
    <row r="28" spans="1:2" ht="13.5" x14ac:dyDescent="0.25">
      <c r="A28" s="42" t="s">
        <v>32</v>
      </c>
      <c r="B28" s="43">
        <v>2.5465291750503019</v>
      </c>
    </row>
    <row r="29" spans="1:2" ht="13.5" x14ac:dyDescent="0.25">
      <c r="A29" s="42" t="s">
        <v>33</v>
      </c>
      <c r="B29" s="43">
        <v>1.570421257192592</v>
      </c>
    </row>
    <row r="30" spans="1:2" ht="13.5" x14ac:dyDescent="0.25">
      <c r="A30" s="42" t="s">
        <v>71</v>
      </c>
      <c r="B30" s="43">
        <v>3.1398600351096073</v>
      </c>
    </row>
    <row r="31" spans="1:2" ht="13.5" x14ac:dyDescent="0.25">
      <c r="A31" s="42" t="s">
        <v>34</v>
      </c>
      <c r="B31" s="43">
        <v>0.39176560871120725</v>
      </c>
    </row>
    <row r="32" spans="1:2" ht="13.5" x14ac:dyDescent="0.25">
      <c r="A32" s="42" t="s">
        <v>72</v>
      </c>
      <c r="B32" s="43">
        <v>2.0199701595317339</v>
      </c>
    </row>
    <row r="33" spans="1:2" ht="13.5" x14ac:dyDescent="0.25">
      <c r="A33" s="42" t="s">
        <v>35</v>
      </c>
      <c r="B33" s="43">
        <v>0.63081291225507319</v>
      </c>
    </row>
    <row r="34" spans="1:2" ht="13.5" x14ac:dyDescent="0.25">
      <c r="A34" s="42" t="s">
        <v>36</v>
      </c>
      <c r="B34" s="43">
        <v>2.2668446895974608</v>
      </c>
    </row>
    <row r="35" spans="1:2" ht="13.5" x14ac:dyDescent="0.25">
      <c r="A35" s="42" t="s">
        <v>37</v>
      </c>
      <c r="B35" s="43">
        <v>1.9783691781983226</v>
      </c>
    </row>
    <row r="36" spans="1:2" ht="13.5" x14ac:dyDescent="0.25">
      <c r="A36" s="42" t="s">
        <v>38</v>
      </c>
      <c r="B36" s="43">
        <v>1.0850804824539095</v>
      </c>
    </row>
    <row r="37" spans="1:2" ht="13.5" x14ac:dyDescent="0.25">
      <c r="A37" s="42" t="s">
        <v>39</v>
      </c>
      <c r="B37" s="43">
        <v>9.0736955833462696E-2</v>
      </c>
    </row>
    <row r="38" spans="1:2" ht="13.5" x14ac:dyDescent="0.25">
      <c r="A38" s="42" t="s">
        <v>40</v>
      </c>
      <c r="B38" s="43">
        <v>2.4425497078942793</v>
      </c>
    </row>
    <row r="39" spans="1:2" ht="13.5" x14ac:dyDescent="0.25">
      <c r="A39" s="42" t="s">
        <v>41</v>
      </c>
      <c r="B39" s="43">
        <v>0.16342595792239786</v>
      </c>
    </row>
    <row r="40" spans="1:2" ht="13.5" x14ac:dyDescent="0.25">
      <c r="A40" s="42" t="s">
        <v>42</v>
      </c>
      <c r="B40" s="43">
        <v>-0.90983677209067726</v>
      </c>
    </row>
    <row r="41" spans="1:2" ht="13.5" x14ac:dyDescent="0.25">
      <c r="A41" s="42" t="s">
        <v>43</v>
      </c>
      <c r="B41" s="43">
        <v>-4.6683880440853409</v>
      </c>
    </row>
    <row r="42" spans="1:2" ht="13.5" x14ac:dyDescent="0.25">
      <c r="A42" s="42" t="s">
        <v>44</v>
      </c>
      <c r="B42" s="43">
        <v>-2.9522736741401392</v>
      </c>
    </row>
    <row r="43" spans="1:2" ht="13.5" x14ac:dyDescent="0.25">
      <c r="A43" s="42" t="s">
        <v>45</v>
      </c>
      <c r="B43" s="43">
        <v>-3.2190515152250563</v>
      </c>
    </row>
    <row r="44" spans="1:2" ht="13.5" x14ac:dyDescent="0.25">
      <c r="A44" s="42" t="s">
        <v>46</v>
      </c>
      <c r="B44" s="43">
        <v>-4.4829058257860792</v>
      </c>
    </row>
    <row r="45" spans="1:2" ht="13.5" x14ac:dyDescent="0.25">
      <c r="A45" s="42" t="s">
        <v>47</v>
      </c>
      <c r="B45" s="43">
        <v>-2.1108451720866825</v>
      </c>
    </row>
    <row r="46" spans="1:2" ht="13.5" x14ac:dyDescent="0.25">
      <c r="A46" s="44" t="s">
        <v>48</v>
      </c>
      <c r="B46" s="45">
        <v>-0.51247245079273085</v>
      </c>
    </row>
    <row r="49" spans="2:11" x14ac:dyDescent="0.2">
      <c r="B49" s="177"/>
      <c r="C49" s="177"/>
      <c r="D49" s="177"/>
      <c r="G49" s="177"/>
      <c r="H49" s="177"/>
      <c r="I49" s="177"/>
    </row>
    <row r="50" spans="2:11" x14ac:dyDescent="0.2">
      <c r="E50" s="46"/>
      <c r="F50" s="46"/>
      <c r="J50" s="46"/>
    </row>
    <row r="51" spans="2:11" x14ac:dyDescent="0.2">
      <c r="E51" s="47"/>
      <c r="F51" s="48"/>
      <c r="K51" s="48"/>
    </row>
    <row r="52" spans="2:11" x14ac:dyDescent="0.2">
      <c r="E52" s="47"/>
      <c r="F52" s="48"/>
      <c r="K52" s="48"/>
    </row>
    <row r="53" spans="2:11" x14ac:dyDescent="0.2">
      <c r="E53" s="47"/>
      <c r="F53" s="48"/>
      <c r="K53" s="48"/>
    </row>
    <row r="54" spans="2:11" x14ac:dyDescent="0.2">
      <c r="E54" s="47"/>
      <c r="F54" s="48"/>
      <c r="K54" s="48"/>
    </row>
    <row r="55" spans="2:11" x14ac:dyDescent="0.2">
      <c r="E55" s="47"/>
      <c r="F55" s="48"/>
      <c r="K55" s="48"/>
    </row>
    <row r="56" spans="2:11" x14ac:dyDescent="0.2">
      <c r="E56" s="47"/>
      <c r="F56" s="48"/>
      <c r="K56" s="48"/>
    </row>
    <row r="57" spans="2:11" x14ac:dyDescent="0.2">
      <c r="E57" s="47"/>
      <c r="F57" s="48"/>
      <c r="K57" s="48"/>
    </row>
    <row r="58" spans="2:11" x14ac:dyDescent="0.2">
      <c r="E58" s="47"/>
      <c r="F58" s="48"/>
      <c r="K58" s="48"/>
    </row>
    <row r="59" spans="2:11" x14ac:dyDescent="0.2">
      <c r="E59" s="47"/>
      <c r="F59" s="48"/>
      <c r="K59" s="48"/>
    </row>
    <row r="60" spans="2:11" x14ac:dyDescent="0.2">
      <c r="E60" s="47"/>
      <c r="F60" s="48"/>
      <c r="K60" s="48"/>
    </row>
    <row r="61" spans="2:11" x14ac:dyDescent="0.2">
      <c r="E61" s="47"/>
      <c r="F61" s="48"/>
      <c r="K61" s="48"/>
    </row>
    <row r="62" spans="2:11" x14ac:dyDescent="0.2">
      <c r="E62" s="47"/>
      <c r="F62" s="48"/>
      <c r="K62" s="48"/>
    </row>
    <row r="63" spans="2:11" x14ac:dyDescent="0.2">
      <c r="E63" s="47"/>
      <c r="F63" s="48"/>
      <c r="K63" s="48"/>
    </row>
    <row r="64" spans="2:11" x14ac:dyDescent="0.2">
      <c r="E64" s="47"/>
      <c r="F64" s="48"/>
      <c r="K64" s="48"/>
    </row>
    <row r="65" spans="5:11" x14ac:dyDescent="0.2">
      <c r="E65" s="47"/>
      <c r="F65" s="48"/>
      <c r="K65" s="48"/>
    </row>
    <row r="66" spans="5:11" x14ac:dyDescent="0.2">
      <c r="E66" s="47"/>
      <c r="F66" s="48"/>
      <c r="K66" s="48"/>
    </row>
    <row r="67" spans="5:11" x14ac:dyDescent="0.2">
      <c r="E67" s="47"/>
      <c r="F67" s="48"/>
      <c r="K67" s="48"/>
    </row>
    <row r="68" spans="5:11" x14ac:dyDescent="0.2">
      <c r="E68" s="47"/>
      <c r="F68" s="48"/>
      <c r="K68" s="48"/>
    </row>
    <row r="69" spans="5:11" x14ac:dyDescent="0.2">
      <c r="E69" s="47"/>
      <c r="F69" s="48"/>
      <c r="K69" s="48"/>
    </row>
    <row r="70" spans="5:11" x14ac:dyDescent="0.2">
      <c r="E70" s="47"/>
      <c r="F70" s="48"/>
      <c r="K70" s="48"/>
    </row>
    <row r="71" spans="5:11" x14ac:dyDescent="0.2">
      <c r="F71" s="46"/>
    </row>
  </sheetData>
  <mergeCells count="2">
    <mergeCell ref="B49:D49"/>
    <mergeCell ref="G49:I49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4" sqref="A34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workbookViewId="0"/>
  </sheetViews>
  <sheetFormatPr defaultRowHeight="12.75" x14ac:dyDescent="0.2"/>
  <cols>
    <col min="1" max="1" width="20.28515625" style="18" customWidth="1"/>
    <col min="2" max="2" width="7.28515625" style="18" customWidth="1"/>
    <col min="3" max="3" width="7.140625" style="18" customWidth="1"/>
    <col min="4" max="4" width="10.85546875" style="18" customWidth="1"/>
    <col min="5" max="5" width="1.28515625" style="18" customWidth="1"/>
    <col min="6" max="6" width="19.7109375" style="18" customWidth="1"/>
    <col min="7" max="8" width="7.5703125" style="18" customWidth="1"/>
    <col min="9" max="9" width="10.85546875" style="18" customWidth="1"/>
    <col min="10" max="256" width="9.140625" style="18"/>
    <col min="257" max="257" width="20.28515625" style="18" customWidth="1"/>
    <col min="258" max="258" width="7.28515625" style="18" customWidth="1"/>
    <col min="259" max="259" width="7.140625" style="18" customWidth="1"/>
    <col min="260" max="260" width="10.85546875" style="18" customWidth="1"/>
    <col min="261" max="261" width="1.28515625" style="18" customWidth="1"/>
    <col min="262" max="262" width="19.7109375" style="18" customWidth="1"/>
    <col min="263" max="264" width="7.5703125" style="18" customWidth="1"/>
    <col min="265" max="265" width="10.85546875" style="18" customWidth="1"/>
    <col min="266" max="512" width="9.140625" style="18"/>
    <col min="513" max="513" width="20.28515625" style="18" customWidth="1"/>
    <col min="514" max="514" width="7.28515625" style="18" customWidth="1"/>
    <col min="515" max="515" width="7.140625" style="18" customWidth="1"/>
    <col min="516" max="516" width="10.85546875" style="18" customWidth="1"/>
    <col min="517" max="517" width="1.28515625" style="18" customWidth="1"/>
    <col min="518" max="518" width="19.7109375" style="18" customWidth="1"/>
    <col min="519" max="520" width="7.5703125" style="18" customWidth="1"/>
    <col min="521" max="521" width="10.85546875" style="18" customWidth="1"/>
    <col min="522" max="768" width="9.140625" style="18"/>
    <col min="769" max="769" width="20.28515625" style="18" customWidth="1"/>
    <col min="770" max="770" width="7.28515625" style="18" customWidth="1"/>
    <col min="771" max="771" width="7.140625" style="18" customWidth="1"/>
    <col min="772" max="772" width="10.85546875" style="18" customWidth="1"/>
    <col min="773" max="773" width="1.28515625" style="18" customWidth="1"/>
    <col min="774" max="774" width="19.7109375" style="18" customWidth="1"/>
    <col min="775" max="776" width="7.5703125" style="18" customWidth="1"/>
    <col min="777" max="777" width="10.85546875" style="18" customWidth="1"/>
    <col min="778" max="1024" width="9.140625" style="18"/>
    <col min="1025" max="1025" width="20.28515625" style="18" customWidth="1"/>
    <col min="1026" max="1026" width="7.28515625" style="18" customWidth="1"/>
    <col min="1027" max="1027" width="7.140625" style="18" customWidth="1"/>
    <col min="1028" max="1028" width="10.85546875" style="18" customWidth="1"/>
    <col min="1029" max="1029" width="1.28515625" style="18" customWidth="1"/>
    <col min="1030" max="1030" width="19.7109375" style="18" customWidth="1"/>
    <col min="1031" max="1032" width="7.5703125" style="18" customWidth="1"/>
    <col min="1033" max="1033" width="10.85546875" style="18" customWidth="1"/>
    <col min="1034" max="1280" width="9.140625" style="18"/>
    <col min="1281" max="1281" width="20.28515625" style="18" customWidth="1"/>
    <col min="1282" max="1282" width="7.28515625" style="18" customWidth="1"/>
    <col min="1283" max="1283" width="7.140625" style="18" customWidth="1"/>
    <col min="1284" max="1284" width="10.85546875" style="18" customWidth="1"/>
    <col min="1285" max="1285" width="1.28515625" style="18" customWidth="1"/>
    <col min="1286" max="1286" width="19.7109375" style="18" customWidth="1"/>
    <col min="1287" max="1288" width="7.5703125" style="18" customWidth="1"/>
    <col min="1289" max="1289" width="10.85546875" style="18" customWidth="1"/>
    <col min="1290" max="1536" width="9.140625" style="18"/>
    <col min="1537" max="1537" width="20.28515625" style="18" customWidth="1"/>
    <col min="1538" max="1538" width="7.28515625" style="18" customWidth="1"/>
    <col min="1539" max="1539" width="7.140625" style="18" customWidth="1"/>
    <col min="1540" max="1540" width="10.85546875" style="18" customWidth="1"/>
    <col min="1541" max="1541" width="1.28515625" style="18" customWidth="1"/>
    <col min="1542" max="1542" width="19.7109375" style="18" customWidth="1"/>
    <col min="1543" max="1544" width="7.5703125" style="18" customWidth="1"/>
    <col min="1545" max="1545" width="10.85546875" style="18" customWidth="1"/>
    <col min="1546" max="1792" width="9.140625" style="18"/>
    <col min="1793" max="1793" width="20.28515625" style="18" customWidth="1"/>
    <col min="1794" max="1794" width="7.28515625" style="18" customWidth="1"/>
    <col min="1795" max="1795" width="7.140625" style="18" customWidth="1"/>
    <col min="1796" max="1796" width="10.85546875" style="18" customWidth="1"/>
    <col min="1797" max="1797" width="1.28515625" style="18" customWidth="1"/>
    <col min="1798" max="1798" width="19.7109375" style="18" customWidth="1"/>
    <col min="1799" max="1800" width="7.5703125" style="18" customWidth="1"/>
    <col min="1801" max="1801" width="10.85546875" style="18" customWidth="1"/>
    <col min="1802" max="2048" width="9.140625" style="18"/>
    <col min="2049" max="2049" width="20.28515625" style="18" customWidth="1"/>
    <col min="2050" max="2050" width="7.28515625" style="18" customWidth="1"/>
    <col min="2051" max="2051" width="7.140625" style="18" customWidth="1"/>
    <col min="2052" max="2052" width="10.85546875" style="18" customWidth="1"/>
    <col min="2053" max="2053" width="1.28515625" style="18" customWidth="1"/>
    <col min="2054" max="2054" width="19.7109375" style="18" customWidth="1"/>
    <col min="2055" max="2056" width="7.5703125" style="18" customWidth="1"/>
    <col min="2057" max="2057" width="10.85546875" style="18" customWidth="1"/>
    <col min="2058" max="2304" width="9.140625" style="18"/>
    <col min="2305" max="2305" width="20.28515625" style="18" customWidth="1"/>
    <col min="2306" max="2306" width="7.28515625" style="18" customWidth="1"/>
    <col min="2307" max="2307" width="7.140625" style="18" customWidth="1"/>
    <col min="2308" max="2308" width="10.85546875" style="18" customWidth="1"/>
    <col min="2309" max="2309" width="1.28515625" style="18" customWidth="1"/>
    <col min="2310" max="2310" width="19.7109375" style="18" customWidth="1"/>
    <col min="2311" max="2312" width="7.5703125" style="18" customWidth="1"/>
    <col min="2313" max="2313" width="10.85546875" style="18" customWidth="1"/>
    <col min="2314" max="2560" width="9.140625" style="18"/>
    <col min="2561" max="2561" width="20.28515625" style="18" customWidth="1"/>
    <col min="2562" max="2562" width="7.28515625" style="18" customWidth="1"/>
    <col min="2563" max="2563" width="7.140625" style="18" customWidth="1"/>
    <col min="2564" max="2564" width="10.85546875" style="18" customWidth="1"/>
    <col min="2565" max="2565" width="1.28515625" style="18" customWidth="1"/>
    <col min="2566" max="2566" width="19.7109375" style="18" customWidth="1"/>
    <col min="2567" max="2568" width="7.5703125" style="18" customWidth="1"/>
    <col min="2569" max="2569" width="10.85546875" style="18" customWidth="1"/>
    <col min="2570" max="2816" width="9.140625" style="18"/>
    <col min="2817" max="2817" width="20.28515625" style="18" customWidth="1"/>
    <col min="2818" max="2818" width="7.28515625" style="18" customWidth="1"/>
    <col min="2819" max="2819" width="7.140625" style="18" customWidth="1"/>
    <col min="2820" max="2820" width="10.85546875" style="18" customWidth="1"/>
    <col min="2821" max="2821" width="1.28515625" style="18" customWidth="1"/>
    <col min="2822" max="2822" width="19.7109375" style="18" customWidth="1"/>
    <col min="2823" max="2824" width="7.5703125" style="18" customWidth="1"/>
    <col min="2825" max="2825" width="10.85546875" style="18" customWidth="1"/>
    <col min="2826" max="3072" width="9.140625" style="18"/>
    <col min="3073" max="3073" width="20.28515625" style="18" customWidth="1"/>
    <col min="3074" max="3074" width="7.28515625" style="18" customWidth="1"/>
    <col min="3075" max="3075" width="7.140625" style="18" customWidth="1"/>
    <col min="3076" max="3076" width="10.85546875" style="18" customWidth="1"/>
    <col min="3077" max="3077" width="1.28515625" style="18" customWidth="1"/>
    <col min="3078" max="3078" width="19.7109375" style="18" customWidth="1"/>
    <col min="3079" max="3080" width="7.5703125" style="18" customWidth="1"/>
    <col min="3081" max="3081" width="10.85546875" style="18" customWidth="1"/>
    <col min="3082" max="3328" width="9.140625" style="18"/>
    <col min="3329" max="3329" width="20.28515625" style="18" customWidth="1"/>
    <col min="3330" max="3330" width="7.28515625" style="18" customWidth="1"/>
    <col min="3331" max="3331" width="7.140625" style="18" customWidth="1"/>
    <col min="3332" max="3332" width="10.85546875" style="18" customWidth="1"/>
    <col min="3333" max="3333" width="1.28515625" style="18" customWidth="1"/>
    <col min="3334" max="3334" width="19.7109375" style="18" customWidth="1"/>
    <col min="3335" max="3336" width="7.5703125" style="18" customWidth="1"/>
    <col min="3337" max="3337" width="10.85546875" style="18" customWidth="1"/>
    <col min="3338" max="3584" width="9.140625" style="18"/>
    <col min="3585" max="3585" width="20.28515625" style="18" customWidth="1"/>
    <col min="3586" max="3586" width="7.28515625" style="18" customWidth="1"/>
    <col min="3587" max="3587" width="7.140625" style="18" customWidth="1"/>
    <col min="3588" max="3588" width="10.85546875" style="18" customWidth="1"/>
    <col min="3589" max="3589" width="1.28515625" style="18" customWidth="1"/>
    <col min="3590" max="3590" width="19.7109375" style="18" customWidth="1"/>
    <col min="3591" max="3592" width="7.5703125" style="18" customWidth="1"/>
    <col min="3593" max="3593" width="10.85546875" style="18" customWidth="1"/>
    <col min="3594" max="3840" width="9.140625" style="18"/>
    <col min="3841" max="3841" width="20.28515625" style="18" customWidth="1"/>
    <col min="3842" max="3842" width="7.28515625" style="18" customWidth="1"/>
    <col min="3843" max="3843" width="7.140625" style="18" customWidth="1"/>
    <col min="3844" max="3844" width="10.85546875" style="18" customWidth="1"/>
    <col min="3845" max="3845" width="1.28515625" style="18" customWidth="1"/>
    <col min="3846" max="3846" width="19.7109375" style="18" customWidth="1"/>
    <col min="3847" max="3848" width="7.5703125" style="18" customWidth="1"/>
    <col min="3849" max="3849" width="10.85546875" style="18" customWidth="1"/>
    <col min="3850" max="4096" width="9.140625" style="18"/>
    <col min="4097" max="4097" width="20.28515625" style="18" customWidth="1"/>
    <col min="4098" max="4098" width="7.28515625" style="18" customWidth="1"/>
    <col min="4099" max="4099" width="7.140625" style="18" customWidth="1"/>
    <col min="4100" max="4100" width="10.85546875" style="18" customWidth="1"/>
    <col min="4101" max="4101" width="1.28515625" style="18" customWidth="1"/>
    <col min="4102" max="4102" width="19.7109375" style="18" customWidth="1"/>
    <col min="4103" max="4104" width="7.5703125" style="18" customWidth="1"/>
    <col min="4105" max="4105" width="10.85546875" style="18" customWidth="1"/>
    <col min="4106" max="4352" width="9.140625" style="18"/>
    <col min="4353" max="4353" width="20.28515625" style="18" customWidth="1"/>
    <col min="4354" max="4354" width="7.28515625" style="18" customWidth="1"/>
    <col min="4355" max="4355" width="7.140625" style="18" customWidth="1"/>
    <col min="4356" max="4356" width="10.85546875" style="18" customWidth="1"/>
    <col min="4357" max="4357" width="1.28515625" style="18" customWidth="1"/>
    <col min="4358" max="4358" width="19.7109375" style="18" customWidth="1"/>
    <col min="4359" max="4360" width="7.5703125" style="18" customWidth="1"/>
    <col min="4361" max="4361" width="10.85546875" style="18" customWidth="1"/>
    <col min="4362" max="4608" width="9.140625" style="18"/>
    <col min="4609" max="4609" width="20.28515625" style="18" customWidth="1"/>
    <col min="4610" max="4610" width="7.28515625" style="18" customWidth="1"/>
    <col min="4611" max="4611" width="7.140625" style="18" customWidth="1"/>
    <col min="4612" max="4612" width="10.85546875" style="18" customWidth="1"/>
    <col min="4613" max="4613" width="1.28515625" style="18" customWidth="1"/>
    <col min="4614" max="4614" width="19.7109375" style="18" customWidth="1"/>
    <col min="4615" max="4616" width="7.5703125" style="18" customWidth="1"/>
    <col min="4617" max="4617" width="10.85546875" style="18" customWidth="1"/>
    <col min="4618" max="4864" width="9.140625" style="18"/>
    <col min="4865" max="4865" width="20.28515625" style="18" customWidth="1"/>
    <col min="4866" max="4866" width="7.28515625" style="18" customWidth="1"/>
    <col min="4867" max="4867" width="7.140625" style="18" customWidth="1"/>
    <col min="4868" max="4868" width="10.85546875" style="18" customWidth="1"/>
    <col min="4869" max="4869" width="1.28515625" style="18" customWidth="1"/>
    <col min="4870" max="4870" width="19.7109375" style="18" customWidth="1"/>
    <col min="4871" max="4872" width="7.5703125" style="18" customWidth="1"/>
    <col min="4873" max="4873" width="10.85546875" style="18" customWidth="1"/>
    <col min="4874" max="5120" width="9.140625" style="18"/>
    <col min="5121" max="5121" width="20.28515625" style="18" customWidth="1"/>
    <col min="5122" max="5122" width="7.28515625" style="18" customWidth="1"/>
    <col min="5123" max="5123" width="7.140625" style="18" customWidth="1"/>
    <col min="5124" max="5124" width="10.85546875" style="18" customWidth="1"/>
    <col min="5125" max="5125" width="1.28515625" style="18" customWidth="1"/>
    <col min="5126" max="5126" width="19.7109375" style="18" customWidth="1"/>
    <col min="5127" max="5128" width="7.5703125" style="18" customWidth="1"/>
    <col min="5129" max="5129" width="10.85546875" style="18" customWidth="1"/>
    <col min="5130" max="5376" width="9.140625" style="18"/>
    <col min="5377" max="5377" width="20.28515625" style="18" customWidth="1"/>
    <col min="5378" max="5378" width="7.28515625" style="18" customWidth="1"/>
    <col min="5379" max="5379" width="7.140625" style="18" customWidth="1"/>
    <col min="5380" max="5380" width="10.85546875" style="18" customWidth="1"/>
    <col min="5381" max="5381" width="1.28515625" style="18" customWidth="1"/>
    <col min="5382" max="5382" width="19.7109375" style="18" customWidth="1"/>
    <col min="5383" max="5384" width="7.5703125" style="18" customWidth="1"/>
    <col min="5385" max="5385" width="10.85546875" style="18" customWidth="1"/>
    <col min="5386" max="5632" width="9.140625" style="18"/>
    <col min="5633" max="5633" width="20.28515625" style="18" customWidth="1"/>
    <col min="5634" max="5634" width="7.28515625" style="18" customWidth="1"/>
    <col min="5635" max="5635" width="7.140625" style="18" customWidth="1"/>
    <col min="5636" max="5636" width="10.85546875" style="18" customWidth="1"/>
    <col min="5637" max="5637" width="1.28515625" style="18" customWidth="1"/>
    <col min="5638" max="5638" width="19.7109375" style="18" customWidth="1"/>
    <col min="5639" max="5640" width="7.5703125" style="18" customWidth="1"/>
    <col min="5641" max="5641" width="10.85546875" style="18" customWidth="1"/>
    <col min="5642" max="5888" width="9.140625" style="18"/>
    <col min="5889" max="5889" width="20.28515625" style="18" customWidth="1"/>
    <col min="5890" max="5890" width="7.28515625" style="18" customWidth="1"/>
    <col min="5891" max="5891" width="7.140625" style="18" customWidth="1"/>
    <col min="5892" max="5892" width="10.85546875" style="18" customWidth="1"/>
    <col min="5893" max="5893" width="1.28515625" style="18" customWidth="1"/>
    <col min="5894" max="5894" width="19.7109375" style="18" customWidth="1"/>
    <col min="5895" max="5896" width="7.5703125" style="18" customWidth="1"/>
    <col min="5897" max="5897" width="10.85546875" style="18" customWidth="1"/>
    <col min="5898" max="6144" width="9.140625" style="18"/>
    <col min="6145" max="6145" width="20.28515625" style="18" customWidth="1"/>
    <col min="6146" max="6146" width="7.28515625" style="18" customWidth="1"/>
    <col min="6147" max="6147" width="7.140625" style="18" customWidth="1"/>
    <col min="6148" max="6148" width="10.85546875" style="18" customWidth="1"/>
    <col min="6149" max="6149" width="1.28515625" style="18" customWidth="1"/>
    <col min="6150" max="6150" width="19.7109375" style="18" customWidth="1"/>
    <col min="6151" max="6152" width="7.5703125" style="18" customWidth="1"/>
    <col min="6153" max="6153" width="10.85546875" style="18" customWidth="1"/>
    <col min="6154" max="6400" width="9.140625" style="18"/>
    <col min="6401" max="6401" width="20.28515625" style="18" customWidth="1"/>
    <col min="6402" max="6402" width="7.28515625" style="18" customWidth="1"/>
    <col min="6403" max="6403" width="7.140625" style="18" customWidth="1"/>
    <col min="6404" max="6404" width="10.85546875" style="18" customWidth="1"/>
    <col min="6405" max="6405" width="1.28515625" style="18" customWidth="1"/>
    <col min="6406" max="6406" width="19.7109375" style="18" customWidth="1"/>
    <col min="6407" max="6408" width="7.5703125" style="18" customWidth="1"/>
    <col min="6409" max="6409" width="10.85546875" style="18" customWidth="1"/>
    <col min="6410" max="6656" width="9.140625" style="18"/>
    <col min="6657" max="6657" width="20.28515625" style="18" customWidth="1"/>
    <col min="6658" max="6658" width="7.28515625" style="18" customWidth="1"/>
    <col min="6659" max="6659" width="7.140625" style="18" customWidth="1"/>
    <col min="6660" max="6660" width="10.85546875" style="18" customWidth="1"/>
    <col min="6661" max="6661" width="1.28515625" style="18" customWidth="1"/>
    <col min="6662" max="6662" width="19.7109375" style="18" customWidth="1"/>
    <col min="6663" max="6664" width="7.5703125" style="18" customWidth="1"/>
    <col min="6665" max="6665" width="10.85546875" style="18" customWidth="1"/>
    <col min="6666" max="6912" width="9.140625" style="18"/>
    <col min="6913" max="6913" width="20.28515625" style="18" customWidth="1"/>
    <col min="6914" max="6914" width="7.28515625" style="18" customWidth="1"/>
    <col min="6915" max="6915" width="7.140625" style="18" customWidth="1"/>
    <col min="6916" max="6916" width="10.85546875" style="18" customWidth="1"/>
    <col min="6917" max="6917" width="1.28515625" style="18" customWidth="1"/>
    <col min="6918" max="6918" width="19.7109375" style="18" customWidth="1"/>
    <col min="6919" max="6920" width="7.5703125" style="18" customWidth="1"/>
    <col min="6921" max="6921" width="10.85546875" style="18" customWidth="1"/>
    <col min="6922" max="7168" width="9.140625" style="18"/>
    <col min="7169" max="7169" width="20.28515625" style="18" customWidth="1"/>
    <col min="7170" max="7170" width="7.28515625" style="18" customWidth="1"/>
    <col min="7171" max="7171" width="7.140625" style="18" customWidth="1"/>
    <col min="7172" max="7172" width="10.85546875" style="18" customWidth="1"/>
    <col min="7173" max="7173" width="1.28515625" style="18" customWidth="1"/>
    <col min="7174" max="7174" width="19.7109375" style="18" customWidth="1"/>
    <col min="7175" max="7176" width="7.5703125" style="18" customWidth="1"/>
    <col min="7177" max="7177" width="10.85546875" style="18" customWidth="1"/>
    <col min="7178" max="7424" width="9.140625" style="18"/>
    <col min="7425" max="7425" width="20.28515625" style="18" customWidth="1"/>
    <col min="7426" max="7426" width="7.28515625" style="18" customWidth="1"/>
    <col min="7427" max="7427" width="7.140625" style="18" customWidth="1"/>
    <col min="7428" max="7428" width="10.85546875" style="18" customWidth="1"/>
    <col min="7429" max="7429" width="1.28515625" style="18" customWidth="1"/>
    <col min="7430" max="7430" width="19.7109375" style="18" customWidth="1"/>
    <col min="7431" max="7432" width="7.5703125" style="18" customWidth="1"/>
    <col min="7433" max="7433" width="10.85546875" style="18" customWidth="1"/>
    <col min="7434" max="7680" width="9.140625" style="18"/>
    <col min="7681" max="7681" width="20.28515625" style="18" customWidth="1"/>
    <col min="7682" max="7682" width="7.28515625" style="18" customWidth="1"/>
    <col min="7683" max="7683" width="7.140625" style="18" customWidth="1"/>
    <col min="7684" max="7684" width="10.85546875" style="18" customWidth="1"/>
    <col min="7685" max="7685" width="1.28515625" style="18" customWidth="1"/>
    <col min="7686" max="7686" width="19.7109375" style="18" customWidth="1"/>
    <col min="7687" max="7688" width="7.5703125" style="18" customWidth="1"/>
    <col min="7689" max="7689" width="10.85546875" style="18" customWidth="1"/>
    <col min="7690" max="7936" width="9.140625" style="18"/>
    <col min="7937" max="7937" width="20.28515625" style="18" customWidth="1"/>
    <col min="7938" max="7938" width="7.28515625" style="18" customWidth="1"/>
    <col min="7939" max="7939" width="7.140625" style="18" customWidth="1"/>
    <col min="7940" max="7940" width="10.85546875" style="18" customWidth="1"/>
    <col min="7941" max="7941" width="1.28515625" style="18" customWidth="1"/>
    <col min="7942" max="7942" width="19.7109375" style="18" customWidth="1"/>
    <col min="7943" max="7944" width="7.5703125" style="18" customWidth="1"/>
    <col min="7945" max="7945" width="10.85546875" style="18" customWidth="1"/>
    <col min="7946" max="8192" width="9.140625" style="18"/>
    <col min="8193" max="8193" width="20.28515625" style="18" customWidth="1"/>
    <col min="8194" max="8194" width="7.28515625" style="18" customWidth="1"/>
    <col min="8195" max="8195" width="7.140625" style="18" customWidth="1"/>
    <col min="8196" max="8196" width="10.85546875" style="18" customWidth="1"/>
    <col min="8197" max="8197" width="1.28515625" style="18" customWidth="1"/>
    <col min="8198" max="8198" width="19.7109375" style="18" customWidth="1"/>
    <col min="8199" max="8200" width="7.5703125" style="18" customWidth="1"/>
    <col min="8201" max="8201" width="10.85546875" style="18" customWidth="1"/>
    <col min="8202" max="8448" width="9.140625" style="18"/>
    <col min="8449" max="8449" width="20.28515625" style="18" customWidth="1"/>
    <col min="8450" max="8450" width="7.28515625" style="18" customWidth="1"/>
    <col min="8451" max="8451" width="7.140625" style="18" customWidth="1"/>
    <col min="8452" max="8452" width="10.85546875" style="18" customWidth="1"/>
    <col min="8453" max="8453" width="1.28515625" style="18" customWidth="1"/>
    <col min="8454" max="8454" width="19.7109375" style="18" customWidth="1"/>
    <col min="8455" max="8456" width="7.5703125" style="18" customWidth="1"/>
    <col min="8457" max="8457" width="10.85546875" style="18" customWidth="1"/>
    <col min="8458" max="8704" width="9.140625" style="18"/>
    <col min="8705" max="8705" width="20.28515625" style="18" customWidth="1"/>
    <col min="8706" max="8706" width="7.28515625" style="18" customWidth="1"/>
    <col min="8707" max="8707" width="7.140625" style="18" customWidth="1"/>
    <col min="8708" max="8708" width="10.85546875" style="18" customWidth="1"/>
    <col min="8709" max="8709" width="1.28515625" style="18" customWidth="1"/>
    <col min="8710" max="8710" width="19.7109375" style="18" customWidth="1"/>
    <col min="8711" max="8712" width="7.5703125" style="18" customWidth="1"/>
    <col min="8713" max="8713" width="10.85546875" style="18" customWidth="1"/>
    <col min="8714" max="8960" width="9.140625" style="18"/>
    <col min="8961" max="8961" width="20.28515625" style="18" customWidth="1"/>
    <col min="8962" max="8962" width="7.28515625" style="18" customWidth="1"/>
    <col min="8963" max="8963" width="7.140625" style="18" customWidth="1"/>
    <col min="8964" max="8964" width="10.85546875" style="18" customWidth="1"/>
    <col min="8965" max="8965" width="1.28515625" style="18" customWidth="1"/>
    <col min="8966" max="8966" width="19.7109375" style="18" customWidth="1"/>
    <col min="8967" max="8968" width="7.5703125" style="18" customWidth="1"/>
    <col min="8969" max="8969" width="10.85546875" style="18" customWidth="1"/>
    <col min="8970" max="9216" width="9.140625" style="18"/>
    <col min="9217" max="9217" width="20.28515625" style="18" customWidth="1"/>
    <col min="9218" max="9218" width="7.28515625" style="18" customWidth="1"/>
    <col min="9219" max="9219" width="7.140625" style="18" customWidth="1"/>
    <col min="9220" max="9220" width="10.85546875" style="18" customWidth="1"/>
    <col min="9221" max="9221" width="1.28515625" style="18" customWidth="1"/>
    <col min="9222" max="9222" width="19.7109375" style="18" customWidth="1"/>
    <col min="9223" max="9224" width="7.5703125" style="18" customWidth="1"/>
    <col min="9225" max="9225" width="10.85546875" style="18" customWidth="1"/>
    <col min="9226" max="9472" width="9.140625" style="18"/>
    <col min="9473" max="9473" width="20.28515625" style="18" customWidth="1"/>
    <col min="9474" max="9474" width="7.28515625" style="18" customWidth="1"/>
    <col min="9475" max="9475" width="7.140625" style="18" customWidth="1"/>
    <col min="9476" max="9476" width="10.85546875" style="18" customWidth="1"/>
    <col min="9477" max="9477" width="1.28515625" style="18" customWidth="1"/>
    <col min="9478" max="9478" width="19.7109375" style="18" customWidth="1"/>
    <col min="9479" max="9480" width="7.5703125" style="18" customWidth="1"/>
    <col min="9481" max="9481" width="10.85546875" style="18" customWidth="1"/>
    <col min="9482" max="9728" width="9.140625" style="18"/>
    <col min="9729" max="9729" width="20.28515625" style="18" customWidth="1"/>
    <col min="9730" max="9730" width="7.28515625" style="18" customWidth="1"/>
    <col min="9731" max="9731" width="7.140625" style="18" customWidth="1"/>
    <col min="9732" max="9732" width="10.85546875" style="18" customWidth="1"/>
    <col min="9733" max="9733" width="1.28515625" style="18" customWidth="1"/>
    <col min="9734" max="9734" width="19.7109375" style="18" customWidth="1"/>
    <col min="9735" max="9736" width="7.5703125" style="18" customWidth="1"/>
    <col min="9737" max="9737" width="10.85546875" style="18" customWidth="1"/>
    <col min="9738" max="9984" width="9.140625" style="18"/>
    <col min="9985" max="9985" width="20.28515625" style="18" customWidth="1"/>
    <col min="9986" max="9986" width="7.28515625" style="18" customWidth="1"/>
    <col min="9987" max="9987" width="7.140625" style="18" customWidth="1"/>
    <col min="9988" max="9988" width="10.85546875" style="18" customWidth="1"/>
    <col min="9989" max="9989" width="1.28515625" style="18" customWidth="1"/>
    <col min="9990" max="9990" width="19.7109375" style="18" customWidth="1"/>
    <col min="9991" max="9992" width="7.5703125" style="18" customWidth="1"/>
    <col min="9993" max="9993" width="10.85546875" style="18" customWidth="1"/>
    <col min="9994" max="10240" width="9.140625" style="18"/>
    <col min="10241" max="10241" width="20.28515625" style="18" customWidth="1"/>
    <col min="10242" max="10242" width="7.28515625" style="18" customWidth="1"/>
    <col min="10243" max="10243" width="7.140625" style="18" customWidth="1"/>
    <col min="10244" max="10244" width="10.85546875" style="18" customWidth="1"/>
    <col min="10245" max="10245" width="1.28515625" style="18" customWidth="1"/>
    <col min="10246" max="10246" width="19.7109375" style="18" customWidth="1"/>
    <col min="10247" max="10248" width="7.5703125" style="18" customWidth="1"/>
    <col min="10249" max="10249" width="10.85546875" style="18" customWidth="1"/>
    <col min="10250" max="10496" width="9.140625" style="18"/>
    <col min="10497" max="10497" width="20.28515625" style="18" customWidth="1"/>
    <col min="10498" max="10498" width="7.28515625" style="18" customWidth="1"/>
    <col min="10499" max="10499" width="7.140625" style="18" customWidth="1"/>
    <col min="10500" max="10500" width="10.85546875" style="18" customWidth="1"/>
    <col min="10501" max="10501" width="1.28515625" style="18" customWidth="1"/>
    <col min="10502" max="10502" width="19.7109375" style="18" customWidth="1"/>
    <col min="10503" max="10504" width="7.5703125" style="18" customWidth="1"/>
    <col min="10505" max="10505" width="10.85546875" style="18" customWidth="1"/>
    <col min="10506" max="10752" width="9.140625" style="18"/>
    <col min="10753" max="10753" width="20.28515625" style="18" customWidth="1"/>
    <col min="10754" max="10754" width="7.28515625" style="18" customWidth="1"/>
    <col min="10755" max="10755" width="7.140625" style="18" customWidth="1"/>
    <col min="10756" max="10756" width="10.85546875" style="18" customWidth="1"/>
    <col min="10757" max="10757" width="1.28515625" style="18" customWidth="1"/>
    <col min="10758" max="10758" width="19.7109375" style="18" customWidth="1"/>
    <col min="10759" max="10760" width="7.5703125" style="18" customWidth="1"/>
    <col min="10761" max="10761" width="10.85546875" style="18" customWidth="1"/>
    <col min="10762" max="11008" width="9.140625" style="18"/>
    <col min="11009" max="11009" width="20.28515625" style="18" customWidth="1"/>
    <col min="11010" max="11010" width="7.28515625" style="18" customWidth="1"/>
    <col min="11011" max="11011" width="7.140625" style="18" customWidth="1"/>
    <col min="11012" max="11012" width="10.85546875" style="18" customWidth="1"/>
    <col min="11013" max="11013" width="1.28515625" style="18" customWidth="1"/>
    <col min="11014" max="11014" width="19.7109375" style="18" customWidth="1"/>
    <col min="11015" max="11016" width="7.5703125" style="18" customWidth="1"/>
    <col min="11017" max="11017" width="10.85546875" style="18" customWidth="1"/>
    <col min="11018" max="11264" width="9.140625" style="18"/>
    <col min="11265" max="11265" width="20.28515625" style="18" customWidth="1"/>
    <col min="11266" max="11266" width="7.28515625" style="18" customWidth="1"/>
    <col min="11267" max="11267" width="7.140625" style="18" customWidth="1"/>
    <col min="11268" max="11268" width="10.85546875" style="18" customWidth="1"/>
    <col min="11269" max="11269" width="1.28515625" style="18" customWidth="1"/>
    <col min="11270" max="11270" width="19.7109375" style="18" customWidth="1"/>
    <col min="11271" max="11272" width="7.5703125" style="18" customWidth="1"/>
    <col min="11273" max="11273" width="10.85546875" style="18" customWidth="1"/>
    <col min="11274" max="11520" width="9.140625" style="18"/>
    <col min="11521" max="11521" width="20.28515625" style="18" customWidth="1"/>
    <col min="11522" max="11522" width="7.28515625" style="18" customWidth="1"/>
    <col min="11523" max="11523" width="7.140625" style="18" customWidth="1"/>
    <col min="11524" max="11524" width="10.85546875" style="18" customWidth="1"/>
    <col min="11525" max="11525" width="1.28515625" style="18" customWidth="1"/>
    <col min="11526" max="11526" width="19.7109375" style="18" customWidth="1"/>
    <col min="11527" max="11528" width="7.5703125" style="18" customWidth="1"/>
    <col min="11529" max="11529" width="10.85546875" style="18" customWidth="1"/>
    <col min="11530" max="11776" width="9.140625" style="18"/>
    <col min="11777" max="11777" width="20.28515625" style="18" customWidth="1"/>
    <col min="11778" max="11778" width="7.28515625" style="18" customWidth="1"/>
    <col min="11779" max="11779" width="7.140625" style="18" customWidth="1"/>
    <col min="11780" max="11780" width="10.85546875" style="18" customWidth="1"/>
    <col min="11781" max="11781" width="1.28515625" style="18" customWidth="1"/>
    <col min="11782" max="11782" width="19.7109375" style="18" customWidth="1"/>
    <col min="11783" max="11784" width="7.5703125" style="18" customWidth="1"/>
    <col min="11785" max="11785" width="10.85546875" style="18" customWidth="1"/>
    <col min="11786" max="12032" width="9.140625" style="18"/>
    <col min="12033" max="12033" width="20.28515625" style="18" customWidth="1"/>
    <col min="12034" max="12034" width="7.28515625" style="18" customWidth="1"/>
    <col min="12035" max="12035" width="7.140625" style="18" customWidth="1"/>
    <col min="12036" max="12036" width="10.85546875" style="18" customWidth="1"/>
    <col min="12037" max="12037" width="1.28515625" style="18" customWidth="1"/>
    <col min="12038" max="12038" width="19.7109375" style="18" customWidth="1"/>
    <col min="12039" max="12040" width="7.5703125" style="18" customWidth="1"/>
    <col min="12041" max="12041" width="10.85546875" style="18" customWidth="1"/>
    <col min="12042" max="12288" width="9.140625" style="18"/>
    <col min="12289" max="12289" width="20.28515625" style="18" customWidth="1"/>
    <col min="12290" max="12290" width="7.28515625" style="18" customWidth="1"/>
    <col min="12291" max="12291" width="7.140625" style="18" customWidth="1"/>
    <col min="12292" max="12292" width="10.85546875" style="18" customWidth="1"/>
    <col min="12293" max="12293" width="1.28515625" style="18" customWidth="1"/>
    <col min="12294" max="12294" width="19.7109375" style="18" customWidth="1"/>
    <col min="12295" max="12296" width="7.5703125" style="18" customWidth="1"/>
    <col min="12297" max="12297" width="10.85546875" style="18" customWidth="1"/>
    <col min="12298" max="12544" width="9.140625" style="18"/>
    <col min="12545" max="12545" width="20.28515625" style="18" customWidth="1"/>
    <col min="12546" max="12546" width="7.28515625" style="18" customWidth="1"/>
    <col min="12547" max="12547" width="7.140625" style="18" customWidth="1"/>
    <col min="12548" max="12548" width="10.85546875" style="18" customWidth="1"/>
    <col min="12549" max="12549" width="1.28515625" style="18" customWidth="1"/>
    <col min="12550" max="12550" width="19.7109375" style="18" customWidth="1"/>
    <col min="12551" max="12552" width="7.5703125" style="18" customWidth="1"/>
    <col min="12553" max="12553" width="10.85546875" style="18" customWidth="1"/>
    <col min="12554" max="12800" width="9.140625" style="18"/>
    <col min="12801" max="12801" width="20.28515625" style="18" customWidth="1"/>
    <col min="12802" max="12802" width="7.28515625" style="18" customWidth="1"/>
    <col min="12803" max="12803" width="7.140625" style="18" customWidth="1"/>
    <col min="12804" max="12804" width="10.85546875" style="18" customWidth="1"/>
    <col min="12805" max="12805" width="1.28515625" style="18" customWidth="1"/>
    <col min="12806" max="12806" width="19.7109375" style="18" customWidth="1"/>
    <col min="12807" max="12808" width="7.5703125" style="18" customWidth="1"/>
    <col min="12809" max="12809" width="10.85546875" style="18" customWidth="1"/>
    <col min="12810" max="13056" width="9.140625" style="18"/>
    <col min="13057" max="13057" width="20.28515625" style="18" customWidth="1"/>
    <col min="13058" max="13058" width="7.28515625" style="18" customWidth="1"/>
    <col min="13059" max="13059" width="7.140625" style="18" customWidth="1"/>
    <col min="13060" max="13060" width="10.85546875" style="18" customWidth="1"/>
    <col min="13061" max="13061" width="1.28515625" style="18" customWidth="1"/>
    <col min="13062" max="13062" width="19.7109375" style="18" customWidth="1"/>
    <col min="13063" max="13064" width="7.5703125" style="18" customWidth="1"/>
    <col min="13065" max="13065" width="10.85546875" style="18" customWidth="1"/>
    <col min="13066" max="13312" width="9.140625" style="18"/>
    <col min="13313" max="13313" width="20.28515625" style="18" customWidth="1"/>
    <col min="13314" max="13314" width="7.28515625" style="18" customWidth="1"/>
    <col min="13315" max="13315" width="7.140625" style="18" customWidth="1"/>
    <col min="13316" max="13316" width="10.85546875" style="18" customWidth="1"/>
    <col min="13317" max="13317" width="1.28515625" style="18" customWidth="1"/>
    <col min="13318" max="13318" width="19.7109375" style="18" customWidth="1"/>
    <col min="13319" max="13320" width="7.5703125" style="18" customWidth="1"/>
    <col min="13321" max="13321" width="10.85546875" style="18" customWidth="1"/>
    <col min="13322" max="13568" width="9.140625" style="18"/>
    <col min="13569" max="13569" width="20.28515625" style="18" customWidth="1"/>
    <col min="13570" max="13570" width="7.28515625" style="18" customWidth="1"/>
    <col min="13571" max="13571" width="7.140625" style="18" customWidth="1"/>
    <col min="13572" max="13572" width="10.85546875" style="18" customWidth="1"/>
    <col min="13573" max="13573" width="1.28515625" style="18" customWidth="1"/>
    <col min="13574" max="13574" width="19.7109375" style="18" customWidth="1"/>
    <col min="13575" max="13576" width="7.5703125" style="18" customWidth="1"/>
    <col min="13577" max="13577" width="10.85546875" style="18" customWidth="1"/>
    <col min="13578" max="13824" width="9.140625" style="18"/>
    <col min="13825" max="13825" width="20.28515625" style="18" customWidth="1"/>
    <col min="13826" max="13826" width="7.28515625" style="18" customWidth="1"/>
    <col min="13827" max="13827" width="7.140625" style="18" customWidth="1"/>
    <col min="13828" max="13828" width="10.85546875" style="18" customWidth="1"/>
    <col min="13829" max="13829" width="1.28515625" style="18" customWidth="1"/>
    <col min="13830" max="13830" width="19.7109375" style="18" customWidth="1"/>
    <col min="13831" max="13832" width="7.5703125" style="18" customWidth="1"/>
    <col min="13833" max="13833" width="10.85546875" style="18" customWidth="1"/>
    <col min="13834" max="14080" width="9.140625" style="18"/>
    <col min="14081" max="14081" width="20.28515625" style="18" customWidth="1"/>
    <col min="14082" max="14082" width="7.28515625" style="18" customWidth="1"/>
    <col min="14083" max="14083" width="7.140625" style="18" customWidth="1"/>
    <col min="14084" max="14084" width="10.85546875" style="18" customWidth="1"/>
    <col min="14085" max="14085" width="1.28515625" style="18" customWidth="1"/>
    <col min="14086" max="14086" width="19.7109375" style="18" customWidth="1"/>
    <col min="14087" max="14088" width="7.5703125" style="18" customWidth="1"/>
    <col min="14089" max="14089" width="10.85546875" style="18" customWidth="1"/>
    <col min="14090" max="14336" width="9.140625" style="18"/>
    <col min="14337" max="14337" width="20.28515625" style="18" customWidth="1"/>
    <col min="14338" max="14338" width="7.28515625" style="18" customWidth="1"/>
    <col min="14339" max="14339" width="7.140625" style="18" customWidth="1"/>
    <col min="14340" max="14340" width="10.85546875" style="18" customWidth="1"/>
    <col min="14341" max="14341" width="1.28515625" style="18" customWidth="1"/>
    <col min="14342" max="14342" width="19.7109375" style="18" customWidth="1"/>
    <col min="14343" max="14344" width="7.5703125" style="18" customWidth="1"/>
    <col min="14345" max="14345" width="10.85546875" style="18" customWidth="1"/>
    <col min="14346" max="14592" width="9.140625" style="18"/>
    <col min="14593" max="14593" width="20.28515625" style="18" customWidth="1"/>
    <col min="14594" max="14594" width="7.28515625" style="18" customWidth="1"/>
    <col min="14595" max="14595" width="7.140625" style="18" customWidth="1"/>
    <col min="14596" max="14596" width="10.85546875" style="18" customWidth="1"/>
    <col min="14597" max="14597" width="1.28515625" style="18" customWidth="1"/>
    <col min="14598" max="14598" width="19.7109375" style="18" customWidth="1"/>
    <col min="14599" max="14600" width="7.5703125" style="18" customWidth="1"/>
    <col min="14601" max="14601" width="10.85546875" style="18" customWidth="1"/>
    <col min="14602" max="14848" width="9.140625" style="18"/>
    <col min="14849" max="14849" width="20.28515625" style="18" customWidth="1"/>
    <col min="14850" max="14850" width="7.28515625" style="18" customWidth="1"/>
    <col min="14851" max="14851" width="7.140625" style="18" customWidth="1"/>
    <col min="14852" max="14852" width="10.85546875" style="18" customWidth="1"/>
    <col min="14853" max="14853" width="1.28515625" style="18" customWidth="1"/>
    <col min="14854" max="14854" width="19.7109375" style="18" customWidth="1"/>
    <col min="14855" max="14856" width="7.5703125" style="18" customWidth="1"/>
    <col min="14857" max="14857" width="10.85546875" style="18" customWidth="1"/>
    <col min="14858" max="15104" width="9.140625" style="18"/>
    <col min="15105" max="15105" width="20.28515625" style="18" customWidth="1"/>
    <col min="15106" max="15106" width="7.28515625" style="18" customWidth="1"/>
    <col min="15107" max="15107" width="7.140625" style="18" customWidth="1"/>
    <col min="15108" max="15108" width="10.85546875" style="18" customWidth="1"/>
    <col min="15109" max="15109" width="1.28515625" style="18" customWidth="1"/>
    <col min="15110" max="15110" width="19.7109375" style="18" customWidth="1"/>
    <col min="15111" max="15112" width="7.5703125" style="18" customWidth="1"/>
    <col min="15113" max="15113" width="10.85546875" style="18" customWidth="1"/>
    <col min="15114" max="15360" width="9.140625" style="18"/>
    <col min="15361" max="15361" width="20.28515625" style="18" customWidth="1"/>
    <col min="15362" max="15362" width="7.28515625" style="18" customWidth="1"/>
    <col min="15363" max="15363" width="7.140625" style="18" customWidth="1"/>
    <col min="15364" max="15364" width="10.85546875" style="18" customWidth="1"/>
    <col min="15365" max="15365" width="1.28515625" style="18" customWidth="1"/>
    <col min="15366" max="15366" width="19.7109375" style="18" customWidth="1"/>
    <col min="15367" max="15368" width="7.5703125" style="18" customWidth="1"/>
    <col min="15369" max="15369" width="10.85546875" style="18" customWidth="1"/>
    <col min="15370" max="15616" width="9.140625" style="18"/>
    <col min="15617" max="15617" width="20.28515625" style="18" customWidth="1"/>
    <col min="15618" max="15618" width="7.28515625" style="18" customWidth="1"/>
    <col min="15619" max="15619" width="7.140625" style="18" customWidth="1"/>
    <col min="15620" max="15620" width="10.85546875" style="18" customWidth="1"/>
    <col min="15621" max="15621" width="1.28515625" style="18" customWidth="1"/>
    <col min="15622" max="15622" width="19.7109375" style="18" customWidth="1"/>
    <col min="15623" max="15624" width="7.5703125" style="18" customWidth="1"/>
    <col min="15625" max="15625" width="10.85546875" style="18" customWidth="1"/>
    <col min="15626" max="15872" width="9.140625" style="18"/>
    <col min="15873" max="15873" width="20.28515625" style="18" customWidth="1"/>
    <col min="15874" max="15874" width="7.28515625" style="18" customWidth="1"/>
    <col min="15875" max="15875" width="7.140625" style="18" customWidth="1"/>
    <col min="15876" max="15876" width="10.85546875" style="18" customWidth="1"/>
    <col min="15877" max="15877" width="1.28515625" style="18" customWidth="1"/>
    <col min="15878" max="15878" width="19.7109375" style="18" customWidth="1"/>
    <col min="15879" max="15880" width="7.5703125" style="18" customWidth="1"/>
    <col min="15881" max="15881" width="10.85546875" style="18" customWidth="1"/>
    <col min="15882" max="16128" width="9.140625" style="18"/>
    <col min="16129" max="16129" width="20.28515625" style="18" customWidth="1"/>
    <col min="16130" max="16130" width="7.28515625" style="18" customWidth="1"/>
    <col min="16131" max="16131" width="7.140625" style="18" customWidth="1"/>
    <col min="16132" max="16132" width="10.85546875" style="18" customWidth="1"/>
    <col min="16133" max="16133" width="1.28515625" style="18" customWidth="1"/>
    <col min="16134" max="16134" width="19.7109375" style="18" customWidth="1"/>
    <col min="16135" max="16136" width="7.5703125" style="18" customWidth="1"/>
    <col min="16137" max="16137" width="10.85546875" style="18" customWidth="1"/>
    <col min="16138" max="16384" width="9.140625" style="18"/>
  </cols>
  <sheetData>
    <row r="1" spans="1:10" ht="20.25" customHeight="1" thickBot="1" x14ac:dyDescent="0.25">
      <c r="A1" s="91" t="s">
        <v>282</v>
      </c>
    </row>
    <row r="2" spans="1:10" ht="27.75" customHeight="1" thickBot="1" x14ac:dyDescent="0.25">
      <c r="A2" s="83" t="s">
        <v>119</v>
      </c>
      <c r="B2" s="84">
        <v>2011</v>
      </c>
      <c r="C2" s="84">
        <v>2012</v>
      </c>
      <c r="D2" s="85" t="s">
        <v>120</v>
      </c>
      <c r="E2" s="85"/>
      <c r="F2" s="94" t="s">
        <v>119</v>
      </c>
      <c r="G2" s="84">
        <v>2011</v>
      </c>
      <c r="H2" s="84">
        <v>2012</v>
      </c>
      <c r="I2" s="84" t="s">
        <v>120</v>
      </c>
    </row>
    <row r="3" spans="1:10" ht="14.25" thickBot="1" x14ac:dyDescent="0.25">
      <c r="A3" s="86" t="s">
        <v>4</v>
      </c>
      <c r="B3" s="87">
        <v>90096</v>
      </c>
      <c r="C3" s="86">
        <v>81666</v>
      </c>
      <c r="D3" s="95">
        <v>-9.3566862013851892</v>
      </c>
      <c r="E3" s="96"/>
      <c r="F3" s="86" t="s">
        <v>121</v>
      </c>
      <c r="G3" s="87">
        <v>940</v>
      </c>
      <c r="H3" s="86">
        <v>1378</v>
      </c>
      <c r="I3" s="95">
        <v>46.595744680851062</v>
      </c>
      <c r="J3" s="97"/>
    </row>
    <row r="4" spans="1:10" ht="14.25" thickBot="1" x14ac:dyDescent="0.25">
      <c r="A4" s="86" t="s">
        <v>8</v>
      </c>
      <c r="B4" s="87">
        <v>20055</v>
      </c>
      <c r="C4" s="86">
        <v>20463</v>
      </c>
      <c r="D4" s="95">
        <v>2.0344053851907256</v>
      </c>
      <c r="E4" s="96"/>
      <c r="F4" s="86" t="s">
        <v>122</v>
      </c>
      <c r="G4" s="87">
        <v>1489</v>
      </c>
      <c r="H4" s="86">
        <v>1289</v>
      </c>
      <c r="I4" s="95">
        <v>-13.431833445265278</v>
      </c>
      <c r="J4" s="97"/>
    </row>
    <row r="5" spans="1:10" ht="14.25" thickBot="1" x14ac:dyDescent="0.25">
      <c r="A5" s="86" t="s">
        <v>6</v>
      </c>
      <c r="B5" s="87">
        <v>23885</v>
      </c>
      <c r="C5" s="86">
        <v>19590</v>
      </c>
      <c r="D5" s="95">
        <v>-17.981997069290351</v>
      </c>
      <c r="E5" s="96"/>
      <c r="F5" s="86" t="s">
        <v>123</v>
      </c>
      <c r="G5" s="87">
        <v>983</v>
      </c>
      <c r="H5" s="86">
        <v>1262</v>
      </c>
      <c r="I5" s="95">
        <v>28.382502543234995</v>
      </c>
      <c r="J5" s="97"/>
    </row>
    <row r="6" spans="1:10" ht="14.25" thickBot="1" x14ac:dyDescent="0.25">
      <c r="A6" s="86" t="s">
        <v>5</v>
      </c>
      <c r="B6" s="87">
        <v>16613</v>
      </c>
      <c r="C6" s="86">
        <v>14118</v>
      </c>
      <c r="D6" s="95">
        <v>-15.018359116354663</v>
      </c>
      <c r="E6" s="96"/>
      <c r="F6" s="86" t="s">
        <v>124</v>
      </c>
      <c r="G6" s="87">
        <v>1397</v>
      </c>
      <c r="H6" s="86">
        <v>1202</v>
      </c>
      <c r="I6" s="95">
        <v>-13.95848246241947</v>
      </c>
      <c r="J6" s="97"/>
    </row>
    <row r="7" spans="1:10" ht="14.25" thickBot="1" x14ac:dyDescent="0.25">
      <c r="A7" s="86" t="s">
        <v>7</v>
      </c>
      <c r="B7" s="87">
        <v>17889</v>
      </c>
      <c r="C7" s="86">
        <v>11510</v>
      </c>
      <c r="D7" s="95">
        <v>-35.65878472804517</v>
      </c>
      <c r="E7" s="96"/>
      <c r="F7" s="86" t="s">
        <v>125</v>
      </c>
      <c r="G7" s="87">
        <v>847</v>
      </c>
      <c r="H7" s="86">
        <v>1109</v>
      </c>
      <c r="I7" s="95">
        <v>30.932703659976386</v>
      </c>
      <c r="J7" s="97"/>
    </row>
    <row r="8" spans="1:10" ht="14.25" thickBot="1" x14ac:dyDescent="0.25">
      <c r="A8" s="86" t="s">
        <v>11</v>
      </c>
      <c r="B8" s="87">
        <v>13327</v>
      </c>
      <c r="C8" s="86">
        <v>11158</v>
      </c>
      <c r="D8" s="95">
        <v>-16.275230734598935</v>
      </c>
      <c r="E8" s="96"/>
      <c r="F8" s="86" t="s">
        <v>126</v>
      </c>
      <c r="G8" s="87">
        <v>1359</v>
      </c>
      <c r="H8" s="86">
        <v>1036</v>
      </c>
      <c r="I8" s="95">
        <v>-23.767476085356883</v>
      </c>
      <c r="J8" s="97"/>
    </row>
    <row r="9" spans="1:10" ht="14.25" thickBot="1" x14ac:dyDescent="0.25">
      <c r="A9" s="86" t="s">
        <v>19</v>
      </c>
      <c r="B9" s="87">
        <v>10348</v>
      </c>
      <c r="C9" s="86">
        <v>10144</v>
      </c>
      <c r="D9" s="95">
        <v>-1.9713954387321222</v>
      </c>
      <c r="E9" s="96"/>
      <c r="F9" s="86" t="s">
        <v>127</v>
      </c>
      <c r="G9" s="87">
        <v>1670</v>
      </c>
      <c r="H9" s="86">
        <v>1027</v>
      </c>
      <c r="I9" s="95">
        <v>-38.50299401197605</v>
      </c>
      <c r="J9" s="97"/>
    </row>
    <row r="10" spans="1:10" ht="14.25" thickBot="1" x14ac:dyDescent="0.25">
      <c r="A10" s="86" t="s">
        <v>18</v>
      </c>
      <c r="B10" s="87">
        <v>10351</v>
      </c>
      <c r="C10" s="86">
        <v>9893</v>
      </c>
      <c r="D10" s="95">
        <v>-4.4246932663510767</v>
      </c>
      <c r="E10" s="96"/>
      <c r="F10" s="86" t="s">
        <v>128</v>
      </c>
      <c r="G10" s="87">
        <v>913</v>
      </c>
      <c r="H10" s="86">
        <v>1015</v>
      </c>
      <c r="I10" s="95">
        <v>11.171960569550931</v>
      </c>
      <c r="J10" s="97"/>
    </row>
    <row r="11" spans="1:10" ht="14.25" thickBot="1" x14ac:dyDescent="0.25">
      <c r="A11" s="86" t="s">
        <v>9</v>
      </c>
      <c r="B11" s="87">
        <v>14956</v>
      </c>
      <c r="C11" s="86">
        <v>8813</v>
      </c>
      <c r="D11" s="95">
        <v>-41.073816528483555</v>
      </c>
      <c r="E11" s="96"/>
      <c r="F11" s="86" t="s">
        <v>129</v>
      </c>
      <c r="G11" s="87">
        <v>1089</v>
      </c>
      <c r="H11" s="86">
        <v>944</v>
      </c>
      <c r="I11" s="95">
        <v>-13.314967860422405</v>
      </c>
      <c r="J11" s="97"/>
    </row>
    <row r="12" spans="1:10" ht="14.25" thickBot="1" x14ac:dyDescent="0.25">
      <c r="A12" s="86" t="s">
        <v>77</v>
      </c>
      <c r="B12" s="87">
        <v>7452</v>
      </c>
      <c r="C12" s="86">
        <v>8754</v>
      </c>
      <c r="D12" s="95">
        <v>17.47181964573269</v>
      </c>
      <c r="E12" s="96"/>
      <c r="F12" s="86" t="s">
        <v>130</v>
      </c>
      <c r="G12" s="87">
        <v>711</v>
      </c>
      <c r="H12" s="86">
        <v>868</v>
      </c>
      <c r="I12" s="95">
        <v>22.081575246132207</v>
      </c>
      <c r="J12" s="97"/>
    </row>
    <row r="13" spans="1:10" ht="14.25" thickBot="1" x14ac:dyDescent="0.25">
      <c r="A13" s="86" t="s">
        <v>17</v>
      </c>
      <c r="B13" s="87">
        <v>9572</v>
      </c>
      <c r="C13" s="86">
        <v>8623</v>
      </c>
      <c r="D13" s="95">
        <v>-9.9143334726285008</v>
      </c>
      <c r="E13" s="96"/>
      <c r="F13" s="86" t="s">
        <v>131</v>
      </c>
      <c r="G13" s="87">
        <v>871</v>
      </c>
      <c r="H13" s="86">
        <v>853</v>
      </c>
      <c r="I13" s="95">
        <v>-2.0665901262916191</v>
      </c>
      <c r="J13" s="97"/>
    </row>
    <row r="14" spans="1:10" ht="14.25" thickBot="1" x14ac:dyDescent="0.25">
      <c r="A14" s="86" t="s">
        <v>132</v>
      </c>
      <c r="B14" s="87">
        <v>6789</v>
      </c>
      <c r="C14" s="86">
        <v>7138</v>
      </c>
      <c r="D14" s="95">
        <v>5.140668728826042</v>
      </c>
      <c r="E14" s="96"/>
      <c r="F14" s="86" t="s">
        <v>133</v>
      </c>
      <c r="G14" s="87">
        <v>749</v>
      </c>
      <c r="H14" s="86">
        <v>837</v>
      </c>
      <c r="I14" s="95">
        <v>11.748998664886514</v>
      </c>
      <c r="J14" s="97"/>
    </row>
    <row r="15" spans="1:10" ht="14.25" thickBot="1" x14ac:dyDescent="0.25">
      <c r="A15" s="86" t="s">
        <v>134</v>
      </c>
      <c r="B15" s="87">
        <v>4487</v>
      </c>
      <c r="C15" s="86">
        <v>6739</v>
      </c>
      <c r="D15" s="95">
        <v>50.18943614887452</v>
      </c>
      <c r="E15" s="96"/>
      <c r="F15" s="86" t="s">
        <v>135</v>
      </c>
      <c r="G15" s="87">
        <v>988</v>
      </c>
      <c r="H15" s="86">
        <v>813</v>
      </c>
      <c r="I15" s="95">
        <v>-17.712550607287451</v>
      </c>
      <c r="J15" s="97"/>
    </row>
    <row r="16" spans="1:10" ht="14.25" thickBot="1" x14ac:dyDescent="0.25">
      <c r="A16" s="86" t="s">
        <v>12</v>
      </c>
      <c r="B16" s="87">
        <v>7097</v>
      </c>
      <c r="C16" s="86">
        <v>5716</v>
      </c>
      <c r="D16" s="95">
        <v>-19.458926306890234</v>
      </c>
      <c r="E16" s="96"/>
      <c r="F16" s="86" t="s">
        <v>20</v>
      </c>
      <c r="G16" s="87">
        <v>942</v>
      </c>
      <c r="H16" s="86">
        <v>742</v>
      </c>
      <c r="I16" s="95">
        <v>-21.231422505307858</v>
      </c>
      <c r="J16" s="97"/>
    </row>
    <row r="17" spans="1:10" ht="14.25" thickBot="1" x14ac:dyDescent="0.25">
      <c r="A17" s="86" t="s">
        <v>76</v>
      </c>
      <c r="B17" s="87">
        <v>8686</v>
      </c>
      <c r="C17" s="86">
        <v>5614</v>
      </c>
      <c r="D17" s="95">
        <v>-35.367257655998159</v>
      </c>
      <c r="E17" s="96"/>
      <c r="F17" s="86" t="s">
        <v>136</v>
      </c>
      <c r="G17" s="87">
        <v>789</v>
      </c>
      <c r="H17" s="86">
        <v>731</v>
      </c>
      <c r="I17" s="95">
        <v>-7.3510773130544997</v>
      </c>
      <c r="J17" s="97"/>
    </row>
    <row r="18" spans="1:10" ht="14.25" thickBot="1" x14ac:dyDescent="0.25">
      <c r="A18" s="86" t="s">
        <v>75</v>
      </c>
      <c r="B18" s="87">
        <v>6608</v>
      </c>
      <c r="C18" s="86">
        <v>5493</v>
      </c>
      <c r="D18" s="95">
        <v>-16.873486682808718</v>
      </c>
      <c r="E18" s="96"/>
      <c r="F18" s="86" t="s">
        <v>137</v>
      </c>
      <c r="G18" s="87">
        <v>730</v>
      </c>
      <c r="H18" s="86">
        <v>645</v>
      </c>
      <c r="I18" s="95">
        <v>-11.643835616438356</v>
      </c>
      <c r="J18" s="97"/>
    </row>
    <row r="19" spans="1:10" ht="14.25" thickBot="1" x14ac:dyDescent="0.25">
      <c r="A19" s="86" t="s">
        <v>78</v>
      </c>
      <c r="B19" s="87">
        <v>5888</v>
      </c>
      <c r="C19" s="86">
        <v>5447</v>
      </c>
      <c r="D19" s="95">
        <v>-7.4898097826086962</v>
      </c>
      <c r="E19" s="96"/>
      <c r="F19" s="86" t="s">
        <v>138</v>
      </c>
      <c r="G19" s="87">
        <v>641</v>
      </c>
      <c r="H19" s="86">
        <v>613</v>
      </c>
      <c r="I19" s="95">
        <v>-4.3681747269890794</v>
      </c>
      <c r="J19" s="97"/>
    </row>
    <row r="20" spans="1:10" ht="14.25" thickBot="1" x14ac:dyDescent="0.25">
      <c r="A20" s="86" t="s">
        <v>139</v>
      </c>
      <c r="B20" s="87">
        <v>5101</v>
      </c>
      <c r="C20" s="86">
        <v>4794</v>
      </c>
      <c r="D20" s="95">
        <v>-6.0184277592628899</v>
      </c>
      <c r="E20" s="96"/>
      <c r="F20" s="86" t="s">
        <v>21</v>
      </c>
      <c r="G20" s="87">
        <v>738</v>
      </c>
      <c r="H20" s="86">
        <v>584</v>
      </c>
      <c r="I20" s="95">
        <v>-20.867208672086722</v>
      </c>
      <c r="J20" s="97"/>
    </row>
    <row r="21" spans="1:10" ht="14.25" thickBot="1" x14ac:dyDescent="0.25">
      <c r="A21" s="86" t="s">
        <v>10</v>
      </c>
      <c r="B21" s="87">
        <v>5471</v>
      </c>
      <c r="C21" s="86">
        <v>4618</v>
      </c>
      <c r="D21" s="95">
        <v>-15.591299579601536</v>
      </c>
      <c r="E21" s="96"/>
      <c r="F21" s="86" t="s">
        <v>140</v>
      </c>
      <c r="G21" s="87">
        <v>593</v>
      </c>
      <c r="H21" s="86">
        <v>574</v>
      </c>
      <c r="I21" s="95">
        <v>-3.2040472175379429</v>
      </c>
      <c r="J21" s="97"/>
    </row>
    <row r="22" spans="1:10" ht="14.25" thickBot="1" x14ac:dyDescent="0.25">
      <c r="A22" s="86" t="s">
        <v>141</v>
      </c>
      <c r="B22" s="87">
        <v>3134</v>
      </c>
      <c r="C22" s="86">
        <v>4007</v>
      </c>
      <c r="D22" s="95">
        <v>27.855775366943202</v>
      </c>
      <c r="E22" s="96"/>
      <c r="F22" s="86" t="s">
        <v>142</v>
      </c>
      <c r="G22" s="87">
        <v>440</v>
      </c>
      <c r="H22" s="86">
        <v>561</v>
      </c>
      <c r="I22" s="95">
        <v>27.500000000000004</v>
      </c>
      <c r="J22" s="97"/>
    </row>
    <row r="23" spans="1:10" ht="14.25" thickBot="1" x14ac:dyDescent="0.25">
      <c r="A23" s="86" t="s">
        <v>143</v>
      </c>
      <c r="B23" s="87">
        <v>4269</v>
      </c>
      <c r="C23" s="86">
        <v>3970</v>
      </c>
      <c r="D23" s="95">
        <v>-7.003982197235886</v>
      </c>
      <c r="E23" s="96"/>
      <c r="F23" s="86" t="s">
        <v>144</v>
      </c>
      <c r="G23" s="87">
        <v>604</v>
      </c>
      <c r="H23" s="86">
        <v>540</v>
      </c>
      <c r="I23" s="95">
        <v>-10.596026490066226</v>
      </c>
      <c r="J23" s="97"/>
    </row>
    <row r="24" spans="1:10" ht="14.25" thickBot="1" x14ac:dyDescent="0.25">
      <c r="A24" s="86" t="s">
        <v>13</v>
      </c>
      <c r="B24" s="87">
        <v>4164</v>
      </c>
      <c r="C24" s="86">
        <v>3037</v>
      </c>
      <c r="D24" s="95">
        <v>-27.065321805955811</v>
      </c>
      <c r="E24" s="96"/>
      <c r="F24" s="86" t="s">
        <v>145</v>
      </c>
      <c r="G24" s="87">
        <v>417</v>
      </c>
      <c r="H24" s="86">
        <v>533</v>
      </c>
      <c r="I24" s="95">
        <v>27.817745803357312</v>
      </c>
      <c r="J24" s="97"/>
    </row>
    <row r="25" spans="1:10" ht="14.25" thickBot="1" x14ac:dyDescent="0.25">
      <c r="A25" s="86" t="s">
        <v>146</v>
      </c>
      <c r="B25" s="87">
        <v>1734</v>
      </c>
      <c r="C25" s="86">
        <v>2715</v>
      </c>
      <c r="D25" s="95">
        <v>56.574394463667822</v>
      </c>
      <c r="E25" s="96"/>
      <c r="F25" s="86" t="s">
        <v>147</v>
      </c>
      <c r="G25" s="87">
        <v>382</v>
      </c>
      <c r="H25" s="86">
        <v>514</v>
      </c>
      <c r="I25" s="95">
        <v>34.554973821989527</v>
      </c>
      <c r="J25" s="97"/>
    </row>
    <row r="26" spans="1:10" ht="14.25" thickBot="1" x14ac:dyDescent="0.25">
      <c r="A26" s="86" t="s">
        <v>148</v>
      </c>
      <c r="B26" s="87">
        <v>2932</v>
      </c>
      <c r="C26" s="86">
        <v>2632</v>
      </c>
      <c r="D26" s="95">
        <v>-10.231923601637108</v>
      </c>
      <c r="E26" s="96"/>
      <c r="F26" s="86" t="s">
        <v>149</v>
      </c>
      <c r="G26" s="87">
        <v>538</v>
      </c>
      <c r="H26" s="86">
        <v>462</v>
      </c>
      <c r="I26" s="95">
        <v>-14.12639405204461</v>
      </c>
      <c r="J26" s="97"/>
    </row>
    <row r="27" spans="1:10" ht="14.25" thickBot="1" x14ac:dyDescent="0.25">
      <c r="A27" s="86" t="s">
        <v>150</v>
      </c>
      <c r="B27" s="87">
        <v>2240</v>
      </c>
      <c r="C27" s="86">
        <v>2565</v>
      </c>
      <c r="D27" s="95">
        <v>14.508928571428573</v>
      </c>
      <c r="E27" s="96"/>
      <c r="F27" s="86" t="s">
        <v>151</v>
      </c>
      <c r="G27" s="87">
        <v>114</v>
      </c>
      <c r="H27" s="86">
        <v>459</v>
      </c>
      <c r="I27" s="95">
        <v>302.63157894736838</v>
      </c>
      <c r="J27" s="97"/>
    </row>
    <row r="28" spans="1:10" ht="14.25" thickBot="1" x14ac:dyDescent="0.25">
      <c r="A28" s="86" t="s">
        <v>152</v>
      </c>
      <c r="B28" s="87">
        <v>2851</v>
      </c>
      <c r="C28" s="86">
        <v>2532</v>
      </c>
      <c r="D28" s="95">
        <v>-11.189056471413538</v>
      </c>
      <c r="E28" s="96"/>
      <c r="F28" s="86" t="s">
        <v>153</v>
      </c>
      <c r="G28" s="87">
        <v>331</v>
      </c>
      <c r="H28" s="86">
        <v>452</v>
      </c>
      <c r="I28" s="95">
        <v>36.555891238670696</v>
      </c>
      <c r="J28" s="97"/>
    </row>
    <row r="29" spans="1:10" ht="14.25" thickBot="1" x14ac:dyDescent="0.25">
      <c r="A29" s="86" t="s">
        <v>23</v>
      </c>
      <c r="B29" s="87">
        <v>1666</v>
      </c>
      <c r="C29" s="86">
        <v>1956</v>
      </c>
      <c r="D29" s="95">
        <v>17.406962785114047</v>
      </c>
      <c r="E29" s="96"/>
      <c r="F29" s="86" t="s">
        <v>154</v>
      </c>
      <c r="G29" s="87">
        <v>452</v>
      </c>
      <c r="H29" s="86">
        <v>446</v>
      </c>
      <c r="I29" s="95">
        <v>-1.3274336283185841</v>
      </c>
      <c r="J29" s="97"/>
    </row>
    <row r="30" spans="1:10" ht="14.25" thickBot="1" x14ac:dyDescent="0.25">
      <c r="A30" s="86" t="s">
        <v>24</v>
      </c>
      <c r="B30" s="87">
        <v>1892</v>
      </c>
      <c r="C30" s="86">
        <v>1896</v>
      </c>
      <c r="D30" s="95">
        <v>0.21141649048625794</v>
      </c>
      <c r="E30" s="96"/>
      <c r="F30" s="86" t="s">
        <v>155</v>
      </c>
      <c r="G30" s="87">
        <v>492</v>
      </c>
      <c r="H30" s="86">
        <v>438</v>
      </c>
      <c r="I30" s="95">
        <v>-10.975609756097562</v>
      </c>
      <c r="J30" s="97"/>
    </row>
    <row r="31" spans="1:10" ht="14.25" thickBot="1" x14ac:dyDescent="0.25">
      <c r="A31" s="86" t="s">
        <v>27</v>
      </c>
      <c r="B31" s="87">
        <v>2034</v>
      </c>
      <c r="C31" s="86">
        <v>1877</v>
      </c>
      <c r="D31" s="95">
        <v>-7.7187807276302856</v>
      </c>
      <c r="E31" s="96"/>
      <c r="F31" s="86" t="s">
        <v>156</v>
      </c>
      <c r="G31" s="87">
        <v>559</v>
      </c>
      <c r="H31" s="86">
        <v>437</v>
      </c>
      <c r="I31" s="95">
        <v>-21.824686940966011</v>
      </c>
      <c r="J31" s="97"/>
    </row>
    <row r="32" spans="1:10" ht="14.25" thickBot="1" x14ac:dyDescent="0.25">
      <c r="A32" s="86" t="s">
        <v>157</v>
      </c>
      <c r="B32" s="87">
        <v>2067</v>
      </c>
      <c r="C32" s="86">
        <v>1847</v>
      </c>
      <c r="D32" s="95">
        <v>-10.643444605708757</v>
      </c>
      <c r="E32" s="96"/>
      <c r="F32" s="86" t="s">
        <v>58</v>
      </c>
      <c r="G32" s="87">
        <v>437</v>
      </c>
      <c r="H32" s="86">
        <v>415</v>
      </c>
      <c r="I32" s="95">
        <v>-5.0343249427917618</v>
      </c>
      <c r="J32" s="97"/>
    </row>
    <row r="33" spans="1:10" ht="14.25" thickBot="1" x14ac:dyDescent="0.25">
      <c r="A33" s="86" t="s">
        <v>158</v>
      </c>
      <c r="B33" s="87">
        <v>1772</v>
      </c>
      <c r="C33" s="86">
        <v>1706</v>
      </c>
      <c r="D33" s="95">
        <v>-3.724604966139955</v>
      </c>
      <c r="E33" s="96"/>
      <c r="F33" s="86" t="s">
        <v>159</v>
      </c>
      <c r="G33" s="87">
        <v>428</v>
      </c>
      <c r="H33" s="86">
        <v>389</v>
      </c>
      <c r="I33" s="95">
        <v>-9.1121495327102799</v>
      </c>
      <c r="J33" s="97"/>
    </row>
    <row r="34" spans="1:10" ht="14.25" thickBot="1" x14ac:dyDescent="0.25">
      <c r="A34" s="86" t="s">
        <v>111</v>
      </c>
      <c r="B34" s="87">
        <v>1573</v>
      </c>
      <c r="C34" s="86">
        <v>1620</v>
      </c>
      <c r="D34" s="95">
        <v>2.9879211697393515</v>
      </c>
      <c r="E34" s="96"/>
      <c r="F34" s="86" t="s">
        <v>160</v>
      </c>
      <c r="G34" s="87">
        <v>64</v>
      </c>
      <c r="H34" s="86">
        <v>387</v>
      </c>
      <c r="I34" s="95">
        <v>504.6875</v>
      </c>
      <c r="J34" s="97"/>
    </row>
    <row r="35" spans="1:10" ht="14.25" thickBot="1" x14ac:dyDescent="0.25">
      <c r="A35" s="86" t="s">
        <v>25</v>
      </c>
      <c r="B35" s="87">
        <v>1591</v>
      </c>
      <c r="C35" s="86">
        <v>1548</v>
      </c>
      <c r="D35" s="95">
        <v>-2.7027027027027026</v>
      </c>
      <c r="E35" s="96"/>
      <c r="F35" s="86" t="s">
        <v>26</v>
      </c>
      <c r="G35" s="87">
        <v>375</v>
      </c>
      <c r="H35" s="86">
        <v>350</v>
      </c>
      <c r="I35" s="95">
        <v>-6.666666666666667</v>
      </c>
      <c r="J35" s="97"/>
    </row>
    <row r="36" spans="1:10" ht="14.25" thickBot="1" x14ac:dyDescent="0.25">
      <c r="A36" s="86" t="s">
        <v>161</v>
      </c>
      <c r="B36" s="87">
        <v>1772</v>
      </c>
      <c r="C36" s="86">
        <v>1525</v>
      </c>
      <c r="D36" s="95">
        <v>-13.939051918735892</v>
      </c>
      <c r="E36" s="96"/>
      <c r="F36" s="86" t="s">
        <v>79</v>
      </c>
      <c r="G36" s="87">
        <v>9677</v>
      </c>
      <c r="H36" s="86">
        <v>10204</v>
      </c>
      <c r="I36" s="95">
        <v>5.5389066859563911</v>
      </c>
      <c r="J36" s="97"/>
    </row>
    <row r="37" spans="1:10" ht="14.25" thickBot="1" x14ac:dyDescent="0.25">
      <c r="A37" s="86" t="s">
        <v>162</v>
      </c>
      <c r="B37" s="87">
        <v>216</v>
      </c>
      <c r="C37" s="86">
        <v>1472</v>
      </c>
      <c r="D37" s="95">
        <v>581.48148148148152</v>
      </c>
      <c r="E37" s="98"/>
      <c r="F37" s="94" t="s">
        <v>14</v>
      </c>
      <c r="G37" s="90">
        <f>SUM(B3:B37,G3:G36)</f>
        <v>354327</v>
      </c>
      <c r="H37" s="90">
        <f>SUM(C3:C37,H3:H36)</f>
        <v>321305</v>
      </c>
      <c r="I37" s="94">
        <v>-9.3170997411995131</v>
      </c>
      <c r="J37" s="97"/>
    </row>
    <row r="72" spans="1:3" x14ac:dyDescent="0.2">
      <c r="A72" s="18" t="s">
        <v>163</v>
      </c>
      <c r="B72" s="18">
        <v>260</v>
      </c>
      <c r="C72" s="18">
        <v>335</v>
      </c>
    </row>
    <row r="73" spans="1:3" x14ac:dyDescent="0.2">
      <c r="A73" s="18" t="s">
        <v>112</v>
      </c>
      <c r="B73" s="18">
        <v>317</v>
      </c>
      <c r="C73" s="18">
        <v>331</v>
      </c>
    </row>
    <row r="74" spans="1:3" x14ac:dyDescent="0.2">
      <c r="A74" s="18" t="s">
        <v>164</v>
      </c>
      <c r="B74" s="18">
        <v>236</v>
      </c>
      <c r="C74" s="18">
        <v>323</v>
      </c>
    </row>
    <row r="75" spans="1:3" x14ac:dyDescent="0.2">
      <c r="A75" s="18" t="s">
        <v>165</v>
      </c>
      <c r="B75" s="18">
        <v>315</v>
      </c>
      <c r="C75" s="18">
        <v>315</v>
      </c>
    </row>
    <row r="76" spans="1:3" x14ac:dyDescent="0.2">
      <c r="A76" s="18" t="s">
        <v>166</v>
      </c>
      <c r="B76" s="18">
        <v>283</v>
      </c>
      <c r="C76" s="18">
        <v>297</v>
      </c>
    </row>
    <row r="77" spans="1:3" x14ac:dyDescent="0.2">
      <c r="A77" s="18" t="s">
        <v>167</v>
      </c>
      <c r="B77" s="18">
        <v>329</v>
      </c>
      <c r="C77" s="18">
        <v>290</v>
      </c>
    </row>
    <row r="78" spans="1:3" x14ac:dyDescent="0.2">
      <c r="A78" s="18" t="s">
        <v>168</v>
      </c>
      <c r="B78" s="18">
        <v>284</v>
      </c>
      <c r="C78" s="18">
        <v>286</v>
      </c>
    </row>
    <row r="79" spans="1:3" x14ac:dyDescent="0.2">
      <c r="A79" s="18" t="s">
        <v>169</v>
      </c>
      <c r="B79" s="18">
        <v>258</v>
      </c>
      <c r="C79" s="18">
        <v>283</v>
      </c>
    </row>
    <row r="80" spans="1:3" x14ac:dyDescent="0.2">
      <c r="A80" s="18" t="s">
        <v>170</v>
      </c>
      <c r="B80" s="18">
        <v>130</v>
      </c>
      <c r="C80" s="18">
        <v>273</v>
      </c>
    </row>
    <row r="81" spans="1:3" x14ac:dyDescent="0.2">
      <c r="A81" s="18" t="s">
        <v>171</v>
      </c>
      <c r="B81" s="18">
        <v>321</v>
      </c>
      <c r="C81" s="18">
        <v>272</v>
      </c>
    </row>
    <row r="82" spans="1:3" x14ac:dyDescent="0.2">
      <c r="A82" s="18" t="s">
        <v>172</v>
      </c>
      <c r="B82" s="18">
        <v>40</v>
      </c>
      <c r="C82" s="18">
        <v>266</v>
      </c>
    </row>
    <row r="83" spans="1:3" x14ac:dyDescent="0.2">
      <c r="A83" s="18" t="s">
        <v>173</v>
      </c>
      <c r="B83" s="18">
        <v>218</v>
      </c>
      <c r="C83" s="18">
        <v>265</v>
      </c>
    </row>
    <row r="84" spans="1:3" x14ac:dyDescent="0.2">
      <c r="A84" s="18" t="s">
        <v>114</v>
      </c>
      <c r="B84" s="18">
        <v>285</v>
      </c>
      <c r="C84" s="18">
        <v>252</v>
      </c>
    </row>
    <row r="85" spans="1:3" x14ac:dyDescent="0.2">
      <c r="A85" s="18" t="s">
        <v>174</v>
      </c>
      <c r="B85" s="18">
        <v>285</v>
      </c>
      <c r="C85" s="18">
        <v>247</v>
      </c>
    </row>
    <row r="86" spans="1:3" x14ac:dyDescent="0.2">
      <c r="A86" s="18" t="s">
        <v>175</v>
      </c>
      <c r="B86" s="18">
        <v>205</v>
      </c>
      <c r="C86" s="18">
        <v>226</v>
      </c>
    </row>
    <row r="87" spans="1:3" x14ac:dyDescent="0.2">
      <c r="A87" s="18" t="s">
        <v>176</v>
      </c>
      <c r="B87" s="18">
        <v>260</v>
      </c>
      <c r="C87" s="18">
        <v>225</v>
      </c>
    </row>
    <row r="88" spans="1:3" x14ac:dyDescent="0.2">
      <c r="A88" s="18" t="s">
        <v>177</v>
      </c>
      <c r="B88" s="18">
        <v>216</v>
      </c>
      <c r="C88" s="18">
        <v>221</v>
      </c>
    </row>
    <row r="89" spans="1:3" x14ac:dyDescent="0.2">
      <c r="A89" s="18" t="s">
        <v>178</v>
      </c>
      <c r="B89" s="18">
        <v>192</v>
      </c>
      <c r="C89" s="18">
        <v>208</v>
      </c>
    </row>
    <row r="90" spans="1:3" x14ac:dyDescent="0.2">
      <c r="A90" s="18" t="s">
        <v>179</v>
      </c>
      <c r="B90" s="18">
        <v>191</v>
      </c>
      <c r="C90" s="18">
        <v>206</v>
      </c>
    </row>
    <row r="91" spans="1:3" x14ac:dyDescent="0.2">
      <c r="A91" s="18" t="s">
        <v>22</v>
      </c>
      <c r="B91" s="18">
        <v>226</v>
      </c>
      <c r="C91" s="18">
        <v>202</v>
      </c>
    </row>
    <row r="92" spans="1:3" x14ac:dyDescent="0.2">
      <c r="A92" s="18" t="s">
        <v>180</v>
      </c>
      <c r="B92" s="18">
        <v>242</v>
      </c>
      <c r="C92" s="18">
        <v>196</v>
      </c>
    </row>
    <row r="93" spans="1:3" x14ac:dyDescent="0.2">
      <c r="A93" s="18" t="s">
        <v>181</v>
      </c>
      <c r="B93" s="18">
        <v>196</v>
      </c>
      <c r="C93" s="18">
        <v>191</v>
      </c>
    </row>
    <row r="94" spans="1:3" x14ac:dyDescent="0.2">
      <c r="A94" s="18" t="s">
        <v>182</v>
      </c>
      <c r="B94" s="18">
        <v>207</v>
      </c>
      <c r="C94" s="18">
        <v>183</v>
      </c>
    </row>
    <row r="95" spans="1:3" x14ac:dyDescent="0.2">
      <c r="A95" s="18" t="s">
        <v>183</v>
      </c>
      <c r="B95" s="18">
        <v>153</v>
      </c>
      <c r="C95" s="18">
        <v>181</v>
      </c>
    </row>
    <row r="96" spans="1:3" x14ac:dyDescent="0.2">
      <c r="A96" s="18" t="s">
        <v>113</v>
      </c>
      <c r="B96" s="18">
        <v>211</v>
      </c>
      <c r="C96" s="18">
        <v>177</v>
      </c>
    </row>
    <row r="97" spans="1:3" x14ac:dyDescent="0.2">
      <c r="A97" s="18" t="s">
        <v>184</v>
      </c>
      <c r="B97" s="18">
        <v>177</v>
      </c>
      <c r="C97" s="18">
        <v>172</v>
      </c>
    </row>
    <row r="98" spans="1:3" x14ac:dyDescent="0.2">
      <c r="A98" s="18" t="s">
        <v>185</v>
      </c>
      <c r="B98" s="18">
        <v>134</v>
      </c>
      <c r="C98" s="18">
        <v>160</v>
      </c>
    </row>
    <row r="99" spans="1:3" x14ac:dyDescent="0.2">
      <c r="A99" s="18" t="s">
        <v>186</v>
      </c>
      <c r="B99" s="18">
        <v>150</v>
      </c>
      <c r="C99" s="18">
        <v>153</v>
      </c>
    </row>
    <row r="100" spans="1:3" x14ac:dyDescent="0.2">
      <c r="A100" s="18" t="s">
        <v>187</v>
      </c>
      <c r="B100" s="18">
        <v>106</v>
      </c>
      <c r="C100" s="18">
        <v>153</v>
      </c>
    </row>
    <row r="101" spans="1:3" x14ac:dyDescent="0.2">
      <c r="A101" s="18" t="s">
        <v>188</v>
      </c>
      <c r="B101" s="18">
        <v>230</v>
      </c>
      <c r="C101" s="18">
        <v>141</v>
      </c>
    </row>
    <row r="102" spans="1:3" x14ac:dyDescent="0.2">
      <c r="A102" s="18" t="s">
        <v>189</v>
      </c>
      <c r="B102" s="18">
        <v>122</v>
      </c>
      <c r="C102" s="18">
        <v>120</v>
      </c>
    </row>
    <row r="103" spans="1:3" x14ac:dyDescent="0.2">
      <c r="A103" s="18" t="s">
        <v>190</v>
      </c>
      <c r="B103" s="18">
        <v>139</v>
      </c>
      <c r="C103" s="18">
        <v>119</v>
      </c>
    </row>
    <row r="104" spans="1:3" x14ac:dyDescent="0.2">
      <c r="A104" s="18" t="s">
        <v>191</v>
      </c>
      <c r="B104" s="18">
        <v>126</v>
      </c>
      <c r="C104" s="18">
        <v>117</v>
      </c>
    </row>
    <row r="105" spans="1:3" x14ac:dyDescent="0.2">
      <c r="A105" s="18" t="s">
        <v>192</v>
      </c>
      <c r="B105" s="18">
        <v>42</v>
      </c>
      <c r="C105" s="18">
        <v>115</v>
      </c>
    </row>
    <row r="106" spans="1:3" x14ac:dyDescent="0.2">
      <c r="A106" s="18" t="s">
        <v>193</v>
      </c>
      <c r="B106" s="18">
        <v>68</v>
      </c>
      <c r="C106" s="18">
        <v>114</v>
      </c>
    </row>
    <row r="107" spans="1:3" x14ac:dyDescent="0.2">
      <c r="A107" s="18" t="s">
        <v>194</v>
      </c>
      <c r="B107" s="18">
        <v>117</v>
      </c>
      <c r="C107" s="18">
        <v>111</v>
      </c>
    </row>
    <row r="108" spans="1:3" x14ac:dyDescent="0.2">
      <c r="A108" s="18" t="s">
        <v>195</v>
      </c>
      <c r="B108" s="18">
        <v>79</v>
      </c>
      <c r="C108" s="18">
        <v>108</v>
      </c>
    </row>
    <row r="109" spans="1:3" x14ac:dyDescent="0.2">
      <c r="A109" s="18" t="s">
        <v>196</v>
      </c>
      <c r="B109" s="18">
        <v>137</v>
      </c>
      <c r="C109" s="18">
        <v>103</v>
      </c>
    </row>
    <row r="110" spans="1:3" x14ac:dyDescent="0.2">
      <c r="A110" s="18" t="s">
        <v>197</v>
      </c>
      <c r="B110" s="18">
        <v>87</v>
      </c>
      <c r="C110" s="18">
        <v>103</v>
      </c>
    </row>
    <row r="111" spans="1:3" x14ac:dyDescent="0.2">
      <c r="A111" s="18" t="s">
        <v>198</v>
      </c>
      <c r="B111" s="18">
        <v>91</v>
      </c>
      <c r="C111" s="18">
        <v>93</v>
      </c>
    </row>
    <row r="112" spans="1:3" x14ac:dyDescent="0.2">
      <c r="A112" s="18" t="s">
        <v>199</v>
      </c>
      <c r="B112" s="18">
        <v>62</v>
      </c>
      <c r="C112" s="18">
        <v>93</v>
      </c>
    </row>
    <row r="113" spans="1:3" x14ac:dyDescent="0.2">
      <c r="A113" s="18" t="s">
        <v>200</v>
      </c>
      <c r="B113" s="18">
        <v>69</v>
      </c>
      <c r="C113" s="18">
        <v>91</v>
      </c>
    </row>
    <row r="114" spans="1:3" x14ac:dyDescent="0.2">
      <c r="A114" s="18" t="s">
        <v>201</v>
      </c>
      <c r="B114" s="18">
        <v>56</v>
      </c>
      <c r="C114" s="18">
        <v>90</v>
      </c>
    </row>
    <row r="115" spans="1:3" x14ac:dyDescent="0.2">
      <c r="A115" s="18" t="s">
        <v>202</v>
      </c>
      <c r="B115" s="18">
        <v>73</v>
      </c>
      <c r="C115" s="18">
        <v>87</v>
      </c>
    </row>
    <row r="116" spans="1:3" x14ac:dyDescent="0.2">
      <c r="A116" s="18" t="s">
        <v>203</v>
      </c>
      <c r="B116" s="18">
        <v>89</v>
      </c>
      <c r="C116" s="18">
        <v>83</v>
      </c>
    </row>
    <row r="117" spans="1:3" x14ac:dyDescent="0.2">
      <c r="A117" s="18" t="s">
        <v>204</v>
      </c>
      <c r="B117" s="18">
        <v>64</v>
      </c>
      <c r="C117" s="18">
        <v>79</v>
      </c>
    </row>
    <row r="118" spans="1:3" x14ac:dyDescent="0.2">
      <c r="A118" s="18" t="s">
        <v>205</v>
      </c>
      <c r="B118" s="18">
        <v>59</v>
      </c>
      <c r="C118" s="18">
        <v>73</v>
      </c>
    </row>
    <row r="119" spans="1:3" x14ac:dyDescent="0.2">
      <c r="A119" s="18" t="s">
        <v>206</v>
      </c>
      <c r="B119" s="18">
        <v>76</v>
      </c>
      <c r="C119" s="18">
        <v>66</v>
      </c>
    </row>
    <row r="120" spans="1:3" x14ac:dyDescent="0.2">
      <c r="A120" s="18" t="s">
        <v>207</v>
      </c>
      <c r="B120" s="18">
        <v>61</v>
      </c>
      <c r="C120" s="18">
        <v>66</v>
      </c>
    </row>
    <row r="121" spans="1:3" x14ac:dyDescent="0.2">
      <c r="A121" s="18" t="s">
        <v>208</v>
      </c>
      <c r="B121" s="18">
        <v>31</v>
      </c>
      <c r="C121" s="18">
        <v>66</v>
      </c>
    </row>
    <row r="122" spans="1:3" x14ac:dyDescent="0.2">
      <c r="A122" s="18" t="s">
        <v>209</v>
      </c>
      <c r="B122" s="18">
        <v>67</v>
      </c>
      <c r="C122" s="18">
        <v>62</v>
      </c>
    </row>
    <row r="123" spans="1:3" x14ac:dyDescent="0.2">
      <c r="A123" s="18" t="s">
        <v>210</v>
      </c>
      <c r="B123" s="18">
        <v>87</v>
      </c>
      <c r="C123" s="18">
        <v>60</v>
      </c>
    </row>
    <row r="124" spans="1:3" x14ac:dyDescent="0.2">
      <c r="A124" s="18" t="s">
        <v>211</v>
      </c>
      <c r="B124" s="18">
        <v>42</v>
      </c>
      <c r="C124" s="18">
        <v>60</v>
      </c>
    </row>
    <row r="125" spans="1:3" x14ac:dyDescent="0.2">
      <c r="A125" s="18" t="s">
        <v>212</v>
      </c>
      <c r="B125" s="18">
        <v>50</v>
      </c>
      <c r="C125" s="18">
        <v>44</v>
      </c>
    </row>
    <row r="126" spans="1:3" x14ac:dyDescent="0.2">
      <c r="A126" s="18" t="s">
        <v>213</v>
      </c>
      <c r="B126" s="18">
        <v>29</v>
      </c>
      <c r="C126" s="18">
        <v>44</v>
      </c>
    </row>
    <row r="127" spans="1:3" x14ac:dyDescent="0.2">
      <c r="A127" s="18" t="s">
        <v>214</v>
      </c>
      <c r="B127" s="18">
        <v>28</v>
      </c>
      <c r="C127" s="18">
        <v>41</v>
      </c>
    </row>
    <row r="128" spans="1:3" x14ac:dyDescent="0.2">
      <c r="A128" s="18" t="s">
        <v>215</v>
      </c>
      <c r="B128" s="18">
        <v>9</v>
      </c>
      <c r="C128" s="18">
        <v>41</v>
      </c>
    </row>
    <row r="129" spans="1:3" x14ac:dyDescent="0.2">
      <c r="A129" s="18" t="s">
        <v>216</v>
      </c>
      <c r="B129" s="18">
        <v>41</v>
      </c>
      <c r="C129" s="18">
        <v>35</v>
      </c>
    </row>
    <row r="130" spans="1:3" x14ac:dyDescent="0.2">
      <c r="A130" s="18" t="s">
        <v>217</v>
      </c>
      <c r="B130" s="18">
        <v>41</v>
      </c>
      <c r="C130" s="18">
        <v>34</v>
      </c>
    </row>
    <row r="131" spans="1:3" x14ac:dyDescent="0.2">
      <c r="A131" s="18" t="s">
        <v>218</v>
      </c>
      <c r="B131" s="18">
        <v>25</v>
      </c>
      <c r="C131" s="18">
        <v>33</v>
      </c>
    </row>
    <row r="132" spans="1:3" x14ac:dyDescent="0.2">
      <c r="A132" s="18" t="s">
        <v>219</v>
      </c>
      <c r="B132" s="18">
        <v>61</v>
      </c>
      <c r="C132" s="18">
        <v>31</v>
      </c>
    </row>
    <row r="133" spans="1:3" x14ac:dyDescent="0.2">
      <c r="A133" s="18" t="s">
        <v>220</v>
      </c>
      <c r="B133" s="18">
        <v>29</v>
      </c>
      <c r="C133" s="18">
        <v>30</v>
      </c>
    </row>
    <row r="134" spans="1:3" x14ac:dyDescent="0.2">
      <c r="A134" s="18" t="s">
        <v>221</v>
      </c>
      <c r="B134" s="18">
        <v>27</v>
      </c>
      <c r="C134" s="18">
        <v>28</v>
      </c>
    </row>
    <row r="135" spans="1:3" x14ac:dyDescent="0.2">
      <c r="A135" s="18" t="s">
        <v>222</v>
      </c>
      <c r="B135" s="18">
        <v>24</v>
      </c>
      <c r="C135" s="18">
        <v>27</v>
      </c>
    </row>
    <row r="136" spans="1:3" x14ac:dyDescent="0.2">
      <c r="A136" s="18" t="s">
        <v>223</v>
      </c>
      <c r="B136" s="18">
        <v>69</v>
      </c>
      <c r="C136" s="18">
        <v>24</v>
      </c>
    </row>
    <row r="137" spans="1:3" x14ac:dyDescent="0.2">
      <c r="A137" s="18" t="s">
        <v>224</v>
      </c>
      <c r="B137" s="18">
        <v>28</v>
      </c>
      <c r="C137" s="18">
        <v>24</v>
      </c>
    </row>
    <row r="138" spans="1:3" x14ac:dyDescent="0.2">
      <c r="A138" s="18" t="s">
        <v>225</v>
      </c>
      <c r="B138" s="18">
        <v>27</v>
      </c>
      <c r="C138" s="18">
        <v>22</v>
      </c>
    </row>
    <row r="139" spans="1:3" x14ac:dyDescent="0.2">
      <c r="A139" s="18" t="s">
        <v>226</v>
      </c>
      <c r="B139" s="18">
        <v>18</v>
      </c>
      <c r="C139" s="18">
        <v>19</v>
      </c>
    </row>
    <row r="140" spans="1:3" x14ac:dyDescent="0.2">
      <c r="A140" s="18" t="s">
        <v>227</v>
      </c>
      <c r="B140" s="18">
        <v>31</v>
      </c>
      <c r="C140" s="18">
        <v>17</v>
      </c>
    </row>
    <row r="141" spans="1:3" x14ac:dyDescent="0.2">
      <c r="A141" s="18" t="s">
        <v>228</v>
      </c>
      <c r="B141" s="18">
        <v>16</v>
      </c>
      <c r="C141" s="18">
        <v>17</v>
      </c>
    </row>
    <row r="142" spans="1:3" x14ac:dyDescent="0.2">
      <c r="A142" s="18" t="s">
        <v>229</v>
      </c>
      <c r="B142" s="18">
        <v>11</v>
      </c>
      <c r="C142" s="18">
        <v>17</v>
      </c>
    </row>
    <row r="143" spans="1:3" x14ac:dyDescent="0.2">
      <c r="A143" s="18" t="s">
        <v>230</v>
      </c>
      <c r="B143" s="18">
        <v>17</v>
      </c>
      <c r="C143" s="18">
        <v>16</v>
      </c>
    </row>
    <row r="144" spans="1:3" x14ac:dyDescent="0.2">
      <c r="A144" s="18" t="s">
        <v>231</v>
      </c>
      <c r="B144" s="18">
        <v>17</v>
      </c>
      <c r="C144" s="18">
        <v>15</v>
      </c>
    </row>
    <row r="145" spans="1:3" x14ac:dyDescent="0.2">
      <c r="A145" s="18" t="s">
        <v>232</v>
      </c>
      <c r="B145" s="18">
        <v>15</v>
      </c>
      <c r="C145" s="18">
        <v>15</v>
      </c>
    </row>
    <row r="146" spans="1:3" x14ac:dyDescent="0.2">
      <c r="A146" s="18" t="s">
        <v>233</v>
      </c>
      <c r="B146" s="18">
        <v>3</v>
      </c>
      <c r="C146" s="18">
        <v>13</v>
      </c>
    </row>
    <row r="147" spans="1:3" x14ac:dyDescent="0.2">
      <c r="A147" s="18" t="s">
        <v>234</v>
      </c>
      <c r="B147" s="18">
        <v>23</v>
      </c>
      <c r="C147" s="18">
        <v>12</v>
      </c>
    </row>
    <row r="148" spans="1:3" x14ac:dyDescent="0.2">
      <c r="A148" s="18" t="s">
        <v>235</v>
      </c>
      <c r="B148" s="18">
        <v>16</v>
      </c>
      <c r="C148" s="18">
        <v>11</v>
      </c>
    </row>
    <row r="149" spans="1:3" x14ac:dyDescent="0.2">
      <c r="A149" s="18" t="s">
        <v>236</v>
      </c>
      <c r="B149" s="18">
        <v>14</v>
      </c>
      <c r="C149" s="18">
        <v>11</v>
      </c>
    </row>
    <row r="150" spans="1:3" x14ac:dyDescent="0.2">
      <c r="A150" s="18" t="s">
        <v>237</v>
      </c>
      <c r="B150" s="18">
        <v>11</v>
      </c>
      <c r="C150" s="18">
        <v>10</v>
      </c>
    </row>
    <row r="151" spans="1:3" x14ac:dyDescent="0.2">
      <c r="A151" s="18" t="s">
        <v>238</v>
      </c>
      <c r="B151" s="18">
        <v>6</v>
      </c>
      <c r="C151" s="18">
        <v>10</v>
      </c>
    </row>
    <row r="152" spans="1:3" x14ac:dyDescent="0.2">
      <c r="A152" s="18" t="s">
        <v>239</v>
      </c>
      <c r="B152" s="18">
        <v>16</v>
      </c>
      <c r="C152" s="18">
        <v>8</v>
      </c>
    </row>
    <row r="153" spans="1:3" x14ac:dyDescent="0.2">
      <c r="A153" s="18" t="s">
        <v>240</v>
      </c>
      <c r="B153" s="18">
        <v>5</v>
      </c>
      <c r="C153" s="18">
        <v>6</v>
      </c>
    </row>
    <row r="154" spans="1:3" x14ac:dyDescent="0.2">
      <c r="A154" s="18" t="s">
        <v>241</v>
      </c>
      <c r="B154" s="18">
        <v>2</v>
      </c>
      <c r="C154" s="18">
        <v>6</v>
      </c>
    </row>
    <row r="155" spans="1:3" x14ac:dyDescent="0.2">
      <c r="A155" s="18" t="s">
        <v>242</v>
      </c>
      <c r="B155" s="18">
        <v>1</v>
      </c>
      <c r="C155" s="18">
        <v>6</v>
      </c>
    </row>
    <row r="156" spans="1:3" x14ac:dyDescent="0.2">
      <c r="A156" s="18" t="s">
        <v>243</v>
      </c>
      <c r="B156" s="18">
        <v>1</v>
      </c>
      <c r="C156" s="18">
        <v>6</v>
      </c>
    </row>
    <row r="157" spans="1:3" x14ac:dyDescent="0.2">
      <c r="A157" s="18" t="s">
        <v>244</v>
      </c>
      <c r="B157" s="18">
        <v>14</v>
      </c>
      <c r="C157" s="18">
        <v>5</v>
      </c>
    </row>
    <row r="158" spans="1:3" x14ac:dyDescent="0.2">
      <c r="A158" s="18" t="s">
        <v>245</v>
      </c>
      <c r="B158" s="18">
        <v>2</v>
      </c>
      <c r="C158" s="18">
        <v>5</v>
      </c>
    </row>
    <row r="159" spans="1:3" x14ac:dyDescent="0.2">
      <c r="A159" s="18" t="s">
        <v>246</v>
      </c>
      <c r="B159" s="18">
        <v>8</v>
      </c>
      <c r="C159" s="18">
        <v>4</v>
      </c>
    </row>
    <row r="160" spans="1:3" x14ac:dyDescent="0.2">
      <c r="A160" s="18" t="s">
        <v>247</v>
      </c>
      <c r="B160" s="18">
        <v>6</v>
      </c>
      <c r="C160" s="18">
        <v>4</v>
      </c>
    </row>
    <row r="161" spans="1:3" x14ac:dyDescent="0.2">
      <c r="A161" s="18" t="s">
        <v>248</v>
      </c>
      <c r="B161" s="18">
        <v>3</v>
      </c>
      <c r="C161" s="18">
        <v>4</v>
      </c>
    </row>
    <row r="162" spans="1:3" x14ac:dyDescent="0.2">
      <c r="A162" s="18" t="s">
        <v>249</v>
      </c>
      <c r="B162" s="18">
        <v>3</v>
      </c>
      <c r="C162" s="18">
        <v>4</v>
      </c>
    </row>
    <row r="163" spans="1:3" x14ac:dyDescent="0.2">
      <c r="A163" s="18" t="s">
        <v>250</v>
      </c>
      <c r="B163" s="18">
        <v>2</v>
      </c>
      <c r="C163" s="18">
        <v>4</v>
      </c>
    </row>
    <row r="164" spans="1:3" x14ac:dyDescent="0.2">
      <c r="A164" s="18" t="s">
        <v>251</v>
      </c>
      <c r="B164" s="18">
        <v>1</v>
      </c>
      <c r="C164" s="18">
        <v>4</v>
      </c>
    </row>
    <row r="165" spans="1:3" x14ac:dyDescent="0.2">
      <c r="A165" s="18" t="s">
        <v>252</v>
      </c>
      <c r="B165" s="18">
        <v>1</v>
      </c>
      <c r="C165" s="18">
        <v>4</v>
      </c>
    </row>
    <row r="166" spans="1:3" x14ac:dyDescent="0.2">
      <c r="A166" s="18" t="s">
        <v>253</v>
      </c>
      <c r="B166" s="18">
        <v>1</v>
      </c>
      <c r="C166" s="18">
        <v>4</v>
      </c>
    </row>
    <row r="167" spans="1:3" x14ac:dyDescent="0.2">
      <c r="A167" s="18" t="s">
        <v>254</v>
      </c>
      <c r="B167" s="18">
        <v>0</v>
      </c>
      <c r="C167" s="18">
        <v>3</v>
      </c>
    </row>
    <row r="168" spans="1:3" x14ac:dyDescent="0.2">
      <c r="A168" s="18" t="s">
        <v>255</v>
      </c>
      <c r="B168" s="18">
        <v>0</v>
      </c>
      <c r="C168" s="18">
        <v>3</v>
      </c>
    </row>
    <row r="169" spans="1:3" x14ac:dyDescent="0.2">
      <c r="A169" s="18" t="s">
        <v>256</v>
      </c>
      <c r="B169" s="18">
        <v>9</v>
      </c>
      <c r="C169" s="18">
        <v>3</v>
      </c>
    </row>
    <row r="170" spans="1:3" x14ac:dyDescent="0.2">
      <c r="A170" s="18" t="s">
        <v>257</v>
      </c>
      <c r="B170" s="18">
        <v>3</v>
      </c>
      <c r="C170" s="18">
        <v>3</v>
      </c>
    </row>
    <row r="171" spans="1:3" x14ac:dyDescent="0.2">
      <c r="A171" s="18" t="s">
        <v>258</v>
      </c>
      <c r="B171" s="18">
        <v>3</v>
      </c>
      <c r="C171" s="18">
        <v>3</v>
      </c>
    </row>
    <row r="172" spans="1:3" x14ac:dyDescent="0.2">
      <c r="A172" s="18" t="s">
        <v>259</v>
      </c>
      <c r="B172" s="18">
        <v>2</v>
      </c>
      <c r="C172" s="18">
        <v>3</v>
      </c>
    </row>
    <row r="173" spans="1:3" x14ac:dyDescent="0.2">
      <c r="A173" s="18" t="s">
        <v>260</v>
      </c>
      <c r="B173" s="18">
        <v>1</v>
      </c>
      <c r="C173" s="18">
        <v>3</v>
      </c>
    </row>
    <row r="174" spans="1:3" x14ac:dyDescent="0.2">
      <c r="A174" s="18" t="s">
        <v>261</v>
      </c>
      <c r="B174" s="18">
        <v>0</v>
      </c>
      <c r="C174" s="18">
        <v>2</v>
      </c>
    </row>
    <row r="175" spans="1:3" x14ac:dyDescent="0.2">
      <c r="A175" s="18" t="s">
        <v>262</v>
      </c>
      <c r="B175" s="18">
        <v>0</v>
      </c>
      <c r="C175" s="18">
        <v>2</v>
      </c>
    </row>
    <row r="176" spans="1:3" x14ac:dyDescent="0.2">
      <c r="A176" s="18" t="s">
        <v>263</v>
      </c>
      <c r="B176" s="18">
        <v>10</v>
      </c>
      <c r="C176" s="18">
        <v>2</v>
      </c>
    </row>
    <row r="177" spans="1:3" x14ac:dyDescent="0.2">
      <c r="A177" s="18" t="s">
        <v>264</v>
      </c>
      <c r="B177" s="18">
        <v>7</v>
      </c>
      <c r="C177" s="18">
        <v>2</v>
      </c>
    </row>
    <row r="178" spans="1:3" x14ac:dyDescent="0.2">
      <c r="A178" s="18" t="s">
        <v>265</v>
      </c>
      <c r="B178" s="18">
        <v>6</v>
      </c>
      <c r="C178" s="18">
        <v>2</v>
      </c>
    </row>
    <row r="179" spans="1:3" x14ac:dyDescent="0.2">
      <c r="A179" s="18" t="s">
        <v>266</v>
      </c>
      <c r="B179" s="18">
        <v>0</v>
      </c>
      <c r="C179" s="18">
        <v>1</v>
      </c>
    </row>
    <row r="180" spans="1:3" x14ac:dyDescent="0.2">
      <c r="A180" s="18" t="s">
        <v>267</v>
      </c>
      <c r="B180" s="18">
        <v>0</v>
      </c>
      <c r="C180" s="18">
        <v>1</v>
      </c>
    </row>
    <row r="181" spans="1:3" x14ac:dyDescent="0.2">
      <c r="A181" s="18" t="s">
        <v>268</v>
      </c>
      <c r="B181" s="18">
        <v>4</v>
      </c>
      <c r="C181" s="18">
        <v>1</v>
      </c>
    </row>
    <row r="182" spans="1:3" x14ac:dyDescent="0.2">
      <c r="A182" s="18" t="s">
        <v>269</v>
      </c>
      <c r="B182" s="18">
        <v>2</v>
      </c>
      <c r="C182" s="18">
        <v>1</v>
      </c>
    </row>
    <row r="183" spans="1:3" x14ac:dyDescent="0.2">
      <c r="A183" s="18" t="s">
        <v>270</v>
      </c>
      <c r="B183" s="18">
        <v>1</v>
      </c>
      <c r="C183" s="18">
        <v>1</v>
      </c>
    </row>
    <row r="184" spans="1:3" x14ac:dyDescent="0.2">
      <c r="A184" s="18" t="s">
        <v>271</v>
      </c>
      <c r="B184" s="18">
        <v>1</v>
      </c>
      <c r="C184" s="18">
        <v>1</v>
      </c>
    </row>
    <row r="185" spans="1:3" x14ac:dyDescent="0.2">
      <c r="A185" s="18" t="s">
        <v>272</v>
      </c>
      <c r="B185" s="18">
        <v>4</v>
      </c>
      <c r="C185" s="18">
        <v>0</v>
      </c>
    </row>
    <row r="186" spans="1:3" x14ac:dyDescent="0.2">
      <c r="A186" s="18" t="s">
        <v>273</v>
      </c>
      <c r="B186" s="18">
        <v>6</v>
      </c>
      <c r="C186" s="18">
        <v>0</v>
      </c>
    </row>
    <row r="187" spans="1:3" x14ac:dyDescent="0.2">
      <c r="A187" s="18" t="s">
        <v>274</v>
      </c>
      <c r="B187" s="18">
        <v>2</v>
      </c>
      <c r="C187" s="18">
        <v>0</v>
      </c>
    </row>
    <row r="188" spans="1:3" x14ac:dyDescent="0.2">
      <c r="A188" s="18" t="s">
        <v>275</v>
      </c>
      <c r="B188" s="18">
        <v>1</v>
      </c>
      <c r="C188" s="18">
        <v>0</v>
      </c>
    </row>
    <row r="189" spans="1:3" x14ac:dyDescent="0.2">
      <c r="A189" s="18" t="s">
        <v>276</v>
      </c>
      <c r="B189" s="18">
        <v>1</v>
      </c>
      <c r="C189" s="18">
        <v>0</v>
      </c>
    </row>
    <row r="190" spans="1:3" x14ac:dyDescent="0.2">
      <c r="A190" s="18" t="s">
        <v>277</v>
      </c>
      <c r="B190" s="18">
        <v>2</v>
      </c>
      <c r="C190" s="18">
        <v>0</v>
      </c>
    </row>
    <row r="191" spans="1:3" x14ac:dyDescent="0.2">
      <c r="A191" s="18" t="s">
        <v>278</v>
      </c>
      <c r="B191" s="18">
        <v>4</v>
      </c>
      <c r="C191" s="18">
        <v>0</v>
      </c>
    </row>
    <row r="192" spans="1:3" x14ac:dyDescent="0.2">
      <c r="A192" s="18" t="s">
        <v>279</v>
      </c>
      <c r="B192" s="18">
        <v>1</v>
      </c>
      <c r="C192" s="18">
        <v>0</v>
      </c>
    </row>
    <row r="193" spans="1:3" x14ac:dyDescent="0.2">
      <c r="A193" s="18" t="s">
        <v>79</v>
      </c>
      <c r="B193" s="18">
        <f>SUM(B72:B192)</f>
        <v>9323</v>
      </c>
      <c r="C193" s="18">
        <f>SUM(C72:C192)</f>
        <v>9861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N17" sqref="N17"/>
    </sheetView>
  </sheetViews>
  <sheetFormatPr defaultRowHeight="12.75" x14ac:dyDescent="0.2"/>
  <cols>
    <col min="1" max="1" width="20.7109375" customWidth="1"/>
    <col min="4" max="4" width="12.42578125" customWidth="1"/>
    <col min="5" max="5" width="2" customWidth="1"/>
    <col min="6" max="6" width="26.140625" bestFit="1" customWidth="1"/>
    <col min="8" max="8" width="11.7109375" customWidth="1"/>
    <col min="9" max="9" width="13.7109375" customWidth="1"/>
  </cols>
  <sheetData>
    <row r="1" spans="1:12" ht="23.25" customHeight="1" thickBot="1" x14ac:dyDescent="0.25">
      <c r="A1" s="178" t="s">
        <v>295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58.5" customHeight="1" thickBot="1" x14ac:dyDescent="0.25">
      <c r="A2" s="130" t="s">
        <v>119</v>
      </c>
      <c r="B2" s="131" t="s">
        <v>63</v>
      </c>
      <c r="C2" s="131" t="s">
        <v>73</v>
      </c>
      <c r="D2" s="131" t="s">
        <v>74</v>
      </c>
      <c r="E2" s="131"/>
      <c r="F2" s="132" t="s">
        <v>119</v>
      </c>
      <c r="G2" s="131" t="s">
        <v>63</v>
      </c>
      <c r="H2" s="131" t="s">
        <v>73</v>
      </c>
      <c r="I2" s="131" t="s">
        <v>74</v>
      </c>
    </row>
    <row r="3" spans="1:12" ht="14.1" customHeight="1" thickBot="1" x14ac:dyDescent="0.25">
      <c r="A3" s="133" t="s">
        <v>4</v>
      </c>
      <c r="B3" s="134">
        <v>64282</v>
      </c>
      <c r="C3" s="135">
        <v>23.008228729325271</v>
      </c>
      <c r="D3" s="136">
        <v>21.6</v>
      </c>
      <c r="E3" s="137"/>
      <c r="F3" s="133" t="s">
        <v>129</v>
      </c>
      <c r="G3" s="136">
        <v>924</v>
      </c>
      <c r="H3" s="135">
        <v>0.33072404943680273</v>
      </c>
      <c r="I3" s="138">
        <v>16.34199134</v>
      </c>
    </row>
    <row r="4" spans="1:12" ht="14.1" customHeight="1" thickBot="1" x14ac:dyDescent="0.25">
      <c r="A4" s="133" t="s">
        <v>6</v>
      </c>
      <c r="B4" s="134">
        <v>29994</v>
      </c>
      <c r="C4" s="135">
        <v>10.735646254120629</v>
      </c>
      <c r="D4" s="136">
        <v>16.3</v>
      </c>
      <c r="E4" s="137"/>
      <c r="F4" s="133" t="s">
        <v>123</v>
      </c>
      <c r="G4" s="134">
        <v>886</v>
      </c>
      <c r="H4" s="135">
        <v>0.31712284394048396</v>
      </c>
      <c r="I4" s="138">
        <v>26.523702029999999</v>
      </c>
    </row>
    <row r="5" spans="1:12" ht="14.1" customHeight="1" thickBot="1" x14ac:dyDescent="0.25">
      <c r="A5" s="133" t="s">
        <v>284</v>
      </c>
      <c r="B5" s="134">
        <v>21798</v>
      </c>
      <c r="C5" s="135">
        <v>7.8020809844409369</v>
      </c>
      <c r="D5" s="136">
        <v>46.7</v>
      </c>
      <c r="E5" s="137"/>
      <c r="F5" s="133" t="s">
        <v>286</v>
      </c>
      <c r="G5" s="136">
        <v>807</v>
      </c>
      <c r="H5" s="135">
        <v>0.28884665356655825</v>
      </c>
      <c r="I5" s="138">
        <v>21.561338289999998</v>
      </c>
    </row>
    <row r="6" spans="1:12" ht="14.1" customHeight="1" thickBot="1" x14ac:dyDescent="0.25">
      <c r="A6" s="133" t="s">
        <v>5</v>
      </c>
      <c r="B6" s="134">
        <v>21787</v>
      </c>
      <c r="C6" s="135">
        <v>7.7981437933762123</v>
      </c>
      <c r="D6" s="136">
        <v>25.7</v>
      </c>
      <c r="E6" s="137"/>
      <c r="F6" s="133" t="s">
        <v>156</v>
      </c>
      <c r="G6" s="134">
        <v>767</v>
      </c>
      <c r="H6" s="135">
        <v>0.27452959514938063</v>
      </c>
      <c r="I6" s="138">
        <v>24.511082139999999</v>
      </c>
    </row>
    <row r="7" spans="1:12" ht="14.1" customHeight="1" thickBot="1" x14ac:dyDescent="0.25">
      <c r="A7" s="133" t="s">
        <v>7</v>
      </c>
      <c r="B7" s="134">
        <v>14898</v>
      </c>
      <c r="C7" s="135">
        <v>5.3323884074777999</v>
      </c>
      <c r="D7" s="136">
        <v>20</v>
      </c>
      <c r="E7" s="137"/>
      <c r="F7" s="133" t="s">
        <v>287</v>
      </c>
      <c r="G7" s="136">
        <v>735</v>
      </c>
      <c r="H7" s="135">
        <v>0.26307594841563853</v>
      </c>
      <c r="I7" s="138">
        <v>25.85034014</v>
      </c>
    </row>
    <row r="8" spans="1:12" ht="14.1" customHeight="1" thickBot="1" x14ac:dyDescent="0.25">
      <c r="A8" s="133" t="s">
        <v>9</v>
      </c>
      <c r="B8" s="134">
        <v>10535</v>
      </c>
      <c r="C8" s="135">
        <v>3.7707552606241519</v>
      </c>
      <c r="D8" s="136">
        <v>17</v>
      </c>
      <c r="E8" s="137"/>
      <c r="F8" s="133" t="s">
        <v>126</v>
      </c>
      <c r="G8" s="134">
        <v>717</v>
      </c>
      <c r="H8" s="135">
        <v>0.2566332721279086</v>
      </c>
      <c r="I8" s="138">
        <v>8.5076708510000003</v>
      </c>
    </row>
    <row r="9" spans="1:12" ht="14.1" customHeight="1" thickBot="1" x14ac:dyDescent="0.25">
      <c r="A9" s="133" t="s">
        <v>11</v>
      </c>
      <c r="B9" s="134">
        <v>9031</v>
      </c>
      <c r="C9" s="135">
        <v>3.2324338641382742</v>
      </c>
      <c r="D9" s="136">
        <v>29.1</v>
      </c>
      <c r="E9" s="137"/>
      <c r="F9" s="133" t="s">
        <v>23</v>
      </c>
      <c r="G9" s="134">
        <v>697</v>
      </c>
      <c r="H9" s="135">
        <v>0.24947474291931979</v>
      </c>
      <c r="I9" s="138">
        <v>29.268292679999998</v>
      </c>
    </row>
    <row r="10" spans="1:12" ht="14.1" customHeight="1" thickBot="1" x14ac:dyDescent="0.25">
      <c r="A10" s="133" t="s">
        <v>76</v>
      </c>
      <c r="B10" s="134">
        <v>5852</v>
      </c>
      <c r="C10" s="135">
        <v>2.0945856464330839</v>
      </c>
      <c r="D10" s="136">
        <v>14.4</v>
      </c>
      <c r="E10" s="137"/>
      <c r="F10" s="133" t="s">
        <v>138</v>
      </c>
      <c r="G10" s="136">
        <v>654</v>
      </c>
      <c r="H10" s="135">
        <v>0.23408390512085386</v>
      </c>
      <c r="I10" s="138">
        <v>50.611620799999997</v>
      </c>
    </row>
    <row r="11" spans="1:12" ht="14.1" customHeight="1" thickBot="1" x14ac:dyDescent="0.25">
      <c r="A11" s="133" t="s">
        <v>75</v>
      </c>
      <c r="B11" s="134">
        <v>5746</v>
      </c>
      <c r="C11" s="135">
        <v>2.0566454416275635</v>
      </c>
      <c r="D11" s="136">
        <v>18.399999999999999</v>
      </c>
      <c r="E11" s="137"/>
      <c r="F11" s="133" t="s">
        <v>135</v>
      </c>
      <c r="G11" s="134">
        <v>551</v>
      </c>
      <c r="H11" s="135">
        <v>0.19721747969662154</v>
      </c>
      <c r="I11" s="138">
        <v>23.95644283</v>
      </c>
    </row>
    <row r="12" spans="1:12" ht="14.1" customHeight="1" thickBot="1" x14ac:dyDescent="0.25">
      <c r="A12" s="133" t="s">
        <v>77</v>
      </c>
      <c r="B12" s="134">
        <v>5634</v>
      </c>
      <c r="C12" s="135">
        <v>2.0165576780594661</v>
      </c>
      <c r="D12" s="136">
        <v>21.9</v>
      </c>
      <c r="E12" s="137"/>
      <c r="F12" s="133" t="s">
        <v>130</v>
      </c>
      <c r="G12" s="136">
        <v>534</v>
      </c>
      <c r="H12" s="135">
        <v>0.19113272986932106</v>
      </c>
      <c r="I12" s="138">
        <v>49.438202250000003</v>
      </c>
    </row>
    <row r="13" spans="1:12" ht="14.1" customHeight="1" thickBot="1" x14ac:dyDescent="0.25">
      <c r="A13" s="133" t="s">
        <v>18</v>
      </c>
      <c r="B13" s="134">
        <v>5614</v>
      </c>
      <c r="C13" s="135">
        <v>2.0093991488508771</v>
      </c>
      <c r="D13" s="136">
        <v>28</v>
      </c>
      <c r="E13" s="137"/>
      <c r="F13" s="133" t="s">
        <v>131</v>
      </c>
      <c r="G13" s="136">
        <v>533</v>
      </c>
      <c r="H13" s="135">
        <v>0.19077480340889161</v>
      </c>
      <c r="I13" s="138">
        <v>18.1988743</v>
      </c>
    </row>
    <row r="14" spans="1:12" ht="14.1" customHeight="1" thickBot="1" x14ac:dyDescent="0.25">
      <c r="A14" s="133" t="s">
        <v>13</v>
      </c>
      <c r="B14" s="134">
        <v>4809</v>
      </c>
      <c r="C14" s="135">
        <v>1.7212683482051776</v>
      </c>
      <c r="D14" s="136">
        <v>15.1</v>
      </c>
      <c r="E14" s="137"/>
      <c r="F14" s="133" t="s">
        <v>20</v>
      </c>
      <c r="G14" s="136">
        <v>533</v>
      </c>
      <c r="H14" s="135">
        <v>0.19077480340889161</v>
      </c>
      <c r="I14" s="138">
        <v>24.202626639999998</v>
      </c>
    </row>
    <row r="15" spans="1:12" ht="14.1" customHeight="1" thickBot="1" x14ac:dyDescent="0.25">
      <c r="A15" s="133" t="s">
        <v>97</v>
      </c>
      <c r="B15" s="134">
        <v>4626</v>
      </c>
      <c r="C15" s="135">
        <v>1.6557678059465903</v>
      </c>
      <c r="D15" s="136">
        <v>35.5</v>
      </c>
      <c r="E15" s="137"/>
      <c r="F15" s="133" t="s">
        <v>137</v>
      </c>
      <c r="G15" s="136">
        <v>472</v>
      </c>
      <c r="H15" s="135">
        <v>0.16894128932269575</v>
      </c>
      <c r="I15" s="138">
        <v>17.372881360000001</v>
      </c>
    </row>
    <row r="16" spans="1:12" ht="14.1" customHeight="1" thickBot="1" x14ac:dyDescent="0.25">
      <c r="A16" s="133" t="s">
        <v>78</v>
      </c>
      <c r="B16" s="134">
        <v>4582</v>
      </c>
      <c r="C16" s="135">
        <v>1.6400190416876947</v>
      </c>
      <c r="D16" s="136">
        <v>21.1</v>
      </c>
      <c r="E16" s="137"/>
      <c r="F16" s="133" t="s">
        <v>125</v>
      </c>
      <c r="G16" s="136">
        <v>447</v>
      </c>
      <c r="H16" s="135">
        <v>0.15999312781195976</v>
      </c>
      <c r="I16" s="138">
        <v>56.59955257</v>
      </c>
    </row>
    <row r="17" spans="1:9" ht="14.1" customHeight="1" thickBot="1" x14ac:dyDescent="0.25">
      <c r="A17" s="133" t="s">
        <v>10</v>
      </c>
      <c r="B17" s="134">
        <v>4512</v>
      </c>
      <c r="C17" s="135">
        <v>1.6149641894576339</v>
      </c>
      <c r="D17" s="136">
        <v>19.5</v>
      </c>
      <c r="E17" s="137"/>
      <c r="F17" s="133" t="s">
        <v>133</v>
      </c>
      <c r="G17" s="136">
        <v>433</v>
      </c>
      <c r="H17" s="135">
        <v>0.15498215736594759</v>
      </c>
      <c r="I17" s="138">
        <v>34.872979209999997</v>
      </c>
    </row>
    <row r="18" spans="1:9" ht="14.1" customHeight="1" thickBot="1" x14ac:dyDescent="0.25">
      <c r="A18" s="133" t="s">
        <v>134</v>
      </c>
      <c r="B18" s="134">
        <v>4466</v>
      </c>
      <c r="C18" s="135">
        <v>1.5984995722778796</v>
      </c>
      <c r="D18" s="138">
        <v>23.60053739</v>
      </c>
      <c r="E18" s="137"/>
      <c r="F18" s="133" t="s">
        <v>288</v>
      </c>
      <c r="G18" s="136">
        <v>417</v>
      </c>
      <c r="H18" s="135">
        <v>0.14925533399907656</v>
      </c>
      <c r="I18" s="138">
        <v>34.292565949999997</v>
      </c>
    </row>
    <row r="19" spans="1:9" ht="14.1" customHeight="1" thickBot="1" x14ac:dyDescent="0.25">
      <c r="A19" s="133" t="s">
        <v>17</v>
      </c>
      <c r="B19" s="134">
        <v>4102</v>
      </c>
      <c r="C19" s="135">
        <v>1.4682143406815635</v>
      </c>
      <c r="D19" s="138">
        <v>16.8698196</v>
      </c>
      <c r="E19" s="137"/>
      <c r="F19" s="133" t="s">
        <v>121</v>
      </c>
      <c r="G19" s="136">
        <v>380</v>
      </c>
      <c r="H19" s="135">
        <v>0.13601205496318727</v>
      </c>
      <c r="I19" s="138">
        <v>34.736842109999998</v>
      </c>
    </row>
    <row r="20" spans="1:9" ht="14.1" customHeight="1" thickBot="1" x14ac:dyDescent="0.25">
      <c r="A20" s="142" t="s">
        <v>148</v>
      </c>
      <c r="B20" s="134">
        <v>3893</v>
      </c>
      <c r="C20" s="135">
        <v>1.3934077104518106</v>
      </c>
      <c r="D20" s="138">
        <v>19.265348060000001</v>
      </c>
      <c r="E20" s="137"/>
      <c r="F20" s="133" t="s">
        <v>21</v>
      </c>
      <c r="G20" s="136">
        <v>346</v>
      </c>
      <c r="H20" s="135">
        <v>0.12384255530858629</v>
      </c>
      <c r="I20" s="138">
        <v>26.01156069</v>
      </c>
    </row>
    <row r="21" spans="1:9" ht="14.1" customHeight="1" thickBot="1" x14ac:dyDescent="0.25">
      <c r="A21" s="133" t="s">
        <v>19</v>
      </c>
      <c r="B21" s="134">
        <v>3739</v>
      </c>
      <c r="C21" s="135">
        <v>1.3382870355456769</v>
      </c>
      <c r="D21" s="138">
        <v>40.144423639999999</v>
      </c>
      <c r="E21" s="137"/>
      <c r="F21" s="133" t="s">
        <v>159</v>
      </c>
      <c r="G21" s="136">
        <v>332</v>
      </c>
      <c r="H21" s="135">
        <v>0.11883158486257414</v>
      </c>
      <c r="I21" s="138">
        <v>19.87951807</v>
      </c>
    </row>
    <row r="22" spans="1:9" ht="14.1" customHeight="1" thickBot="1" x14ac:dyDescent="0.25">
      <c r="A22" s="133" t="s">
        <v>139</v>
      </c>
      <c r="B22" s="134">
        <v>3335</v>
      </c>
      <c r="C22" s="135">
        <v>1.1936847455321828</v>
      </c>
      <c r="D22" s="138">
        <v>22.368815590000001</v>
      </c>
      <c r="E22" s="137"/>
      <c r="F22" s="133" t="s">
        <v>155</v>
      </c>
      <c r="G22" s="136">
        <v>326</v>
      </c>
      <c r="H22" s="135">
        <v>0.11668402609999751</v>
      </c>
      <c r="I22" s="138">
        <v>28.527607360000001</v>
      </c>
    </row>
    <row r="23" spans="1:9" ht="14.1" customHeight="1" thickBot="1" x14ac:dyDescent="0.25">
      <c r="A23" s="133" t="s">
        <v>12</v>
      </c>
      <c r="B23" s="134">
        <v>3114</v>
      </c>
      <c r="C23" s="135">
        <v>1.1145829977772768</v>
      </c>
      <c r="D23" s="138">
        <v>23.956326270000002</v>
      </c>
      <c r="E23" s="137"/>
      <c r="F23" s="133" t="s">
        <v>147</v>
      </c>
      <c r="G23" s="136">
        <v>325</v>
      </c>
      <c r="H23" s="135">
        <v>0.11632609963956805</v>
      </c>
      <c r="I23" s="138">
        <v>18.15384615</v>
      </c>
    </row>
    <row r="24" spans="1:9" ht="14.1" customHeight="1" thickBot="1" x14ac:dyDescent="0.25">
      <c r="A24" s="133" t="s">
        <v>141</v>
      </c>
      <c r="B24" s="134">
        <v>2995</v>
      </c>
      <c r="C24" s="135">
        <v>1.0719897489861734</v>
      </c>
      <c r="D24" s="138">
        <v>18.163606009999999</v>
      </c>
      <c r="E24" s="137"/>
      <c r="F24" s="133" t="s">
        <v>167</v>
      </c>
      <c r="G24" s="136">
        <v>288</v>
      </c>
      <c r="H24" s="135">
        <v>0.10308282060367877</v>
      </c>
      <c r="I24" s="138">
        <v>27.777777780000001</v>
      </c>
    </row>
    <row r="25" spans="1:9" ht="14.1" customHeight="1" thickBot="1" x14ac:dyDescent="0.25">
      <c r="A25" s="133" t="s">
        <v>285</v>
      </c>
      <c r="B25" s="134">
        <v>2291</v>
      </c>
      <c r="C25" s="135">
        <v>0.82000952084384737</v>
      </c>
      <c r="D25" s="138">
        <v>27.891750330000001</v>
      </c>
      <c r="E25" s="137"/>
      <c r="F25" s="133" t="s">
        <v>289</v>
      </c>
      <c r="G25" s="136">
        <v>269</v>
      </c>
      <c r="H25" s="135">
        <v>9.6282217855519409E-2</v>
      </c>
      <c r="I25" s="138">
        <v>24.535315990000001</v>
      </c>
    </row>
    <row r="26" spans="1:9" ht="14.1" customHeight="1" thickBot="1" x14ac:dyDescent="0.25">
      <c r="A26" s="133" t="s">
        <v>292</v>
      </c>
      <c r="B26" s="134">
        <v>2102</v>
      </c>
      <c r="C26" s="135">
        <v>0.75236141982268323</v>
      </c>
      <c r="D26" s="138">
        <v>24.59562322</v>
      </c>
      <c r="E26" s="137"/>
      <c r="F26" s="133" t="s">
        <v>154</v>
      </c>
      <c r="G26" s="136">
        <v>264</v>
      </c>
      <c r="H26" s="135">
        <v>9.4492585553372199E-2</v>
      </c>
      <c r="I26" s="138">
        <v>21.969696970000001</v>
      </c>
    </row>
    <row r="27" spans="1:9" ht="14.1" customHeight="1" thickBot="1" x14ac:dyDescent="0.25">
      <c r="A27" s="133" t="s">
        <v>152</v>
      </c>
      <c r="B27" s="134">
        <v>2070</v>
      </c>
      <c r="C27" s="135">
        <v>0.74090777308894118</v>
      </c>
      <c r="D27" s="138">
        <v>15.16908213</v>
      </c>
      <c r="E27" s="137"/>
      <c r="F27" s="133" t="s">
        <v>153</v>
      </c>
      <c r="G27" s="136">
        <v>253</v>
      </c>
      <c r="H27" s="135">
        <v>9.0555394488648369E-2</v>
      </c>
      <c r="I27" s="138">
        <v>16.996047430000001</v>
      </c>
    </row>
    <row r="28" spans="1:9" ht="14.1" customHeight="1" thickBot="1" x14ac:dyDescent="0.25">
      <c r="A28" s="133" t="s">
        <v>122</v>
      </c>
      <c r="B28" s="134">
        <v>2054</v>
      </c>
      <c r="C28" s="135">
        <v>0.73518094972207015</v>
      </c>
      <c r="D28" s="138">
        <v>17.867575460000001</v>
      </c>
      <c r="E28" s="137"/>
      <c r="F28" s="133" t="s">
        <v>290</v>
      </c>
      <c r="G28" s="136">
        <v>241</v>
      </c>
      <c r="H28" s="135">
        <v>8.6260276963495072E-2</v>
      </c>
      <c r="I28" s="138">
        <v>25.311203320000001</v>
      </c>
    </row>
    <row r="29" spans="1:9" ht="14.1" customHeight="1" thickBot="1" x14ac:dyDescent="0.25">
      <c r="A29" s="133" t="s">
        <v>146</v>
      </c>
      <c r="B29" s="134">
        <v>1774</v>
      </c>
      <c r="C29" s="135">
        <v>0.63496154080182687</v>
      </c>
      <c r="D29" s="138">
        <v>19.954904169999999</v>
      </c>
      <c r="E29" s="137"/>
      <c r="F29" s="133" t="s">
        <v>293</v>
      </c>
      <c r="G29" s="136">
        <v>228</v>
      </c>
      <c r="H29" s="135">
        <v>8.160723297791235E-2</v>
      </c>
      <c r="I29" s="138">
        <v>29.385964909999998</v>
      </c>
    </row>
    <row r="30" spans="1:9" ht="14.1" customHeight="1" thickBot="1" x14ac:dyDescent="0.25">
      <c r="A30" s="133" t="s">
        <v>157</v>
      </c>
      <c r="B30" s="134">
        <v>1551</v>
      </c>
      <c r="C30" s="135">
        <v>0.55514394012606172</v>
      </c>
      <c r="D30" s="138">
        <v>23.72662798</v>
      </c>
      <c r="E30" s="137"/>
      <c r="F30" s="133" t="s">
        <v>142</v>
      </c>
      <c r="G30" s="136">
        <v>216</v>
      </c>
      <c r="H30" s="135">
        <v>7.7312115452759081E-2</v>
      </c>
      <c r="I30" s="138">
        <v>34.25925926</v>
      </c>
    </row>
    <row r="31" spans="1:9" ht="14.1" customHeight="1" thickBot="1" x14ac:dyDescent="0.25">
      <c r="A31" s="133" t="s">
        <v>161</v>
      </c>
      <c r="B31" s="134">
        <v>1441</v>
      </c>
      <c r="C31" s="135">
        <v>0.51577202947882328</v>
      </c>
      <c r="D31" s="138">
        <v>22.831367109999999</v>
      </c>
      <c r="E31" s="137"/>
      <c r="F31" s="133" t="s">
        <v>145</v>
      </c>
      <c r="G31" s="136">
        <v>212</v>
      </c>
      <c r="H31" s="135">
        <v>7.5880409611041311E-2</v>
      </c>
      <c r="I31" s="138">
        <v>23.58490566</v>
      </c>
    </row>
    <row r="32" spans="1:9" ht="14.1" customHeight="1" thickBot="1" x14ac:dyDescent="0.25">
      <c r="A32" s="133" t="s">
        <v>124</v>
      </c>
      <c r="B32" s="134">
        <v>1356</v>
      </c>
      <c r="C32" s="135">
        <v>0.4853482803423208</v>
      </c>
      <c r="D32" s="138">
        <v>31.489675519999999</v>
      </c>
      <c r="E32" s="137"/>
      <c r="F32" s="133" t="s">
        <v>291</v>
      </c>
      <c r="G32" s="136">
        <v>210</v>
      </c>
      <c r="H32" s="135">
        <v>7.5164556690182432E-2</v>
      </c>
      <c r="I32" s="138">
        <v>30.47619048</v>
      </c>
    </row>
    <row r="33" spans="1:9" ht="14.1" customHeight="1" thickBot="1" x14ac:dyDescent="0.25">
      <c r="A33" s="133" t="s">
        <v>136</v>
      </c>
      <c r="B33" s="134">
        <v>1238</v>
      </c>
      <c r="C33" s="135">
        <v>0.44311295801164696</v>
      </c>
      <c r="D33" s="138">
        <v>15.105008079999999</v>
      </c>
      <c r="E33" s="137"/>
      <c r="F33" s="133" t="s">
        <v>26</v>
      </c>
      <c r="G33" s="136">
        <v>209</v>
      </c>
      <c r="H33" s="135">
        <v>7.4806630229752993E-2</v>
      </c>
      <c r="I33" s="138">
        <v>21.05263158</v>
      </c>
    </row>
    <row r="34" spans="1:9" ht="14.1" customHeight="1" thickBot="1" x14ac:dyDescent="0.25">
      <c r="A34" s="133" t="s">
        <v>27</v>
      </c>
      <c r="B34" s="134">
        <v>1111</v>
      </c>
      <c r="C34" s="135">
        <v>0.39765629753710802</v>
      </c>
      <c r="D34" s="138">
        <v>22.412241219999999</v>
      </c>
      <c r="E34" s="137"/>
      <c r="F34" s="133" t="s">
        <v>140</v>
      </c>
      <c r="G34" s="136">
        <v>204</v>
      </c>
      <c r="H34" s="135">
        <v>7.3016997927605798E-2</v>
      </c>
      <c r="I34" s="138">
        <v>35.294117649999997</v>
      </c>
    </row>
    <row r="35" spans="1:9" ht="14.1" customHeight="1" thickBot="1" x14ac:dyDescent="0.25">
      <c r="A35" s="133" t="s">
        <v>158</v>
      </c>
      <c r="B35" s="134">
        <v>1062</v>
      </c>
      <c r="C35" s="135">
        <v>0.38011790097606546</v>
      </c>
      <c r="D35" s="138">
        <v>25.235404899999999</v>
      </c>
      <c r="E35" s="137"/>
      <c r="F35" s="133" t="s">
        <v>168</v>
      </c>
      <c r="G35" s="136">
        <v>202</v>
      </c>
      <c r="H35" s="135">
        <v>7.230114500674692E-2</v>
      </c>
      <c r="I35" s="138">
        <v>20.2970297</v>
      </c>
    </row>
    <row r="36" spans="1:9" ht="14.1" customHeight="1" thickBot="1" x14ac:dyDescent="0.25">
      <c r="A36" s="133" t="s">
        <v>127</v>
      </c>
      <c r="B36" s="134">
        <v>1009</v>
      </c>
      <c r="C36" s="135">
        <v>0.36114779857330515</v>
      </c>
      <c r="D36" s="138">
        <v>9.6134786919999993</v>
      </c>
      <c r="E36" s="137"/>
      <c r="F36" s="133" t="s">
        <v>79</v>
      </c>
      <c r="G36" s="134">
        <v>5386</v>
      </c>
      <c r="H36" s="135">
        <v>1.9277919158729648</v>
      </c>
      <c r="I36" s="138">
        <v>29.205347196435198</v>
      </c>
    </row>
    <row r="37" spans="1:9" ht="14.1" customHeight="1" thickBot="1" x14ac:dyDescent="0.25">
      <c r="A37" s="133" t="s">
        <v>24</v>
      </c>
      <c r="B37" s="136">
        <v>986</v>
      </c>
      <c r="C37" s="135">
        <v>0.35291548998342803</v>
      </c>
      <c r="D37" s="138">
        <v>29.614604459999999</v>
      </c>
      <c r="E37" s="133"/>
      <c r="F37" s="139" t="s">
        <v>14</v>
      </c>
      <c r="G37" s="140">
        <v>279387</v>
      </c>
      <c r="H37" s="140">
        <v>100</v>
      </c>
      <c r="I37" s="141">
        <v>23.933468629535376</v>
      </c>
    </row>
  </sheetData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K1"/>
    </sheetView>
  </sheetViews>
  <sheetFormatPr defaultRowHeight="12.75" x14ac:dyDescent="0.2"/>
  <cols>
    <col min="1" max="1" width="22" style="18" customWidth="1"/>
    <col min="2" max="2" width="9.140625" style="18"/>
    <col min="3" max="3" width="9.85546875" style="18" customWidth="1"/>
    <col min="4" max="256" width="9.140625" style="18"/>
    <col min="257" max="257" width="22" style="18" customWidth="1"/>
    <col min="258" max="258" width="9.140625" style="18"/>
    <col min="259" max="259" width="9.85546875" style="18" customWidth="1"/>
    <col min="260" max="512" width="9.140625" style="18"/>
    <col min="513" max="513" width="22" style="18" customWidth="1"/>
    <col min="514" max="514" width="9.140625" style="18"/>
    <col min="515" max="515" width="9.85546875" style="18" customWidth="1"/>
    <col min="516" max="768" width="9.140625" style="18"/>
    <col min="769" max="769" width="22" style="18" customWidth="1"/>
    <col min="770" max="770" width="9.140625" style="18"/>
    <col min="771" max="771" width="9.85546875" style="18" customWidth="1"/>
    <col min="772" max="1024" width="9.140625" style="18"/>
    <col min="1025" max="1025" width="22" style="18" customWidth="1"/>
    <col min="1026" max="1026" width="9.140625" style="18"/>
    <col min="1027" max="1027" width="9.85546875" style="18" customWidth="1"/>
    <col min="1028" max="1280" width="9.140625" style="18"/>
    <col min="1281" max="1281" width="22" style="18" customWidth="1"/>
    <col min="1282" max="1282" width="9.140625" style="18"/>
    <col min="1283" max="1283" width="9.85546875" style="18" customWidth="1"/>
    <col min="1284" max="1536" width="9.140625" style="18"/>
    <col min="1537" max="1537" width="22" style="18" customWidth="1"/>
    <col min="1538" max="1538" width="9.140625" style="18"/>
    <col min="1539" max="1539" width="9.85546875" style="18" customWidth="1"/>
    <col min="1540" max="1792" width="9.140625" style="18"/>
    <col min="1793" max="1793" width="22" style="18" customWidth="1"/>
    <col min="1794" max="1794" width="9.140625" style="18"/>
    <col min="1795" max="1795" width="9.85546875" style="18" customWidth="1"/>
    <col min="1796" max="2048" width="9.140625" style="18"/>
    <col min="2049" max="2049" width="22" style="18" customWidth="1"/>
    <col min="2050" max="2050" width="9.140625" style="18"/>
    <col min="2051" max="2051" width="9.85546875" style="18" customWidth="1"/>
    <col min="2052" max="2304" width="9.140625" style="18"/>
    <col min="2305" max="2305" width="22" style="18" customWidth="1"/>
    <col min="2306" max="2306" width="9.140625" style="18"/>
    <col min="2307" max="2307" width="9.85546875" style="18" customWidth="1"/>
    <col min="2308" max="2560" width="9.140625" style="18"/>
    <col min="2561" max="2561" width="22" style="18" customWidth="1"/>
    <col min="2562" max="2562" width="9.140625" style="18"/>
    <col min="2563" max="2563" width="9.85546875" style="18" customWidth="1"/>
    <col min="2564" max="2816" width="9.140625" style="18"/>
    <col min="2817" max="2817" width="22" style="18" customWidth="1"/>
    <col min="2818" max="2818" width="9.140625" style="18"/>
    <col min="2819" max="2819" width="9.85546875" style="18" customWidth="1"/>
    <col min="2820" max="3072" width="9.140625" style="18"/>
    <col min="3073" max="3073" width="22" style="18" customWidth="1"/>
    <col min="3074" max="3074" width="9.140625" style="18"/>
    <col min="3075" max="3075" width="9.85546875" style="18" customWidth="1"/>
    <col min="3076" max="3328" width="9.140625" style="18"/>
    <col min="3329" max="3329" width="22" style="18" customWidth="1"/>
    <col min="3330" max="3330" width="9.140625" style="18"/>
    <col min="3331" max="3331" width="9.85546875" style="18" customWidth="1"/>
    <col min="3332" max="3584" width="9.140625" style="18"/>
    <col min="3585" max="3585" width="22" style="18" customWidth="1"/>
    <col min="3586" max="3586" width="9.140625" style="18"/>
    <col min="3587" max="3587" width="9.85546875" style="18" customWidth="1"/>
    <col min="3588" max="3840" width="9.140625" style="18"/>
    <col min="3841" max="3841" width="22" style="18" customWidth="1"/>
    <col min="3842" max="3842" width="9.140625" style="18"/>
    <col min="3843" max="3843" width="9.85546875" style="18" customWidth="1"/>
    <col min="3844" max="4096" width="9.140625" style="18"/>
    <col min="4097" max="4097" width="22" style="18" customWidth="1"/>
    <col min="4098" max="4098" width="9.140625" style="18"/>
    <col min="4099" max="4099" width="9.85546875" style="18" customWidth="1"/>
    <col min="4100" max="4352" width="9.140625" style="18"/>
    <col min="4353" max="4353" width="22" style="18" customWidth="1"/>
    <col min="4354" max="4354" width="9.140625" style="18"/>
    <col min="4355" max="4355" width="9.85546875" style="18" customWidth="1"/>
    <col min="4356" max="4608" width="9.140625" style="18"/>
    <col min="4609" max="4609" width="22" style="18" customWidth="1"/>
    <col min="4610" max="4610" width="9.140625" style="18"/>
    <col min="4611" max="4611" width="9.85546875" style="18" customWidth="1"/>
    <col min="4612" max="4864" width="9.140625" style="18"/>
    <col min="4865" max="4865" width="22" style="18" customWidth="1"/>
    <col min="4866" max="4866" width="9.140625" style="18"/>
    <col min="4867" max="4867" width="9.85546875" style="18" customWidth="1"/>
    <col min="4868" max="5120" width="9.140625" style="18"/>
    <col min="5121" max="5121" width="22" style="18" customWidth="1"/>
    <col min="5122" max="5122" width="9.140625" style="18"/>
    <col min="5123" max="5123" width="9.85546875" style="18" customWidth="1"/>
    <col min="5124" max="5376" width="9.140625" style="18"/>
    <col min="5377" max="5377" width="22" style="18" customWidth="1"/>
    <col min="5378" max="5378" width="9.140625" style="18"/>
    <col min="5379" max="5379" width="9.85546875" style="18" customWidth="1"/>
    <col min="5380" max="5632" width="9.140625" style="18"/>
    <col min="5633" max="5633" width="22" style="18" customWidth="1"/>
    <col min="5634" max="5634" width="9.140625" style="18"/>
    <col min="5635" max="5635" width="9.85546875" style="18" customWidth="1"/>
    <col min="5636" max="5888" width="9.140625" style="18"/>
    <col min="5889" max="5889" width="22" style="18" customWidth="1"/>
    <col min="5890" max="5890" width="9.140625" style="18"/>
    <col min="5891" max="5891" width="9.85546875" style="18" customWidth="1"/>
    <col min="5892" max="6144" width="9.140625" style="18"/>
    <col min="6145" max="6145" width="22" style="18" customWidth="1"/>
    <col min="6146" max="6146" width="9.140625" style="18"/>
    <col min="6147" max="6147" width="9.85546875" style="18" customWidth="1"/>
    <col min="6148" max="6400" width="9.140625" style="18"/>
    <col min="6401" max="6401" width="22" style="18" customWidth="1"/>
    <col min="6402" max="6402" width="9.140625" style="18"/>
    <col min="6403" max="6403" width="9.85546875" style="18" customWidth="1"/>
    <col min="6404" max="6656" width="9.140625" style="18"/>
    <col min="6657" max="6657" width="22" style="18" customWidth="1"/>
    <col min="6658" max="6658" width="9.140625" style="18"/>
    <col min="6659" max="6659" width="9.85546875" style="18" customWidth="1"/>
    <col min="6660" max="6912" width="9.140625" style="18"/>
    <col min="6913" max="6913" width="22" style="18" customWidth="1"/>
    <col min="6914" max="6914" width="9.140625" style="18"/>
    <col min="6915" max="6915" width="9.85546875" style="18" customWidth="1"/>
    <col min="6916" max="7168" width="9.140625" style="18"/>
    <col min="7169" max="7169" width="22" style="18" customWidth="1"/>
    <col min="7170" max="7170" width="9.140625" style="18"/>
    <col min="7171" max="7171" width="9.85546875" style="18" customWidth="1"/>
    <col min="7172" max="7424" width="9.140625" style="18"/>
    <col min="7425" max="7425" width="22" style="18" customWidth="1"/>
    <col min="7426" max="7426" width="9.140625" style="18"/>
    <col min="7427" max="7427" width="9.85546875" style="18" customWidth="1"/>
    <col min="7428" max="7680" width="9.140625" style="18"/>
    <col min="7681" max="7681" width="22" style="18" customWidth="1"/>
    <col min="7682" max="7682" width="9.140625" style="18"/>
    <col min="7683" max="7683" width="9.85546875" style="18" customWidth="1"/>
    <col min="7684" max="7936" width="9.140625" style="18"/>
    <col min="7937" max="7937" width="22" style="18" customWidth="1"/>
    <col min="7938" max="7938" width="9.140625" style="18"/>
    <col min="7939" max="7939" width="9.85546875" style="18" customWidth="1"/>
    <col min="7940" max="8192" width="9.140625" style="18"/>
    <col min="8193" max="8193" width="22" style="18" customWidth="1"/>
    <col min="8194" max="8194" width="9.140625" style="18"/>
    <col min="8195" max="8195" width="9.85546875" style="18" customWidth="1"/>
    <col min="8196" max="8448" width="9.140625" style="18"/>
    <col min="8449" max="8449" width="22" style="18" customWidth="1"/>
    <col min="8450" max="8450" width="9.140625" style="18"/>
    <col min="8451" max="8451" width="9.85546875" style="18" customWidth="1"/>
    <col min="8452" max="8704" width="9.140625" style="18"/>
    <col min="8705" max="8705" width="22" style="18" customWidth="1"/>
    <col min="8706" max="8706" width="9.140625" style="18"/>
    <col min="8707" max="8707" width="9.85546875" style="18" customWidth="1"/>
    <col min="8708" max="8960" width="9.140625" style="18"/>
    <col min="8961" max="8961" width="22" style="18" customWidth="1"/>
    <col min="8962" max="8962" width="9.140625" style="18"/>
    <col min="8963" max="8963" width="9.85546875" style="18" customWidth="1"/>
    <col min="8964" max="9216" width="9.140625" style="18"/>
    <col min="9217" max="9217" width="22" style="18" customWidth="1"/>
    <col min="9218" max="9218" width="9.140625" style="18"/>
    <col min="9219" max="9219" width="9.85546875" style="18" customWidth="1"/>
    <col min="9220" max="9472" width="9.140625" style="18"/>
    <col min="9473" max="9473" width="22" style="18" customWidth="1"/>
    <col min="9474" max="9474" width="9.140625" style="18"/>
    <col min="9475" max="9475" width="9.85546875" style="18" customWidth="1"/>
    <col min="9476" max="9728" width="9.140625" style="18"/>
    <col min="9729" max="9729" width="22" style="18" customWidth="1"/>
    <col min="9730" max="9730" width="9.140625" style="18"/>
    <col min="9731" max="9731" width="9.85546875" style="18" customWidth="1"/>
    <col min="9732" max="9984" width="9.140625" style="18"/>
    <col min="9985" max="9985" width="22" style="18" customWidth="1"/>
    <col min="9986" max="9986" width="9.140625" style="18"/>
    <col min="9987" max="9987" width="9.85546875" style="18" customWidth="1"/>
    <col min="9988" max="10240" width="9.140625" style="18"/>
    <col min="10241" max="10241" width="22" style="18" customWidth="1"/>
    <col min="10242" max="10242" width="9.140625" style="18"/>
    <col min="10243" max="10243" width="9.85546875" style="18" customWidth="1"/>
    <col min="10244" max="10496" width="9.140625" style="18"/>
    <col min="10497" max="10497" width="22" style="18" customWidth="1"/>
    <col min="10498" max="10498" width="9.140625" style="18"/>
    <col min="10499" max="10499" width="9.85546875" style="18" customWidth="1"/>
    <col min="10500" max="10752" width="9.140625" style="18"/>
    <col min="10753" max="10753" width="22" style="18" customWidth="1"/>
    <col min="10754" max="10754" width="9.140625" style="18"/>
    <col min="10755" max="10755" width="9.85546875" style="18" customWidth="1"/>
    <col min="10756" max="11008" width="9.140625" style="18"/>
    <col min="11009" max="11009" width="22" style="18" customWidth="1"/>
    <col min="11010" max="11010" width="9.140625" style="18"/>
    <col min="11011" max="11011" width="9.85546875" style="18" customWidth="1"/>
    <col min="11012" max="11264" width="9.140625" style="18"/>
    <col min="11265" max="11265" width="22" style="18" customWidth="1"/>
    <col min="11266" max="11266" width="9.140625" style="18"/>
    <col min="11267" max="11267" width="9.85546875" style="18" customWidth="1"/>
    <col min="11268" max="11520" width="9.140625" style="18"/>
    <col min="11521" max="11521" width="22" style="18" customWidth="1"/>
    <col min="11522" max="11522" width="9.140625" style="18"/>
    <col min="11523" max="11523" width="9.85546875" style="18" customWidth="1"/>
    <col min="11524" max="11776" width="9.140625" style="18"/>
    <col min="11777" max="11777" width="22" style="18" customWidth="1"/>
    <col min="11778" max="11778" width="9.140625" style="18"/>
    <col min="11779" max="11779" width="9.85546875" style="18" customWidth="1"/>
    <col min="11780" max="12032" width="9.140625" style="18"/>
    <col min="12033" max="12033" width="22" style="18" customWidth="1"/>
    <col min="12034" max="12034" width="9.140625" style="18"/>
    <col min="12035" max="12035" width="9.85546875" style="18" customWidth="1"/>
    <col min="12036" max="12288" width="9.140625" style="18"/>
    <col min="12289" max="12289" width="22" style="18" customWidth="1"/>
    <col min="12290" max="12290" width="9.140625" style="18"/>
    <col min="12291" max="12291" width="9.85546875" style="18" customWidth="1"/>
    <col min="12292" max="12544" width="9.140625" style="18"/>
    <col min="12545" max="12545" width="22" style="18" customWidth="1"/>
    <col min="12546" max="12546" width="9.140625" style="18"/>
    <col min="12547" max="12547" width="9.85546875" style="18" customWidth="1"/>
    <col min="12548" max="12800" width="9.140625" style="18"/>
    <col min="12801" max="12801" width="22" style="18" customWidth="1"/>
    <col min="12802" max="12802" width="9.140625" style="18"/>
    <col min="12803" max="12803" width="9.85546875" style="18" customWidth="1"/>
    <col min="12804" max="13056" width="9.140625" style="18"/>
    <col min="13057" max="13057" width="22" style="18" customWidth="1"/>
    <col min="13058" max="13058" width="9.140625" style="18"/>
    <col min="13059" max="13059" width="9.85546875" style="18" customWidth="1"/>
    <col min="13060" max="13312" width="9.140625" style="18"/>
    <col min="13313" max="13313" width="22" style="18" customWidth="1"/>
    <col min="13314" max="13314" width="9.140625" style="18"/>
    <col min="13315" max="13315" width="9.85546875" style="18" customWidth="1"/>
    <col min="13316" max="13568" width="9.140625" style="18"/>
    <col min="13569" max="13569" width="22" style="18" customWidth="1"/>
    <col min="13570" max="13570" width="9.140625" style="18"/>
    <col min="13571" max="13571" width="9.85546875" style="18" customWidth="1"/>
    <col min="13572" max="13824" width="9.140625" style="18"/>
    <col min="13825" max="13825" width="22" style="18" customWidth="1"/>
    <col min="13826" max="13826" width="9.140625" style="18"/>
    <col min="13827" max="13827" width="9.85546875" style="18" customWidth="1"/>
    <col min="13828" max="14080" width="9.140625" style="18"/>
    <col min="14081" max="14081" width="22" style="18" customWidth="1"/>
    <col min="14082" max="14082" width="9.140625" style="18"/>
    <col min="14083" max="14083" width="9.85546875" style="18" customWidth="1"/>
    <col min="14084" max="14336" width="9.140625" style="18"/>
    <col min="14337" max="14337" width="22" style="18" customWidth="1"/>
    <col min="14338" max="14338" width="9.140625" style="18"/>
    <col min="14339" max="14339" width="9.85546875" style="18" customWidth="1"/>
    <col min="14340" max="14592" width="9.140625" style="18"/>
    <col min="14593" max="14593" width="22" style="18" customWidth="1"/>
    <col min="14594" max="14594" width="9.140625" style="18"/>
    <col min="14595" max="14595" width="9.85546875" style="18" customWidth="1"/>
    <col min="14596" max="14848" width="9.140625" style="18"/>
    <col min="14849" max="14849" width="22" style="18" customWidth="1"/>
    <col min="14850" max="14850" width="9.140625" style="18"/>
    <col min="14851" max="14851" width="9.85546875" style="18" customWidth="1"/>
    <col min="14852" max="15104" width="9.140625" style="18"/>
    <col min="15105" max="15105" width="22" style="18" customWidth="1"/>
    <col min="15106" max="15106" width="9.140625" style="18"/>
    <col min="15107" max="15107" width="9.85546875" style="18" customWidth="1"/>
    <col min="15108" max="15360" width="9.140625" style="18"/>
    <col min="15361" max="15361" width="22" style="18" customWidth="1"/>
    <col min="15362" max="15362" width="9.140625" style="18"/>
    <col min="15363" max="15363" width="9.85546875" style="18" customWidth="1"/>
    <col min="15364" max="15616" width="9.140625" style="18"/>
    <col min="15617" max="15617" width="22" style="18" customWidth="1"/>
    <col min="15618" max="15618" width="9.140625" style="18"/>
    <col min="15619" max="15619" width="9.85546875" style="18" customWidth="1"/>
    <col min="15620" max="15872" width="9.140625" style="18"/>
    <col min="15873" max="15873" width="22" style="18" customWidth="1"/>
    <col min="15874" max="15874" width="9.140625" style="18"/>
    <col min="15875" max="15875" width="9.85546875" style="18" customWidth="1"/>
    <col min="15876" max="16128" width="9.140625" style="18"/>
    <col min="16129" max="16129" width="22" style="18" customWidth="1"/>
    <col min="16130" max="16130" width="9.140625" style="18"/>
    <col min="16131" max="16131" width="9.85546875" style="18" customWidth="1"/>
    <col min="16132" max="16384" width="9.140625" style="18"/>
  </cols>
  <sheetData>
    <row r="1" spans="1:11" ht="13.5" thickBot="1" x14ac:dyDescent="0.25">
      <c r="A1" s="160" t="s">
        <v>107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27.75" thickBot="1" x14ac:dyDescent="0.25">
      <c r="A2" s="101" t="s">
        <v>108</v>
      </c>
      <c r="B2" s="104" t="s">
        <v>109</v>
      </c>
      <c r="C2" s="104" t="s">
        <v>110</v>
      </c>
      <c r="D2" s="105" t="s">
        <v>3</v>
      </c>
    </row>
    <row r="3" spans="1:11" ht="14.25" thickBot="1" x14ac:dyDescent="0.25">
      <c r="A3" s="86" t="s">
        <v>27</v>
      </c>
      <c r="B3" s="87">
        <v>10352</v>
      </c>
      <c r="C3" s="86">
        <v>4453</v>
      </c>
      <c r="D3" s="87">
        <v>-5899</v>
      </c>
    </row>
    <row r="4" spans="1:11" ht="14.25" thickBot="1" x14ac:dyDescent="0.25">
      <c r="A4" s="86" t="s">
        <v>26</v>
      </c>
      <c r="B4" s="87">
        <v>8431</v>
      </c>
      <c r="C4" s="86">
        <v>2850</v>
      </c>
      <c r="D4" s="87">
        <v>-5581</v>
      </c>
    </row>
    <row r="5" spans="1:11" ht="14.25" thickBot="1" x14ac:dyDescent="0.25">
      <c r="A5" s="86" t="s">
        <v>25</v>
      </c>
      <c r="B5" s="87">
        <v>7404</v>
      </c>
      <c r="C5" s="86">
        <v>2202</v>
      </c>
      <c r="D5" s="87">
        <v>-5202</v>
      </c>
    </row>
    <row r="6" spans="1:11" ht="14.25" thickBot="1" x14ac:dyDescent="0.25">
      <c r="A6" s="86" t="s">
        <v>24</v>
      </c>
      <c r="B6" s="87">
        <v>6639</v>
      </c>
      <c r="C6" s="86">
        <v>2106</v>
      </c>
      <c r="D6" s="87">
        <v>-4533</v>
      </c>
    </row>
    <row r="7" spans="1:11" ht="14.25" thickBot="1" x14ac:dyDescent="0.25">
      <c r="A7" s="86" t="s">
        <v>111</v>
      </c>
      <c r="B7" s="87">
        <v>4429</v>
      </c>
      <c r="C7" s="86">
        <v>2030</v>
      </c>
      <c r="D7" s="87">
        <v>-2399</v>
      </c>
    </row>
    <row r="8" spans="1:11" ht="14.25" thickBot="1" x14ac:dyDescent="0.25">
      <c r="A8" s="86" t="s">
        <v>23</v>
      </c>
      <c r="B8" s="87">
        <v>3636</v>
      </c>
      <c r="C8" s="86">
        <v>1561</v>
      </c>
      <c r="D8" s="87">
        <v>-2075</v>
      </c>
    </row>
    <row r="9" spans="1:11" ht="14.25" thickBot="1" x14ac:dyDescent="0.25">
      <c r="A9" s="86" t="s">
        <v>57</v>
      </c>
      <c r="B9" s="87">
        <v>2165</v>
      </c>
      <c r="C9" s="86">
        <v>673</v>
      </c>
      <c r="D9" s="87">
        <v>-1492</v>
      </c>
    </row>
    <row r="10" spans="1:11" ht="14.25" thickBot="1" x14ac:dyDescent="0.25">
      <c r="A10" s="86" t="s">
        <v>12</v>
      </c>
      <c r="B10" s="87">
        <v>2758</v>
      </c>
      <c r="C10" s="86">
        <v>1415</v>
      </c>
      <c r="D10" s="87">
        <v>-1343</v>
      </c>
    </row>
    <row r="11" spans="1:11" ht="14.25" thickBot="1" x14ac:dyDescent="0.25">
      <c r="A11" s="86" t="s">
        <v>112</v>
      </c>
      <c r="B11" s="87">
        <v>1437</v>
      </c>
      <c r="C11" s="86">
        <v>232</v>
      </c>
      <c r="D11" s="87">
        <v>-1205</v>
      </c>
    </row>
    <row r="12" spans="1:11" ht="14.25" thickBot="1" x14ac:dyDescent="0.25">
      <c r="A12" s="86" t="s">
        <v>22</v>
      </c>
      <c r="B12" s="87">
        <v>1339</v>
      </c>
      <c r="C12" s="86">
        <v>457</v>
      </c>
      <c r="D12" s="87">
        <v>-882</v>
      </c>
    </row>
    <row r="13" spans="1:11" ht="14.25" thickBot="1" x14ac:dyDescent="0.25">
      <c r="A13" s="86" t="s">
        <v>20</v>
      </c>
      <c r="B13" s="87">
        <v>1549</v>
      </c>
      <c r="C13" s="86">
        <v>690</v>
      </c>
      <c r="D13" s="87">
        <v>-859</v>
      </c>
    </row>
    <row r="14" spans="1:11" ht="14.25" thickBot="1" x14ac:dyDescent="0.25">
      <c r="A14" s="86" t="s">
        <v>58</v>
      </c>
      <c r="B14" s="87">
        <v>1139</v>
      </c>
      <c r="C14" s="86">
        <v>336</v>
      </c>
      <c r="D14" s="87">
        <v>-803</v>
      </c>
    </row>
    <row r="15" spans="1:11" ht="14.25" thickBot="1" x14ac:dyDescent="0.25">
      <c r="A15" s="86" t="s">
        <v>113</v>
      </c>
      <c r="B15" s="87">
        <v>794</v>
      </c>
      <c r="C15" s="86">
        <v>239</v>
      </c>
      <c r="D15" s="87">
        <v>-555</v>
      </c>
    </row>
    <row r="16" spans="1:11" ht="14.25" thickBot="1" x14ac:dyDescent="0.25">
      <c r="A16" s="86" t="s">
        <v>8</v>
      </c>
      <c r="B16" s="87">
        <v>921</v>
      </c>
      <c r="C16" s="86">
        <v>476</v>
      </c>
      <c r="D16" s="87">
        <v>-445</v>
      </c>
    </row>
    <row r="17" spans="1:4" ht="14.25" thickBot="1" x14ac:dyDescent="0.25">
      <c r="A17" s="86" t="s">
        <v>114</v>
      </c>
      <c r="B17" s="87">
        <v>821</v>
      </c>
      <c r="C17" s="86">
        <v>416</v>
      </c>
      <c r="D17" s="87">
        <v>-405</v>
      </c>
    </row>
    <row r="18" spans="1:4" ht="14.25" thickBot="1" x14ac:dyDescent="0.25">
      <c r="A18" s="88" t="s">
        <v>115</v>
      </c>
      <c r="B18" s="89">
        <v>14184</v>
      </c>
      <c r="C18" s="88">
        <v>9331</v>
      </c>
      <c r="D18" s="89">
        <v>-4853</v>
      </c>
    </row>
    <row r="19" spans="1:4" ht="14.25" thickBot="1" x14ac:dyDescent="0.25">
      <c r="A19" s="102" t="s">
        <v>14</v>
      </c>
      <c r="B19" s="103">
        <v>67998</v>
      </c>
      <c r="C19" s="103">
        <v>29467</v>
      </c>
      <c r="D19" s="106" t="s">
        <v>280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/>
  </sheetViews>
  <sheetFormatPr defaultRowHeight="12.75" x14ac:dyDescent="0.2"/>
  <cols>
    <col min="1" max="1" width="20.42578125" style="54" customWidth="1"/>
    <col min="2" max="3" width="7.5703125" style="54" customWidth="1"/>
    <col min="4" max="4" width="7.140625" style="54" customWidth="1"/>
    <col min="5" max="5" width="6.85546875" style="54" customWidth="1"/>
    <col min="6" max="6" width="7" style="54" customWidth="1"/>
    <col min="7" max="7" width="1.28515625" style="54" customWidth="1"/>
    <col min="8" max="10" width="7.28515625" style="54" customWidth="1"/>
    <col min="11" max="11" width="6.7109375" style="54" customWidth="1"/>
    <col min="12" max="12" width="6.85546875" style="54" customWidth="1"/>
    <col min="13" max="256" width="9.140625" style="54"/>
    <col min="257" max="257" width="20.42578125" style="54" customWidth="1"/>
    <col min="258" max="259" width="7.5703125" style="54" customWidth="1"/>
    <col min="260" max="260" width="7.140625" style="54" customWidth="1"/>
    <col min="261" max="261" width="6.85546875" style="54" customWidth="1"/>
    <col min="262" max="262" width="7" style="54" customWidth="1"/>
    <col min="263" max="263" width="1.28515625" style="54" customWidth="1"/>
    <col min="264" max="266" width="7.28515625" style="54" customWidth="1"/>
    <col min="267" max="267" width="6.7109375" style="54" customWidth="1"/>
    <col min="268" max="268" width="6.85546875" style="54" customWidth="1"/>
    <col min="269" max="512" width="9.140625" style="54"/>
    <col min="513" max="513" width="20.42578125" style="54" customWidth="1"/>
    <col min="514" max="515" width="7.5703125" style="54" customWidth="1"/>
    <col min="516" max="516" width="7.140625" style="54" customWidth="1"/>
    <col min="517" max="517" width="6.85546875" style="54" customWidth="1"/>
    <col min="518" max="518" width="7" style="54" customWidth="1"/>
    <col min="519" max="519" width="1.28515625" style="54" customWidth="1"/>
    <col min="520" max="522" width="7.28515625" style="54" customWidth="1"/>
    <col min="523" max="523" width="6.7109375" style="54" customWidth="1"/>
    <col min="524" max="524" width="6.85546875" style="54" customWidth="1"/>
    <col min="525" max="768" width="9.140625" style="54"/>
    <col min="769" max="769" width="20.42578125" style="54" customWidth="1"/>
    <col min="770" max="771" width="7.5703125" style="54" customWidth="1"/>
    <col min="772" max="772" width="7.140625" style="54" customWidth="1"/>
    <col min="773" max="773" width="6.85546875" style="54" customWidth="1"/>
    <col min="774" max="774" width="7" style="54" customWidth="1"/>
    <col min="775" max="775" width="1.28515625" style="54" customWidth="1"/>
    <col min="776" max="778" width="7.28515625" style="54" customWidth="1"/>
    <col min="779" max="779" width="6.7109375" style="54" customWidth="1"/>
    <col min="780" max="780" width="6.85546875" style="54" customWidth="1"/>
    <col min="781" max="1024" width="9.140625" style="54"/>
    <col min="1025" max="1025" width="20.42578125" style="54" customWidth="1"/>
    <col min="1026" max="1027" width="7.5703125" style="54" customWidth="1"/>
    <col min="1028" max="1028" width="7.140625" style="54" customWidth="1"/>
    <col min="1029" max="1029" width="6.85546875" style="54" customWidth="1"/>
    <col min="1030" max="1030" width="7" style="54" customWidth="1"/>
    <col min="1031" max="1031" width="1.28515625" style="54" customWidth="1"/>
    <col min="1032" max="1034" width="7.28515625" style="54" customWidth="1"/>
    <col min="1035" max="1035" width="6.7109375" style="54" customWidth="1"/>
    <col min="1036" max="1036" width="6.85546875" style="54" customWidth="1"/>
    <col min="1037" max="1280" width="9.140625" style="54"/>
    <col min="1281" max="1281" width="20.42578125" style="54" customWidth="1"/>
    <col min="1282" max="1283" width="7.5703125" style="54" customWidth="1"/>
    <col min="1284" max="1284" width="7.140625" style="54" customWidth="1"/>
    <col min="1285" max="1285" width="6.85546875" style="54" customWidth="1"/>
    <col min="1286" max="1286" width="7" style="54" customWidth="1"/>
    <col min="1287" max="1287" width="1.28515625" style="54" customWidth="1"/>
    <col min="1288" max="1290" width="7.28515625" style="54" customWidth="1"/>
    <col min="1291" max="1291" width="6.7109375" style="54" customWidth="1"/>
    <col min="1292" max="1292" width="6.85546875" style="54" customWidth="1"/>
    <col min="1293" max="1536" width="9.140625" style="54"/>
    <col min="1537" max="1537" width="20.42578125" style="54" customWidth="1"/>
    <col min="1538" max="1539" width="7.5703125" style="54" customWidth="1"/>
    <col min="1540" max="1540" width="7.140625" style="54" customWidth="1"/>
    <col min="1541" max="1541" width="6.85546875" style="54" customWidth="1"/>
    <col min="1542" max="1542" width="7" style="54" customWidth="1"/>
    <col min="1543" max="1543" width="1.28515625" style="54" customWidth="1"/>
    <col min="1544" max="1546" width="7.28515625" style="54" customWidth="1"/>
    <col min="1547" max="1547" width="6.7109375" style="54" customWidth="1"/>
    <col min="1548" max="1548" width="6.85546875" style="54" customWidth="1"/>
    <col min="1549" max="1792" width="9.140625" style="54"/>
    <col min="1793" max="1793" width="20.42578125" style="54" customWidth="1"/>
    <col min="1794" max="1795" width="7.5703125" style="54" customWidth="1"/>
    <col min="1796" max="1796" width="7.140625" style="54" customWidth="1"/>
    <col min="1797" max="1797" width="6.85546875" style="54" customWidth="1"/>
    <col min="1798" max="1798" width="7" style="54" customWidth="1"/>
    <col min="1799" max="1799" width="1.28515625" style="54" customWidth="1"/>
    <col min="1800" max="1802" width="7.28515625" style="54" customWidth="1"/>
    <col min="1803" max="1803" width="6.7109375" style="54" customWidth="1"/>
    <col min="1804" max="1804" width="6.85546875" style="54" customWidth="1"/>
    <col min="1805" max="2048" width="9.140625" style="54"/>
    <col min="2049" max="2049" width="20.42578125" style="54" customWidth="1"/>
    <col min="2050" max="2051" width="7.5703125" style="54" customWidth="1"/>
    <col min="2052" max="2052" width="7.140625" style="54" customWidth="1"/>
    <col min="2053" max="2053" width="6.85546875" style="54" customWidth="1"/>
    <col min="2054" max="2054" width="7" style="54" customWidth="1"/>
    <col min="2055" max="2055" width="1.28515625" style="54" customWidth="1"/>
    <col min="2056" max="2058" width="7.28515625" style="54" customWidth="1"/>
    <col min="2059" max="2059" width="6.7109375" style="54" customWidth="1"/>
    <col min="2060" max="2060" width="6.85546875" style="54" customWidth="1"/>
    <col min="2061" max="2304" width="9.140625" style="54"/>
    <col min="2305" max="2305" width="20.42578125" style="54" customWidth="1"/>
    <col min="2306" max="2307" width="7.5703125" style="54" customWidth="1"/>
    <col min="2308" max="2308" width="7.140625" style="54" customWidth="1"/>
    <col min="2309" max="2309" width="6.85546875" style="54" customWidth="1"/>
    <col min="2310" max="2310" width="7" style="54" customWidth="1"/>
    <col min="2311" max="2311" width="1.28515625" style="54" customWidth="1"/>
    <col min="2312" max="2314" width="7.28515625" style="54" customWidth="1"/>
    <col min="2315" max="2315" width="6.7109375" style="54" customWidth="1"/>
    <col min="2316" max="2316" width="6.85546875" style="54" customWidth="1"/>
    <col min="2317" max="2560" width="9.140625" style="54"/>
    <col min="2561" max="2561" width="20.42578125" style="54" customWidth="1"/>
    <col min="2562" max="2563" width="7.5703125" style="54" customWidth="1"/>
    <col min="2564" max="2564" width="7.140625" style="54" customWidth="1"/>
    <col min="2565" max="2565" width="6.85546875" style="54" customWidth="1"/>
    <col min="2566" max="2566" width="7" style="54" customWidth="1"/>
    <col min="2567" max="2567" width="1.28515625" style="54" customWidth="1"/>
    <col min="2568" max="2570" width="7.28515625" style="54" customWidth="1"/>
    <col min="2571" max="2571" width="6.7109375" style="54" customWidth="1"/>
    <col min="2572" max="2572" width="6.85546875" style="54" customWidth="1"/>
    <col min="2573" max="2816" width="9.140625" style="54"/>
    <col min="2817" max="2817" width="20.42578125" style="54" customWidth="1"/>
    <col min="2818" max="2819" width="7.5703125" style="54" customWidth="1"/>
    <col min="2820" max="2820" width="7.140625" style="54" customWidth="1"/>
    <col min="2821" max="2821" width="6.85546875" style="54" customWidth="1"/>
    <col min="2822" max="2822" width="7" style="54" customWidth="1"/>
    <col min="2823" max="2823" width="1.28515625" style="54" customWidth="1"/>
    <col min="2824" max="2826" width="7.28515625" style="54" customWidth="1"/>
    <col min="2827" max="2827" width="6.7109375" style="54" customWidth="1"/>
    <col min="2828" max="2828" width="6.85546875" style="54" customWidth="1"/>
    <col min="2829" max="3072" width="9.140625" style="54"/>
    <col min="3073" max="3073" width="20.42578125" style="54" customWidth="1"/>
    <col min="3074" max="3075" width="7.5703125" style="54" customWidth="1"/>
    <col min="3076" max="3076" width="7.140625" style="54" customWidth="1"/>
    <col min="3077" max="3077" width="6.85546875" style="54" customWidth="1"/>
    <col min="3078" max="3078" width="7" style="54" customWidth="1"/>
    <col min="3079" max="3079" width="1.28515625" style="54" customWidth="1"/>
    <col min="3080" max="3082" width="7.28515625" style="54" customWidth="1"/>
    <col min="3083" max="3083" width="6.7109375" style="54" customWidth="1"/>
    <col min="3084" max="3084" width="6.85546875" style="54" customWidth="1"/>
    <col min="3085" max="3328" width="9.140625" style="54"/>
    <col min="3329" max="3329" width="20.42578125" style="54" customWidth="1"/>
    <col min="3330" max="3331" width="7.5703125" style="54" customWidth="1"/>
    <col min="3332" max="3332" width="7.140625" style="54" customWidth="1"/>
    <col min="3333" max="3333" width="6.85546875" style="54" customWidth="1"/>
    <col min="3334" max="3334" width="7" style="54" customWidth="1"/>
    <col min="3335" max="3335" width="1.28515625" style="54" customWidth="1"/>
    <col min="3336" max="3338" width="7.28515625" style="54" customWidth="1"/>
    <col min="3339" max="3339" width="6.7109375" style="54" customWidth="1"/>
    <col min="3340" max="3340" width="6.85546875" style="54" customWidth="1"/>
    <col min="3341" max="3584" width="9.140625" style="54"/>
    <col min="3585" max="3585" width="20.42578125" style="54" customWidth="1"/>
    <col min="3586" max="3587" width="7.5703125" style="54" customWidth="1"/>
    <col min="3588" max="3588" width="7.140625" style="54" customWidth="1"/>
    <col min="3589" max="3589" width="6.85546875" style="54" customWidth="1"/>
    <col min="3590" max="3590" width="7" style="54" customWidth="1"/>
    <col min="3591" max="3591" width="1.28515625" style="54" customWidth="1"/>
    <col min="3592" max="3594" width="7.28515625" style="54" customWidth="1"/>
    <col min="3595" max="3595" width="6.7109375" style="54" customWidth="1"/>
    <col min="3596" max="3596" width="6.85546875" style="54" customWidth="1"/>
    <col min="3597" max="3840" width="9.140625" style="54"/>
    <col min="3841" max="3841" width="20.42578125" style="54" customWidth="1"/>
    <col min="3842" max="3843" width="7.5703125" style="54" customWidth="1"/>
    <col min="3844" max="3844" width="7.140625" style="54" customWidth="1"/>
    <col min="3845" max="3845" width="6.85546875" style="54" customWidth="1"/>
    <col min="3846" max="3846" width="7" style="54" customWidth="1"/>
    <col min="3847" max="3847" width="1.28515625" style="54" customWidth="1"/>
    <col min="3848" max="3850" width="7.28515625" style="54" customWidth="1"/>
    <col min="3851" max="3851" width="6.7109375" style="54" customWidth="1"/>
    <col min="3852" max="3852" width="6.85546875" style="54" customWidth="1"/>
    <col min="3853" max="4096" width="9.140625" style="54"/>
    <col min="4097" max="4097" width="20.42578125" style="54" customWidth="1"/>
    <col min="4098" max="4099" width="7.5703125" style="54" customWidth="1"/>
    <col min="4100" max="4100" width="7.140625" style="54" customWidth="1"/>
    <col min="4101" max="4101" width="6.85546875" style="54" customWidth="1"/>
    <col min="4102" max="4102" width="7" style="54" customWidth="1"/>
    <col min="4103" max="4103" width="1.28515625" style="54" customWidth="1"/>
    <col min="4104" max="4106" width="7.28515625" style="54" customWidth="1"/>
    <col min="4107" max="4107" width="6.7109375" style="54" customWidth="1"/>
    <col min="4108" max="4108" width="6.85546875" style="54" customWidth="1"/>
    <col min="4109" max="4352" width="9.140625" style="54"/>
    <col min="4353" max="4353" width="20.42578125" style="54" customWidth="1"/>
    <col min="4354" max="4355" width="7.5703125" style="54" customWidth="1"/>
    <col min="4356" max="4356" width="7.140625" style="54" customWidth="1"/>
    <col min="4357" max="4357" width="6.85546875" style="54" customWidth="1"/>
    <col min="4358" max="4358" width="7" style="54" customWidth="1"/>
    <col min="4359" max="4359" width="1.28515625" style="54" customWidth="1"/>
    <col min="4360" max="4362" width="7.28515625" style="54" customWidth="1"/>
    <col min="4363" max="4363" width="6.7109375" style="54" customWidth="1"/>
    <col min="4364" max="4364" width="6.85546875" style="54" customWidth="1"/>
    <col min="4365" max="4608" width="9.140625" style="54"/>
    <col min="4609" max="4609" width="20.42578125" style="54" customWidth="1"/>
    <col min="4610" max="4611" width="7.5703125" style="54" customWidth="1"/>
    <col min="4612" max="4612" width="7.140625" style="54" customWidth="1"/>
    <col min="4613" max="4613" width="6.85546875" style="54" customWidth="1"/>
    <col min="4614" max="4614" width="7" style="54" customWidth="1"/>
    <col min="4615" max="4615" width="1.28515625" style="54" customWidth="1"/>
    <col min="4616" max="4618" width="7.28515625" style="54" customWidth="1"/>
    <col min="4619" max="4619" width="6.7109375" style="54" customWidth="1"/>
    <col min="4620" max="4620" width="6.85546875" style="54" customWidth="1"/>
    <col min="4621" max="4864" width="9.140625" style="54"/>
    <col min="4865" max="4865" width="20.42578125" style="54" customWidth="1"/>
    <col min="4866" max="4867" width="7.5703125" style="54" customWidth="1"/>
    <col min="4868" max="4868" width="7.140625" style="54" customWidth="1"/>
    <col min="4869" max="4869" width="6.85546875" style="54" customWidth="1"/>
    <col min="4870" max="4870" width="7" style="54" customWidth="1"/>
    <col min="4871" max="4871" width="1.28515625" style="54" customWidth="1"/>
    <col min="4872" max="4874" width="7.28515625" style="54" customWidth="1"/>
    <col min="4875" max="4875" width="6.7109375" style="54" customWidth="1"/>
    <col min="4876" max="4876" width="6.85546875" style="54" customWidth="1"/>
    <col min="4877" max="5120" width="9.140625" style="54"/>
    <col min="5121" max="5121" width="20.42578125" style="54" customWidth="1"/>
    <col min="5122" max="5123" width="7.5703125" style="54" customWidth="1"/>
    <col min="5124" max="5124" width="7.140625" style="54" customWidth="1"/>
    <col min="5125" max="5125" width="6.85546875" style="54" customWidth="1"/>
    <col min="5126" max="5126" width="7" style="54" customWidth="1"/>
    <col min="5127" max="5127" width="1.28515625" style="54" customWidth="1"/>
    <col min="5128" max="5130" width="7.28515625" style="54" customWidth="1"/>
    <col min="5131" max="5131" width="6.7109375" style="54" customWidth="1"/>
    <col min="5132" max="5132" width="6.85546875" style="54" customWidth="1"/>
    <col min="5133" max="5376" width="9.140625" style="54"/>
    <col min="5377" max="5377" width="20.42578125" style="54" customWidth="1"/>
    <col min="5378" max="5379" width="7.5703125" style="54" customWidth="1"/>
    <col min="5380" max="5380" width="7.140625" style="54" customWidth="1"/>
    <col min="5381" max="5381" width="6.85546875" style="54" customWidth="1"/>
    <col min="5382" max="5382" width="7" style="54" customWidth="1"/>
    <col min="5383" max="5383" width="1.28515625" style="54" customWidth="1"/>
    <col min="5384" max="5386" width="7.28515625" style="54" customWidth="1"/>
    <col min="5387" max="5387" width="6.7109375" style="54" customWidth="1"/>
    <col min="5388" max="5388" width="6.85546875" style="54" customWidth="1"/>
    <col min="5389" max="5632" width="9.140625" style="54"/>
    <col min="5633" max="5633" width="20.42578125" style="54" customWidth="1"/>
    <col min="5634" max="5635" width="7.5703125" style="54" customWidth="1"/>
    <col min="5636" max="5636" width="7.140625" style="54" customWidth="1"/>
    <col min="5637" max="5637" width="6.85546875" style="54" customWidth="1"/>
    <col min="5638" max="5638" width="7" style="54" customWidth="1"/>
    <col min="5639" max="5639" width="1.28515625" style="54" customWidth="1"/>
    <col min="5640" max="5642" width="7.28515625" style="54" customWidth="1"/>
    <col min="5643" max="5643" width="6.7109375" style="54" customWidth="1"/>
    <col min="5644" max="5644" width="6.85546875" style="54" customWidth="1"/>
    <col min="5645" max="5888" width="9.140625" style="54"/>
    <col min="5889" max="5889" width="20.42578125" style="54" customWidth="1"/>
    <col min="5890" max="5891" width="7.5703125" style="54" customWidth="1"/>
    <col min="5892" max="5892" width="7.140625" style="54" customWidth="1"/>
    <col min="5893" max="5893" width="6.85546875" style="54" customWidth="1"/>
    <col min="5894" max="5894" width="7" style="54" customWidth="1"/>
    <col min="5895" max="5895" width="1.28515625" style="54" customWidth="1"/>
    <col min="5896" max="5898" width="7.28515625" style="54" customWidth="1"/>
    <col min="5899" max="5899" width="6.7109375" style="54" customWidth="1"/>
    <col min="5900" max="5900" width="6.85546875" style="54" customWidth="1"/>
    <col min="5901" max="6144" width="9.140625" style="54"/>
    <col min="6145" max="6145" width="20.42578125" style="54" customWidth="1"/>
    <col min="6146" max="6147" width="7.5703125" style="54" customWidth="1"/>
    <col min="6148" max="6148" width="7.140625" style="54" customWidth="1"/>
    <col min="6149" max="6149" width="6.85546875" style="54" customWidth="1"/>
    <col min="6150" max="6150" width="7" style="54" customWidth="1"/>
    <col min="6151" max="6151" width="1.28515625" style="54" customWidth="1"/>
    <col min="6152" max="6154" width="7.28515625" style="54" customWidth="1"/>
    <col min="6155" max="6155" width="6.7109375" style="54" customWidth="1"/>
    <col min="6156" max="6156" width="6.85546875" style="54" customWidth="1"/>
    <col min="6157" max="6400" width="9.140625" style="54"/>
    <col min="6401" max="6401" width="20.42578125" style="54" customWidth="1"/>
    <col min="6402" max="6403" width="7.5703125" style="54" customWidth="1"/>
    <col min="6404" max="6404" width="7.140625" style="54" customWidth="1"/>
    <col min="6405" max="6405" width="6.85546875" style="54" customWidth="1"/>
    <col min="6406" max="6406" width="7" style="54" customWidth="1"/>
    <col min="6407" max="6407" width="1.28515625" style="54" customWidth="1"/>
    <col min="6408" max="6410" width="7.28515625" style="54" customWidth="1"/>
    <col min="6411" max="6411" width="6.7109375" style="54" customWidth="1"/>
    <col min="6412" max="6412" width="6.85546875" style="54" customWidth="1"/>
    <col min="6413" max="6656" width="9.140625" style="54"/>
    <col min="6657" max="6657" width="20.42578125" style="54" customWidth="1"/>
    <col min="6658" max="6659" width="7.5703125" style="54" customWidth="1"/>
    <col min="6660" max="6660" width="7.140625" style="54" customWidth="1"/>
    <col min="6661" max="6661" width="6.85546875" style="54" customWidth="1"/>
    <col min="6662" max="6662" width="7" style="54" customWidth="1"/>
    <col min="6663" max="6663" width="1.28515625" style="54" customWidth="1"/>
    <col min="6664" max="6666" width="7.28515625" style="54" customWidth="1"/>
    <col min="6667" max="6667" width="6.7109375" style="54" customWidth="1"/>
    <col min="6668" max="6668" width="6.85546875" style="54" customWidth="1"/>
    <col min="6669" max="6912" width="9.140625" style="54"/>
    <col min="6913" max="6913" width="20.42578125" style="54" customWidth="1"/>
    <col min="6914" max="6915" width="7.5703125" style="54" customWidth="1"/>
    <col min="6916" max="6916" width="7.140625" style="54" customWidth="1"/>
    <col min="6917" max="6917" width="6.85546875" style="54" customWidth="1"/>
    <col min="6918" max="6918" width="7" style="54" customWidth="1"/>
    <col min="6919" max="6919" width="1.28515625" style="54" customWidth="1"/>
    <col min="6920" max="6922" width="7.28515625" style="54" customWidth="1"/>
    <col min="6923" max="6923" width="6.7109375" style="54" customWidth="1"/>
    <col min="6924" max="6924" width="6.85546875" style="54" customWidth="1"/>
    <col min="6925" max="7168" width="9.140625" style="54"/>
    <col min="7169" max="7169" width="20.42578125" style="54" customWidth="1"/>
    <col min="7170" max="7171" width="7.5703125" style="54" customWidth="1"/>
    <col min="7172" max="7172" width="7.140625" style="54" customWidth="1"/>
    <col min="7173" max="7173" width="6.85546875" style="54" customWidth="1"/>
    <col min="7174" max="7174" width="7" style="54" customWidth="1"/>
    <col min="7175" max="7175" width="1.28515625" style="54" customWidth="1"/>
    <col min="7176" max="7178" width="7.28515625" style="54" customWidth="1"/>
    <col min="7179" max="7179" width="6.7109375" style="54" customWidth="1"/>
    <col min="7180" max="7180" width="6.85546875" style="54" customWidth="1"/>
    <col min="7181" max="7424" width="9.140625" style="54"/>
    <col min="7425" max="7425" width="20.42578125" style="54" customWidth="1"/>
    <col min="7426" max="7427" width="7.5703125" style="54" customWidth="1"/>
    <col min="7428" max="7428" width="7.140625" style="54" customWidth="1"/>
    <col min="7429" max="7429" width="6.85546875" style="54" customWidth="1"/>
    <col min="7430" max="7430" width="7" style="54" customWidth="1"/>
    <col min="7431" max="7431" width="1.28515625" style="54" customWidth="1"/>
    <col min="7432" max="7434" width="7.28515625" style="54" customWidth="1"/>
    <col min="7435" max="7435" width="6.7109375" style="54" customWidth="1"/>
    <col min="7436" max="7436" width="6.85546875" style="54" customWidth="1"/>
    <col min="7437" max="7680" width="9.140625" style="54"/>
    <col min="7681" max="7681" width="20.42578125" style="54" customWidth="1"/>
    <col min="7682" max="7683" width="7.5703125" style="54" customWidth="1"/>
    <col min="7684" max="7684" width="7.140625" style="54" customWidth="1"/>
    <col min="7685" max="7685" width="6.85546875" style="54" customWidth="1"/>
    <col min="7686" max="7686" width="7" style="54" customWidth="1"/>
    <col min="7687" max="7687" width="1.28515625" style="54" customWidth="1"/>
    <col min="7688" max="7690" width="7.28515625" style="54" customWidth="1"/>
    <col min="7691" max="7691" width="6.7109375" style="54" customWidth="1"/>
    <col min="7692" max="7692" width="6.85546875" style="54" customWidth="1"/>
    <col min="7693" max="7936" width="9.140625" style="54"/>
    <col min="7937" max="7937" width="20.42578125" style="54" customWidth="1"/>
    <col min="7938" max="7939" width="7.5703125" style="54" customWidth="1"/>
    <col min="7940" max="7940" width="7.140625" style="54" customWidth="1"/>
    <col min="7941" max="7941" width="6.85546875" style="54" customWidth="1"/>
    <col min="7942" max="7942" width="7" style="54" customWidth="1"/>
    <col min="7943" max="7943" width="1.28515625" style="54" customWidth="1"/>
    <col min="7944" max="7946" width="7.28515625" style="54" customWidth="1"/>
    <col min="7947" max="7947" width="6.7109375" style="54" customWidth="1"/>
    <col min="7948" max="7948" width="6.85546875" style="54" customWidth="1"/>
    <col min="7949" max="8192" width="9.140625" style="54"/>
    <col min="8193" max="8193" width="20.42578125" style="54" customWidth="1"/>
    <col min="8194" max="8195" width="7.5703125" style="54" customWidth="1"/>
    <col min="8196" max="8196" width="7.140625" style="54" customWidth="1"/>
    <col min="8197" max="8197" width="6.85546875" style="54" customWidth="1"/>
    <col min="8198" max="8198" width="7" style="54" customWidth="1"/>
    <col min="8199" max="8199" width="1.28515625" style="54" customWidth="1"/>
    <col min="8200" max="8202" width="7.28515625" style="54" customWidth="1"/>
    <col min="8203" max="8203" width="6.7109375" style="54" customWidth="1"/>
    <col min="8204" max="8204" width="6.85546875" style="54" customWidth="1"/>
    <col min="8205" max="8448" width="9.140625" style="54"/>
    <col min="8449" max="8449" width="20.42578125" style="54" customWidth="1"/>
    <col min="8450" max="8451" width="7.5703125" style="54" customWidth="1"/>
    <col min="8452" max="8452" width="7.140625" style="54" customWidth="1"/>
    <col min="8453" max="8453" width="6.85546875" style="54" customWidth="1"/>
    <col min="8454" max="8454" width="7" style="54" customWidth="1"/>
    <col min="8455" max="8455" width="1.28515625" style="54" customWidth="1"/>
    <col min="8456" max="8458" width="7.28515625" style="54" customWidth="1"/>
    <col min="8459" max="8459" width="6.7109375" style="54" customWidth="1"/>
    <col min="8460" max="8460" width="6.85546875" style="54" customWidth="1"/>
    <col min="8461" max="8704" width="9.140625" style="54"/>
    <col min="8705" max="8705" width="20.42578125" style="54" customWidth="1"/>
    <col min="8706" max="8707" width="7.5703125" style="54" customWidth="1"/>
    <col min="8708" max="8708" width="7.140625" style="54" customWidth="1"/>
    <col min="8709" max="8709" width="6.85546875" style="54" customWidth="1"/>
    <col min="8710" max="8710" width="7" style="54" customWidth="1"/>
    <col min="8711" max="8711" width="1.28515625" style="54" customWidth="1"/>
    <col min="8712" max="8714" width="7.28515625" style="54" customWidth="1"/>
    <col min="8715" max="8715" width="6.7109375" style="54" customWidth="1"/>
    <col min="8716" max="8716" width="6.85546875" style="54" customWidth="1"/>
    <col min="8717" max="8960" width="9.140625" style="54"/>
    <col min="8961" max="8961" width="20.42578125" style="54" customWidth="1"/>
    <col min="8962" max="8963" width="7.5703125" style="54" customWidth="1"/>
    <col min="8964" max="8964" width="7.140625" style="54" customWidth="1"/>
    <col min="8965" max="8965" width="6.85546875" style="54" customWidth="1"/>
    <col min="8966" max="8966" width="7" style="54" customWidth="1"/>
    <col min="8967" max="8967" width="1.28515625" style="54" customWidth="1"/>
    <col min="8968" max="8970" width="7.28515625" style="54" customWidth="1"/>
    <col min="8971" max="8971" width="6.7109375" style="54" customWidth="1"/>
    <col min="8972" max="8972" width="6.85546875" style="54" customWidth="1"/>
    <col min="8973" max="9216" width="9.140625" style="54"/>
    <col min="9217" max="9217" width="20.42578125" style="54" customWidth="1"/>
    <col min="9218" max="9219" width="7.5703125" style="54" customWidth="1"/>
    <col min="9220" max="9220" width="7.140625" style="54" customWidth="1"/>
    <col min="9221" max="9221" width="6.85546875" style="54" customWidth="1"/>
    <col min="9222" max="9222" width="7" style="54" customWidth="1"/>
    <col min="9223" max="9223" width="1.28515625" style="54" customWidth="1"/>
    <col min="9224" max="9226" width="7.28515625" style="54" customWidth="1"/>
    <col min="9227" max="9227" width="6.7109375" style="54" customWidth="1"/>
    <col min="9228" max="9228" width="6.85546875" style="54" customWidth="1"/>
    <col min="9229" max="9472" width="9.140625" style="54"/>
    <col min="9473" max="9473" width="20.42578125" style="54" customWidth="1"/>
    <col min="9474" max="9475" width="7.5703125" style="54" customWidth="1"/>
    <col min="9476" max="9476" width="7.140625" style="54" customWidth="1"/>
    <col min="9477" max="9477" width="6.85546875" style="54" customWidth="1"/>
    <col min="9478" max="9478" width="7" style="54" customWidth="1"/>
    <col min="9479" max="9479" width="1.28515625" style="54" customWidth="1"/>
    <col min="9480" max="9482" width="7.28515625" style="54" customWidth="1"/>
    <col min="9483" max="9483" width="6.7109375" style="54" customWidth="1"/>
    <col min="9484" max="9484" width="6.85546875" style="54" customWidth="1"/>
    <col min="9485" max="9728" width="9.140625" style="54"/>
    <col min="9729" max="9729" width="20.42578125" style="54" customWidth="1"/>
    <col min="9730" max="9731" width="7.5703125" style="54" customWidth="1"/>
    <col min="9732" max="9732" width="7.140625" style="54" customWidth="1"/>
    <col min="9733" max="9733" width="6.85546875" style="54" customWidth="1"/>
    <col min="9734" max="9734" width="7" style="54" customWidth="1"/>
    <col min="9735" max="9735" width="1.28515625" style="54" customWidth="1"/>
    <col min="9736" max="9738" width="7.28515625" style="54" customWidth="1"/>
    <col min="9739" max="9739" width="6.7109375" style="54" customWidth="1"/>
    <col min="9740" max="9740" width="6.85546875" style="54" customWidth="1"/>
    <col min="9741" max="9984" width="9.140625" style="54"/>
    <col min="9985" max="9985" width="20.42578125" style="54" customWidth="1"/>
    <col min="9986" max="9987" width="7.5703125" style="54" customWidth="1"/>
    <col min="9988" max="9988" width="7.140625" style="54" customWidth="1"/>
    <col min="9989" max="9989" width="6.85546875" style="54" customWidth="1"/>
    <col min="9990" max="9990" width="7" style="54" customWidth="1"/>
    <col min="9991" max="9991" width="1.28515625" style="54" customWidth="1"/>
    <col min="9992" max="9994" width="7.28515625" style="54" customWidth="1"/>
    <col min="9995" max="9995" width="6.7109375" style="54" customWidth="1"/>
    <col min="9996" max="9996" width="6.85546875" style="54" customWidth="1"/>
    <col min="9997" max="10240" width="9.140625" style="54"/>
    <col min="10241" max="10241" width="20.42578125" style="54" customWidth="1"/>
    <col min="10242" max="10243" width="7.5703125" style="54" customWidth="1"/>
    <col min="10244" max="10244" width="7.140625" style="54" customWidth="1"/>
    <col min="10245" max="10245" width="6.85546875" style="54" customWidth="1"/>
    <col min="10246" max="10246" width="7" style="54" customWidth="1"/>
    <col min="10247" max="10247" width="1.28515625" style="54" customWidth="1"/>
    <col min="10248" max="10250" width="7.28515625" style="54" customWidth="1"/>
    <col min="10251" max="10251" width="6.7109375" style="54" customWidth="1"/>
    <col min="10252" max="10252" width="6.85546875" style="54" customWidth="1"/>
    <col min="10253" max="10496" width="9.140625" style="54"/>
    <col min="10497" max="10497" width="20.42578125" style="54" customWidth="1"/>
    <col min="10498" max="10499" width="7.5703125" style="54" customWidth="1"/>
    <col min="10500" max="10500" width="7.140625" style="54" customWidth="1"/>
    <col min="10501" max="10501" width="6.85546875" style="54" customWidth="1"/>
    <col min="10502" max="10502" width="7" style="54" customWidth="1"/>
    <col min="10503" max="10503" width="1.28515625" style="54" customWidth="1"/>
    <col min="10504" max="10506" width="7.28515625" style="54" customWidth="1"/>
    <col min="10507" max="10507" width="6.7109375" style="54" customWidth="1"/>
    <col min="10508" max="10508" width="6.85546875" style="54" customWidth="1"/>
    <col min="10509" max="10752" width="9.140625" style="54"/>
    <col min="10753" max="10753" width="20.42578125" style="54" customWidth="1"/>
    <col min="10754" max="10755" width="7.5703125" style="54" customWidth="1"/>
    <col min="10756" max="10756" width="7.140625" style="54" customWidth="1"/>
    <col min="10757" max="10757" width="6.85546875" style="54" customWidth="1"/>
    <col min="10758" max="10758" width="7" style="54" customWidth="1"/>
    <col min="10759" max="10759" width="1.28515625" style="54" customWidth="1"/>
    <col min="10760" max="10762" width="7.28515625" style="54" customWidth="1"/>
    <col min="10763" max="10763" width="6.7109375" style="54" customWidth="1"/>
    <col min="10764" max="10764" width="6.85546875" style="54" customWidth="1"/>
    <col min="10765" max="11008" width="9.140625" style="54"/>
    <col min="11009" max="11009" width="20.42578125" style="54" customWidth="1"/>
    <col min="11010" max="11011" width="7.5703125" style="54" customWidth="1"/>
    <col min="11012" max="11012" width="7.140625" style="54" customWidth="1"/>
    <col min="11013" max="11013" width="6.85546875" style="54" customWidth="1"/>
    <col min="11014" max="11014" width="7" style="54" customWidth="1"/>
    <col min="11015" max="11015" width="1.28515625" style="54" customWidth="1"/>
    <col min="11016" max="11018" width="7.28515625" style="54" customWidth="1"/>
    <col min="11019" max="11019" width="6.7109375" style="54" customWidth="1"/>
    <col min="11020" max="11020" width="6.85546875" style="54" customWidth="1"/>
    <col min="11021" max="11264" width="9.140625" style="54"/>
    <col min="11265" max="11265" width="20.42578125" style="54" customWidth="1"/>
    <col min="11266" max="11267" width="7.5703125" style="54" customWidth="1"/>
    <col min="11268" max="11268" width="7.140625" style="54" customWidth="1"/>
    <col min="11269" max="11269" width="6.85546875" style="54" customWidth="1"/>
    <col min="11270" max="11270" width="7" style="54" customWidth="1"/>
    <col min="11271" max="11271" width="1.28515625" style="54" customWidth="1"/>
    <col min="11272" max="11274" width="7.28515625" style="54" customWidth="1"/>
    <col min="11275" max="11275" width="6.7109375" style="54" customWidth="1"/>
    <col min="11276" max="11276" width="6.85546875" style="54" customWidth="1"/>
    <col min="11277" max="11520" width="9.140625" style="54"/>
    <col min="11521" max="11521" width="20.42578125" style="54" customWidth="1"/>
    <col min="11522" max="11523" width="7.5703125" style="54" customWidth="1"/>
    <col min="11524" max="11524" width="7.140625" style="54" customWidth="1"/>
    <col min="11525" max="11525" width="6.85546875" style="54" customWidth="1"/>
    <col min="11526" max="11526" width="7" style="54" customWidth="1"/>
    <col min="11527" max="11527" width="1.28515625" style="54" customWidth="1"/>
    <col min="11528" max="11530" width="7.28515625" style="54" customWidth="1"/>
    <col min="11531" max="11531" width="6.7109375" style="54" customWidth="1"/>
    <col min="11532" max="11532" width="6.85546875" style="54" customWidth="1"/>
    <col min="11533" max="11776" width="9.140625" style="54"/>
    <col min="11777" max="11777" width="20.42578125" style="54" customWidth="1"/>
    <col min="11778" max="11779" width="7.5703125" style="54" customWidth="1"/>
    <col min="11780" max="11780" width="7.140625" style="54" customWidth="1"/>
    <col min="11781" max="11781" width="6.85546875" style="54" customWidth="1"/>
    <col min="11782" max="11782" width="7" style="54" customWidth="1"/>
    <col min="11783" max="11783" width="1.28515625" style="54" customWidth="1"/>
    <col min="11784" max="11786" width="7.28515625" style="54" customWidth="1"/>
    <col min="11787" max="11787" width="6.7109375" style="54" customWidth="1"/>
    <col min="11788" max="11788" width="6.85546875" style="54" customWidth="1"/>
    <col min="11789" max="12032" width="9.140625" style="54"/>
    <col min="12033" max="12033" width="20.42578125" style="54" customWidth="1"/>
    <col min="12034" max="12035" width="7.5703125" style="54" customWidth="1"/>
    <col min="12036" max="12036" width="7.140625" style="54" customWidth="1"/>
    <col min="12037" max="12037" width="6.85546875" style="54" customWidth="1"/>
    <col min="12038" max="12038" width="7" style="54" customWidth="1"/>
    <col min="12039" max="12039" width="1.28515625" style="54" customWidth="1"/>
    <col min="12040" max="12042" width="7.28515625" style="54" customWidth="1"/>
    <col min="12043" max="12043" width="6.7109375" style="54" customWidth="1"/>
    <col min="12044" max="12044" width="6.85546875" style="54" customWidth="1"/>
    <col min="12045" max="12288" width="9.140625" style="54"/>
    <col min="12289" max="12289" width="20.42578125" style="54" customWidth="1"/>
    <col min="12290" max="12291" width="7.5703125" style="54" customWidth="1"/>
    <col min="12292" max="12292" width="7.140625" style="54" customWidth="1"/>
    <col min="12293" max="12293" width="6.85546875" style="54" customWidth="1"/>
    <col min="12294" max="12294" width="7" style="54" customWidth="1"/>
    <col min="12295" max="12295" width="1.28515625" style="54" customWidth="1"/>
    <col min="12296" max="12298" width="7.28515625" style="54" customWidth="1"/>
    <col min="12299" max="12299" width="6.7109375" style="54" customWidth="1"/>
    <col min="12300" max="12300" width="6.85546875" style="54" customWidth="1"/>
    <col min="12301" max="12544" width="9.140625" style="54"/>
    <col min="12545" max="12545" width="20.42578125" style="54" customWidth="1"/>
    <col min="12546" max="12547" width="7.5703125" style="54" customWidth="1"/>
    <col min="12548" max="12548" width="7.140625" style="54" customWidth="1"/>
    <col min="12549" max="12549" width="6.85546875" style="54" customWidth="1"/>
    <col min="12550" max="12550" width="7" style="54" customWidth="1"/>
    <col min="12551" max="12551" width="1.28515625" style="54" customWidth="1"/>
    <col min="12552" max="12554" width="7.28515625" style="54" customWidth="1"/>
    <col min="12555" max="12555" width="6.7109375" style="54" customWidth="1"/>
    <col min="12556" max="12556" width="6.85546875" style="54" customWidth="1"/>
    <col min="12557" max="12800" width="9.140625" style="54"/>
    <col min="12801" max="12801" width="20.42578125" style="54" customWidth="1"/>
    <col min="12802" max="12803" width="7.5703125" style="54" customWidth="1"/>
    <col min="12804" max="12804" width="7.140625" style="54" customWidth="1"/>
    <col min="12805" max="12805" width="6.85546875" style="54" customWidth="1"/>
    <col min="12806" max="12806" width="7" style="54" customWidth="1"/>
    <col min="12807" max="12807" width="1.28515625" style="54" customWidth="1"/>
    <col min="12808" max="12810" width="7.28515625" style="54" customWidth="1"/>
    <col min="12811" max="12811" width="6.7109375" style="54" customWidth="1"/>
    <col min="12812" max="12812" width="6.85546875" style="54" customWidth="1"/>
    <col min="12813" max="13056" width="9.140625" style="54"/>
    <col min="13057" max="13057" width="20.42578125" style="54" customWidth="1"/>
    <col min="13058" max="13059" width="7.5703125" style="54" customWidth="1"/>
    <col min="13060" max="13060" width="7.140625" style="54" customWidth="1"/>
    <col min="13061" max="13061" width="6.85546875" style="54" customWidth="1"/>
    <col min="13062" max="13062" width="7" style="54" customWidth="1"/>
    <col min="13063" max="13063" width="1.28515625" style="54" customWidth="1"/>
    <col min="13064" max="13066" width="7.28515625" style="54" customWidth="1"/>
    <col min="13067" max="13067" width="6.7109375" style="54" customWidth="1"/>
    <col min="13068" max="13068" width="6.85546875" style="54" customWidth="1"/>
    <col min="13069" max="13312" width="9.140625" style="54"/>
    <col min="13313" max="13313" width="20.42578125" style="54" customWidth="1"/>
    <col min="13314" max="13315" width="7.5703125" style="54" customWidth="1"/>
    <col min="13316" max="13316" width="7.140625" style="54" customWidth="1"/>
    <col min="13317" max="13317" width="6.85546875" style="54" customWidth="1"/>
    <col min="13318" max="13318" width="7" style="54" customWidth="1"/>
    <col min="13319" max="13319" width="1.28515625" style="54" customWidth="1"/>
    <col min="13320" max="13322" width="7.28515625" style="54" customWidth="1"/>
    <col min="13323" max="13323" width="6.7109375" style="54" customWidth="1"/>
    <col min="13324" max="13324" width="6.85546875" style="54" customWidth="1"/>
    <col min="13325" max="13568" width="9.140625" style="54"/>
    <col min="13569" max="13569" width="20.42578125" style="54" customWidth="1"/>
    <col min="13570" max="13571" width="7.5703125" style="54" customWidth="1"/>
    <col min="13572" max="13572" width="7.140625" style="54" customWidth="1"/>
    <col min="13573" max="13573" width="6.85546875" style="54" customWidth="1"/>
    <col min="13574" max="13574" width="7" style="54" customWidth="1"/>
    <col min="13575" max="13575" width="1.28515625" style="54" customWidth="1"/>
    <col min="13576" max="13578" width="7.28515625" style="54" customWidth="1"/>
    <col min="13579" max="13579" width="6.7109375" style="54" customWidth="1"/>
    <col min="13580" max="13580" width="6.85546875" style="54" customWidth="1"/>
    <col min="13581" max="13824" width="9.140625" style="54"/>
    <col min="13825" max="13825" width="20.42578125" style="54" customWidth="1"/>
    <col min="13826" max="13827" width="7.5703125" style="54" customWidth="1"/>
    <col min="13828" max="13828" width="7.140625" style="54" customWidth="1"/>
    <col min="13829" max="13829" width="6.85546875" style="54" customWidth="1"/>
    <col min="13830" max="13830" width="7" style="54" customWidth="1"/>
    <col min="13831" max="13831" width="1.28515625" style="54" customWidth="1"/>
    <col min="13832" max="13834" width="7.28515625" style="54" customWidth="1"/>
    <col min="13835" max="13835" width="6.7109375" style="54" customWidth="1"/>
    <col min="13836" max="13836" width="6.85546875" style="54" customWidth="1"/>
    <col min="13837" max="14080" width="9.140625" style="54"/>
    <col min="14081" max="14081" width="20.42578125" style="54" customWidth="1"/>
    <col min="14082" max="14083" width="7.5703125" style="54" customWidth="1"/>
    <col min="14084" max="14084" width="7.140625" style="54" customWidth="1"/>
    <col min="14085" max="14085" width="6.85546875" style="54" customWidth="1"/>
    <col min="14086" max="14086" width="7" style="54" customWidth="1"/>
    <col min="14087" max="14087" width="1.28515625" style="54" customWidth="1"/>
    <col min="14088" max="14090" width="7.28515625" style="54" customWidth="1"/>
    <col min="14091" max="14091" width="6.7109375" style="54" customWidth="1"/>
    <col min="14092" max="14092" width="6.85546875" style="54" customWidth="1"/>
    <col min="14093" max="14336" width="9.140625" style="54"/>
    <col min="14337" max="14337" width="20.42578125" style="54" customWidth="1"/>
    <col min="14338" max="14339" width="7.5703125" style="54" customWidth="1"/>
    <col min="14340" max="14340" width="7.140625" style="54" customWidth="1"/>
    <col min="14341" max="14341" width="6.85546875" style="54" customWidth="1"/>
    <col min="14342" max="14342" width="7" style="54" customWidth="1"/>
    <col min="14343" max="14343" width="1.28515625" style="54" customWidth="1"/>
    <col min="14344" max="14346" width="7.28515625" style="54" customWidth="1"/>
    <col min="14347" max="14347" width="6.7109375" style="54" customWidth="1"/>
    <col min="14348" max="14348" width="6.85546875" style="54" customWidth="1"/>
    <col min="14349" max="14592" width="9.140625" style="54"/>
    <col min="14593" max="14593" width="20.42578125" style="54" customWidth="1"/>
    <col min="14594" max="14595" width="7.5703125" style="54" customWidth="1"/>
    <col min="14596" max="14596" width="7.140625" style="54" customWidth="1"/>
    <col min="14597" max="14597" width="6.85546875" style="54" customWidth="1"/>
    <col min="14598" max="14598" width="7" style="54" customWidth="1"/>
    <col min="14599" max="14599" width="1.28515625" style="54" customWidth="1"/>
    <col min="14600" max="14602" width="7.28515625" style="54" customWidth="1"/>
    <col min="14603" max="14603" width="6.7109375" style="54" customWidth="1"/>
    <col min="14604" max="14604" width="6.85546875" style="54" customWidth="1"/>
    <col min="14605" max="14848" width="9.140625" style="54"/>
    <col min="14849" max="14849" width="20.42578125" style="54" customWidth="1"/>
    <col min="14850" max="14851" width="7.5703125" style="54" customWidth="1"/>
    <col min="14852" max="14852" width="7.140625" style="54" customWidth="1"/>
    <col min="14853" max="14853" width="6.85546875" style="54" customWidth="1"/>
    <col min="14854" max="14854" width="7" style="54" customWidth="1"/>
    <col min="14855" max="14855" width="1.28515625" style="54" customWidth="1"/>
    <col min="14856" max="14858" width="7.28515625" style="54" customWidth="1"/>
    <col min="14859" max="14859" width="6.7109375" style="54" customWidth="1"/>
    <col min="14860" max="14860" width="6.85546875" style="54" customWidth="1"/>
    <col min="14861" max="15104" width="9.140625" style="54"/>
    <col min="15105" max="15105" width="20.42578125" style="54" customWidth="1"/>
    <col min="15106" max="15107" width="7.5703125" style="54" customWidth="1"/>
    <col min="15108" max="15108" width="7.140625" style="54" customWidth="1"/>
    <col min="15109" max="15109" width="6.85546875" style="54" customWidth="1"/>
    <col min="15110" max="15110" width="7" style="54" customWidth="1"/>
    <col min="15111" max="15111" width="1.28515625" style="54" customWidth="1"/>
    <col min="15112" max="15114" width="7.28515625" style="54" customWidth="1"/>
    <col min="15115" max="15115" width="6.7109375" style="54" customWidth="1"/>
    <col min="15116" max="15116" width="6.85546875" style="54" customWidth="1"/>
    <col min="15117" max="15360" width="9.140625" style="54"/>
    <col min="15361" max="15361" width="20.42578125" style="54" customWidth="1"/>
    <col min="15362" max="15363" width="7.5703125" style="54" customWidth="1"/>
    <col min="15364" max="15364" width="7.140625" style="54" customWidth="1"/>
    <col min="15365" max="15365" width="6.85546875" style="54" customWidth="1"/>
    <col min="15366" max="15366" width="7" style="54" customWidth="1"/>
    <col min="15367" max="15367" width="1.28515625" style="54" customWidth="1"/>
    <col min="15368" max="15370" width="7.28515625" style="54" customWidth="1"/>
    <col min="15371" max="15371" width="6.7109375" style="54" customWidth="1"/>
    <col min="15372" max="15372" width="6.85546875" style="54" customWidth="1"/>
    <col min="15373" max="15616" width="9.140625" style="54"/>
    <col min="15617" max="15617" width="20.42578125" style="54" customWidth="1"/>
    <col min="15618" max="15619" width="7.5703125" style="54" customWidth="1"/>
    <col min="15620" max="15620" width="7.140625" style="54" customWidth="1"/>
    <col min="15621" max="15621" width="6.85546875" style="54" customWidth="1"/>
    <col min="15622" max="15622" width="7" style="54" customWidth="1"/>
    <col min="15623" max="15623" width="1.28515625" style="54" customWidth="1"/>
    <col min="15624" max="15626" width="7.28515625" style="54" customWidth="1"/>
    <col min="15627" max="15627" width="6.7109375" style="54" customWidth="1"/>
    <col min="15628" max="15628" width="6.85546875" style="54" customWidth="1"/>
    <col min="15629" max="15872" width="9.140625" style="54"/>
    <col min="15873" max="15873" width="20.42578125" style="54" customWidth="1"/>
    <col min="15874" max="15875" width="7.5703125" style="54" customWidth="1"/>
    <col min="15876" max="15876" width="7.140625" style="54" customWidth="1"/>
    <col min="15877" max="15877" width="6.85546875" style="54" customWidth="1"/>
    <col min="15878" max="15878" width="7" style="54" customWidth="1"/>
    <col min="15879" max="15879" width="1.28515625" style="54" customWidth="1"/>
    <col min="15880" max="15882" width="7.28515625" style="54" customWidth="1"/>
    <col min="15883" max="15883" width="6.7109375" style="54" customWidth="1"/>
    <col min="15884" max="15884" width="6.85546875" style="54" customWidth="1"/>
    <col min="15885" max="16128" width="9.140625" style="54"/>
    <col min="16129" max="16129" width="20.42578125" style="54" customWidth="1"/>
    <col min="16130" max="16131" width="7.5703125" style="54" customWidth="1"/>
    <col min="16132" max="16132" width="7.140625" style="54" customWidth="1"/>
    <col min="16133" max="16133" width="6.85546875" style="54" customWidth="1"/>
    <col min="16134" max="16134" width="7" style="54" customWidth="1"/>
    <col min="16135" max="16135" width="1.28515625" style="54" customWidth="1"/>
    <col min="16136" max="16138" width="7.28515625" style="54" customWidth="1"/>
    <col min="16139" max="16139" width="6.7109375" style="54" customWidth="1"/>
    <col min="16140" max="16140" width="6.85546875" style="54" customWidth="1"/>
    <col min="16141" max="16384" width="9.140625" style="54"/>
  </cols>
  <sheetData>
    <row r="1" spans="1:12" ht="45" customHeight="1" thickBot="1" x14ac:dyDescent="0.25">
      <c r="A1" s="91" t="s">
        <v>116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ht="13.5" customHeight="1" thickBot="1" x14ac:dyDescent="0.3">
      <c r="A2" s="161" t="s">
        <v>117</v>
      </c>
      <c r="B2" s="163" t="s">
        <v>52</v>
      </c>
      <c r="C2" s="163"/>
      <c r="D2" s="163"/>
      <c r="E2" s="163"/>
      <c r="F2" s="163"/>
      <c r="G2" s="75"/>
      <c r="H2" s="163" t="s">
        <v>53</v>
      </c>
      <c r="I2" s="163"/>
      <c r="J2" s="163"/>
      <c r="K2" s="163"/>
      <c r="L2" s="163"/>
    </row>
    <row r="3" spans="1:12" ht="39.75" customHeight="1" thickBot="1" x14ac:dyDescent="0.25">
      <c r="A3" s="162"/>
      <c r="B3" s="107" t="s">
        <v>14</v>
      </c>
      <c r="C3" s="108" t="s">
        <v>54</v>
      </c>
      <c r="D3" s="108" t="s">
        <v>55</v>
      </c>
      <c r="E3" s="108" t="s">
        <v>56</v>
      </c>
      <c r="F3" s="108" t="s">
        <v>118</v>
      </c>
      <c r="G3" s="109"/>
      <c r="H3" s="107" t="s">
        <v>14</v>
      </c>
      <c r="I3" s="108" t="s">
        <v>54</v>
      </c>
      <c r="J3" s="108" t="s">
        <v>55</v>
      </c>
      <c r="K3" s="108" t="s">
        <v>56</v>
      </c>
      <c r="L3" s="108" t="s">
        <v>118</v>
      </c>
    </row>
    <row r="4" spans="1:12" ht="14.25" thickBot="1" x14ac:dyDescent="0.25">
      <c r="A4" s="110" t="s">
        <v>27</v>
      </c>
      <c r="B4" s="111">
        <v>3355</v>
      </c>
      <c r="C4" s="112">
        <v>1639</v>
      </c>
      <c r="D4" s="112">
        <v>1023</v>
      </c>
      <c r="E4" s="112">
        <v>693</v>
      </c>
      <c r="F4" s="113">
        <f>E4/B4*100</f>
        <v>20.655737704918035</v>
      </c>
      <c r="G4" s="114"/>
      <c r="H4" s="111">
        <v>7517</v>
      </c>
      <c r="I4" s="112">
        <v>3081</v>
      </c>
      <c r="J4" s="112">
        <v>2566</v>
      </c>
      <c r="K4" s="112">
        <v>1870</v>
      </c>
      <c r="L4" s="113">
        <f>K4/H4*100</f>
        <v>24.876945589996009</v>
      </c>
    </row>
    <row r="5" spans="1:12" ht="14.25" thickBot="1" x14ac:dyDescent="0.25">
      <c r="A5" s="110" t="s">
        <v>26</v>
      </c>
      <c r="B5" s="111">
        <v>2278</v>
      </c>
      <c r="C5" s="112">
        <v>1065</v>
      </c>
      <c r="D5" s="112">
        <v>674</v>
      </c>
      <c r="E5" s="112">
        <v>539</v>
      </c>
      <c r="F5" s="113">
        <f t="shared" ref="F5:F15" si="0">E5/B5*100</f>
        <v>23.661106233538192</v>
      </c>
      <c r="G5" s="114"/>
      <c r="H5" s="111">
        <v>6682</v>
      </c>
      <c r="I5" s="112">
        <v>2528</v>
      </c>
      <c r="J5" s="112">
        <v>2417</v>
      </c>
      <c r="K5" s="112">
        <v>1737</v>
      </c>
      <c r="L5" s="113">
        <f t="shared" ref="L5:L15" si="1">K5/H5*100</f>
        <v>25.995211014666271</v>
      </c>
    </row>
    <row r="6" spans="1:12" ht="14.25" thickBot="1" x14ac:dyDescent="0.25">
      <c r="A6" s="110" t="s">
        <v>25</v>
      </c>
      <c r="B6" s="111">
        <v>1698</v>
      </c>
      <c r="C6" s="112">
        <v>574</v>
      </c>
      <c r="D6" s="112">
        <v>549</v>
      </c>
      <c r="E6" s="112">
        <v>575</v>
      </c>
      <c r="F6" s="113">
        <f t="shared" si="0"/>
        <v>33.863368669022378</v>
      </c>
      <c r="G6" s="114"/>
      <c r="H6" s="111">
        <v>5743</v>
      </c>
      <c r="I6" s="112">
        <v>1821</v>
      </c>
      <c r="J6" s="112">
        <v>2159</v>
      </c>
      <c r="K6" s="112">
        <v>1763</v>
      </c>
      <c r="L6" s="113">
        <f t="shared" si="1"/>
        <v>30.698241337280169</v>
      </c>
    </row>
    <row r="7" spans="1:12" ht="14.25" thickBot="1" x14ac:dyDescent="0.25">
      <c r="A7" s="110" t="s">
        <v>24</v>
      </c>
      <c r="B7" s="111">
        <v>1572</v>
      </c>
      <c r="C7" s="112">
        <v>617</v>
      </c>
      <c r="D7" s="112">
        <v>483</v>
      </c>
      <c r="E7" s="112">
        <v>472</v>
      </c>
      <c r="F7" s="113">
        <f t="shared" si="0"/>
        <v>30.025445292620866</v>
      </c>
      <c r="G7" s="114"/>
      <c r="H7" s="111">
        <v>4816</v>
      </c>
      <c r="I7" s="112">
        <v>1704</v>
      </c>
      <c r="J7" s="112">
        <v>1782</v>
      </c>
      <c r="K7" s="112">
        <v>1330</v>
      </c>
      <c r="L7" s="113">
        <f t="shared" si="1"/>
        <v>27.61627906976744</v>
      </c>
    </row>
    <row r="8" spans="1:12" ht="14.25" thickBot="1" x14ac:dyDescent="0.25">
      <c r="A8" s="110" t="s">
        <v>111</v>
      </c>
      <c r="B8" s="111">
        <v>1479</v>
      </c>
      <c r="C8" s="112">
        <v>573</v>
      </c>
      <c r="D8" s="112">
        <v>444</v>
      </c>
      <c r="E8" s="112">
        <v>462</v>
      </c>
      <c r="F8" s="113">
        <f t="shared" si="0"/>
        <v>31.237322515212984</v>
      </c>
      <c r="G8" s="114"/>
      <c r="H8" s="111">
        <v>3528</v>
      </c>
      <c r="I8" s="112">
        <v>1133</v>
      </c>
      <c r="J8" s="112">
        <v>1259</v>
      </c>
      <c r="K8" s="112">
        <v>1136</v>
      </c>
      <c r="L8" s="113">
        <f t="shared" si="1"/>
        <v>32.199546485260768</v>
      </c>
    </row>
    <row r="9" spans="1:12" ht="14.25" thickBot="1" x14ac:dyDescent="0.25">
      <c r="A9" s="110" t="s">
        <v>23</v>
      </c>
      <c r="B9" s="111">
        <v>1125</v>
      </c>
      <c r="C9" s="112">
        <v>410</v>
      </c>
      <c r="D9" s="112">
        <v>382</v>
      </c>
      <c r="E9" s="112">
        <v>333</v>
      </c>
      <c r="F9" s="113">
        <f t="shared" si="0"/>
        <v>29.599999999999998</v>
      </c>
      <c r="G9" s="114"/>
      <c r="H9" s="111">
        <v>3075</v>
      </c>
      <c r="I9" s="112">
        <v>1142</v>
      </c>
      <c r="J9" s="112">
        <v>1146</v>
      </c>
      <c r="K9" s="112">
        <v>787</v>
      </c>
      <c r="L9" s="113">
        <f t="shared" si="1"/>
        <v>25.59349593495935</v>
      </c>
    </row>
    <row r="10" spans="1:12" ht="14.25" thickBot="1" x14ac:dyDescent="0.25">
      <c r="A10" s="110" t="s">
        <v>12</v>
      </c>
      <c r="B10" s="111">
        <v>897</v>
      </c>
      <c r="C10" s="112">
        <v>307</v>
      </c>
      <c r="D10" s="112">
        <v>316</v>
      </c>
      <c r="E10" s="112">
        <v>274</v>
      </c>
      <c r="F10" s="113">
        <f t="shared" si="0"/>
        <v>30.546265328874021</v>
      </c>
      <c r="G10" s="114"/>
      <c r="H10" s="111">
        <v>2193</v>
      </c>
      <c r="I10" s="112">
        <v>682</v>
      </c>
      <c r="J10" s="112">
        <v>818</v>
      </c>
      <c r="K10" s="112">
        <v>693</v>
      </c>
      <c r="L10" s="113">
        <f t="shared" si="1"/>
        <v>31.600547195622436</v>
      </c>
    </row>
    <row r="11" spans="1:12" ht="14.25" thickBot="1" x14ac:dyDescent="0.25">
      <c r="A11" s="110" t="s">
        <v>57</v>
      </c>
      <c r="B11" s="111">
        <v>491</v>
      </c>
      <c r="C11" s="112">
        <v>208</v>
      </c>
      <c r="D11" s="112">
        <v>128</v>
      </c>
      <c r="E11" s="112">
        <v>155</v>
      </c>
      <c r="F11" s="113">
        <f t="shared" si="0"/>
        <v>31.568228105906314</v>
      </c>
      <c r="G11" s="114"/>
      <c r="H11" s="111">
        <v>1508</v>
      </c>
      <c r="I11" s="112">
        <v>572</v>
      </c>
      <c r="J11" s="112">
        <v>490</v>
      </c>
      <c r="K11" s="112">
        <v>446</v>
      </c>
      <c r="L11" s="113">
        <f t="shared" si="1"/>
        <v>29.57559681697613</v>
      </c>
    </row>
    <row r="12" spans="1:12" ht="14.25" thickBot="1" x14ac:dyDescent="0.25">
      <c r="A12" s="110" t="s">
        <v>20</v>
      </c>
      <c r="B12" s="111">
        <v>492</v>
      </c>
      <c r="C12" s="112">
        <v>176</v>
      </c>
      <c r="D12" s="112">
        <v>165</v>
      </c>
      <c r="E12" s="112">
        <v>151</v>
      </c>
      <c r="F12" s="113">
        <f t="shared" si="0"/>
        <v>30.691056910569102</v>
      </c>
      <c r="G12" s="114"/>
      <c r="H12" s="111">
        <v>1279</v>
      </c>
      <c r="I12" s="112">
        <v>577</v>
      </c>
      <c r="J12" s="112">
        <v>415</v>
      </c>
      <c r="K12" s="112">
        <v>287</v>
      </c>
      <c r="L12" s="113">
        <f>K12/H12*100</f>
        <v>22.439405785770134</v>
      </c>
    </row>
    <row r="13" spans="1:12" ht="14.25" thickBot="1" x14ac:dyDescent="0.25">
      <c r="A13" s="110" t="s">
        <v>112</v>
      </c>
      <c r="B13" s="111">
        <v>146</v>
      </c>
      <c r="C13" s="112">
        <v>55</v>
      </c>
      <c r="D13" s="112">
        <v>48</v>
      </c>
      <c r="E13" s="112">
        <v>43</v>
      </c>
      <c r="F13" s="113">
        <f t="shared" si="0"/>
        <v>29.452054794520549</v>
      </c>
      <c r="G13" s="114"/>
      <c r="H13" s="111">
        <v>1136</v>
      </c>
      <c r="I13" s="112">
        <v>428</v>
      </c>
      <c r="J13" s="112">
        <v>371</v>
      </c>
      <c r="K13" s="112">
        <v>337</v>
      </c>
      <c r="L13" s="113">
        <f t="shared" si="1"/>
        <v>29.66549295774648</v>
      </c>
    </row>
    <row r="14" spans="1:12" ht="14.25" thickBot="1" x14ac:dyDescent="0.25">
      <c r="A14" s="110" t="s">
        <v>59</v>
      </c>
      <c r="B14" s="111">
        <v>7106</v>
      </c>
      <c r="C14" s="112">
        <v>2527</v>
      </c>
      <c r="D14" s="112">
        <v>2579</v>
      </c>
      <c r="E14" s="112">
        <v>2000</v>
      </c>
      <c r="F14" s="113">
        <f t="shared" si="0"/>
        <v>28.145229383619473</v>
      </c>
      <c r="G14" s="114"/>
      <c r="H14" s="111">
        <v>15136</v>
      </c>
      <c r="I14" s="112">
        <v>5286</v>
      </c>
      <c r="J14" s="112">
        <v>5709</v>
      </c>
      <c r="K14" s="112">
        <v>4141</v>
      </c>
      <c r="L14" s="113">
        <f t="shared" si="1"/>
        <v>27.358615221987314</v>
      </c>
    </row>
    <row r="15" spans="1:12" s="93" customFormat="1" ht="14.25" thickBot="1" x14ac:dyDescent="0.25">
      <c r="A15" s="115" t="s">
        <v>14</v>
      </c>
      <c r="B15" s="116">
        <f>SUM(B4:B14)</f>
        <v>20639</v>
      </c>
      <c r="C15" s="116">
        <f>SUM(C4:C14)</f>
        <v>8151</v>
      </c>
      <c r="D15" s="116">
        <f>SUM(D4:D14)</f>
        <v>6791</v>
      </c>
      <c r="E15" s="116">
        <f>SUM(E4:E14)</f>
        <v>5697</v>
      </c>
      <c r="F15" s="117">
        <f t="shared" si="0"/>
        <v>27.603081544648482</v>
      </c>
      <c r="G15" s="118"/>
      <c r="H15" s="116">
        <f>SUM(H4:H14)</f>
        <v>52613</v>
      </c>
      <c r="I15" s="116">
        <f>SUM(I4:I14)</f>
        <v>18954</v>
      </c>
      <c r="J15" s="116">
        <f>SUM(J4:J14)</f>
        <v>19132</v>
      </c>
      <c r="K15" s="116">
        <f>SUM(K4:K14)</f>
        <v>14527</v>
      </c>
      <c r="L15" s="117">
        <f t="shared" si="1"/>
        <v>27.61104669948492</v>
      </c>
    </row>
  </sheetData>
  <mergeCells count="3">
    <mergeCell ref="A2:A3"/>
    <mergeCell ref="B2:F2"/>
    <mergeCell ref="H2:L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workbookViewId="0"/>
  </sheetViews>
  <sheetFormatPr defaultRowHeight="12.75" x14ac:dyDescent="0.2"/>
  <cols>
    <col min="1" max="1" width="7.140625" style="18" customWidth="1"/>
    <col min="2" max="2" width="9" style="18" customWidth="1"/>
    <col min="3" max="3" width="6.7109375" style="18" bestFit="1" customWidth="1"/>
    <col min="4" max="4" width="8.85546875" style="18" customWidth="1"/>
    <col min="5" max="5" width="6.7109375" style="18" bestFit="1" customWidth="1"/>
    <col min="6" max="6" width="9.140625" style="18"/>
    <col min="7" max="7" width="6.7109375" style="18" bestFit="1" customWidth="1"/>
    <col min="8" max="8" width="9.140625" style="18"/>
    <col min="9" max="9" width="9.28515625" style="18" customWidth="1"/>
    <col min="10" max="16384" width="9.140625" style="18"/>
  </cols>
  <sheetData>
    <row r="1" spans="1:10" ht="14.25" customHeight="1" thickBot="1" x14ac:dyDescent="0.25">
      <c r="A1" s="17" t="s">
        <v>296</v>
      </c>
    </row>
    <row r="2" spans="1:10" ht="14.25" customHeight="1" thickBot="1" x14ac:dyDescent="0.3">
      <c r="A2" s="164" t="s">
        <v>0</v>
      </c>
      <c r="B2" s="166" t="s">
        <v>60</v>
      </c>
      <c r="C2" s="167"/>
      <c r="D2" s="167"/>
      <c r="E2" s="168"/>
      <c r="F2" s="166" t="s">
        <v>61</v>
      </c>
      <c r="G2" s="168"/>
      <c r="H2" s="169" t="s">
        <v>14</v>
      </c>
      <c r="I2" s="171" t="s">
        <v>62</v>
      </c>
    </row>
    <row r="3" spans="1:10" ht="46.5" customHeight="1" thickBot="1" x14ac:dyDescent="0.25">
      <c r="A3" s="165"/>
      <c r="B3" s="19" t="s">
        <v>99</v>
      </c>
      <c r="C3" s="20" t="s">
        <v>64</v>
      </c>
      <c r="D3" s="21" t="s">
        <v>100</v>
      </c>
      <c r="E3" s="22" t="s">
        <v>64</v>
      </c>
      <c r="F3" s="19" t="s">
        <v>63</v>
      </c>
      <c r="G3" s="22" t="s">
        <v>64</v>
      </c>
      <c r="H3" s="170"/>
      <c r="I3" s="172"/>
    </row>
    <row r="4" spans="1:10" ht="14.25" customHeight="1" thickBot="1" x14ac:dyDescent="0.3">
      <c r="A4" s="23">
        <v>2007</v>
      </c>
      <c r="B4" s="24">
        <v>852537</v>
      </c>
      <c r="C4" s="25">
        <f t="shared" ref="C4:C9" si="0">B4/H4*100</f>
        <v>61.799046197584538</v>
      </c>
      <c r="D4" s="26">
        <v>193179</v>
      </c>
      <c r="E4" s="27">
        <f t="shared" ref="E4:E9" si="1">D4/H4*100</f>
        <v>14.003237332107796</v>
      </c>
      <c r="F4" s="24">
        <v>333815</v>
      </c>
      <c r="G4" s="28">
        <v>24.2</v>
      </c>
      <c r="H4" s="26">
        <v>1379531</v>
      </c>
      <c r="I4" s="29" t="s">
        <v>65</v>
      </c>
      <c r="J4" s="30"/>
    </row>
    <row r="5" spans="1:10" ht="14.25" thickBot="1" x14ac:dyDescent="0.3">
      <c r="A5" s="23">
        <v>2008</v>
      </c>
      <c r="B5" s="24">
        <v>856494</v>
      </c>
      <c r="C5" s="25">
        <f t="shared" si="0"/>
        <v>61.673868602416427</v>
      </c>
      <c r="D5" s="26">
        <v>191099</v>
      </c>
      <c r="E5" s="27">
        <f t="shared" si="1"/>
        <v>13.76053377613057</v>
      </c>
      <c r="F5" s="24">
        <v>341154</v>
      </c>
      <c r="G5" s="28">
        <v>24.6</v>
      </c>
      <c r="H5" s="26">
        <v>1388747</v>
      </c>
      <c r="I5" s="31">
        <v>0.7</v>
      </c>
      <c r="J5" s="30"/>
    </row>
    <row r="6" spans="1:10" ht="14.25" thickBot="1" x14ac:dyDescent="0.3">
      <c r="A6" s="23">
        <v>2009</v>
      </c>
      <c r="B6" s="24">
        <v>806653</v>
      </c>
      <c r="C6" s="25">
        <f t="shared" si="0"/>
        <v>61.446963389431296</v>
      </c>
      <c r="D6" s="26">
        <v>183095</v>
      </c>
      <c r="E6" s="27">
        <f t="shared" si="1"/>
        <v>13.947300464744968</v>
      </c>
      <c r="F6" s="24">
        <v>323015</v>
      </c>
      <c r="G6" s="28">
        <v>24.6</v>
      </c>
      <c r="H6" s="26">
        <v>1312763</v>
      </c>
      <c r="I6" s="31">
        <v>-5.5</v>
      </c>
      <c r="J6" s="30"/>
    </row>
    <row r="7" spans="1:10" ht="14.25" thickBot="1" x14ac:dyDescent="0.3">
      <c r="A7" s="23">
        <v>2010</v>
      </c>
      <c r="B7" s="24">
        <v>816030</v>
      </c>
      <c r="C7" s="25">
        <f t="shared" si="0"/>
        <v>60.650362030701629</v>
      </c>
      <c r="D7" s="26">
        <v>202178</v>
      </c>
      <c r="E7" s="27">
        <f t="shared" si="1"/>
        <v>15.026615313950705</v>
      </c>
      <c r="F7" s="24">
        <v>327258</v>
      </c>
      <c r="G7" s="28">
        <v>24.3</v>
      </c>
      <c r="H7" s="26">
        <v>1345466</v>
      </c>
      <c r="I7" s="31">
        <v>2.5</v>
      </c>
      <c r="J7" s="30"/>
    </row>
    <row r="8" spans="1:10" ht="14.25" thickBot="1" x14ac:dyDescent="0.3">
      <c r="A8" s="23">
        <v>2011</v>
      </c>
      <c r="B8" s="24">
        <v>825366</v>
      </c>
      <c r="C8" s="25">
        <f t="shared" si="0"/>
        <v>60.776400053901327</v>
      </c>
      <c r="D8" s="26">
        <v>204805</v>
      </c>
      <c r="E8" s="27">
        <f t="shared" si="1"/>
        <v>15.080958766219183</v>
      </c>
      <c r="F8" s="24">
        <v>327866</v>
      </c>
      <c r="G8" s="28">
        <v>24.1</v>
      </c>
      <c r="H8" s="26">
        <v>1358037</v>
      </c>
      <c r="I8" s="31">
        <v>0.9</v>
      </c>
      <c r="J8" s="30"/>
    </row>
    <row r="9" spans="1:10" ht="13.5" thickBot="1" x14ac:dyDescent="0.25">
      <c r="A9" s="32">
        <v>2012</v>
      </c>
      <c r="B9" s="33">
        <v>938225</v>
      </c>
      <c r="C9" s="34">
        <f t="shared" si="0"/>
        <v>60.284567446301452</v>
      </c>
      <c r="D9" s="35">
        <v>236851</v>
      </c>
      <c r="E9" s="36">
        <f t="shared" si="1"/>
        <v>15.218588381490521</v>
      </c>
      <c r="F9" s="33">
        <v>381251</v>
      </c>
      <c r="G9" s="50">
        <f>F9/H9*100</f>
        <v>24.496844172208025</v>
      </c>
      <c r="H9" s="35">
        <v>1556327</v>
      </c>
      <c r="I9" s="37">
        <v>14.6</v>
      </c>
      <c r="J9" s="30"/>
    </row>
    <row r="23" spans="7:7" x14ac:dyDescent="0.2">
      <c r="G23" s="38"/>
    </row>
  </sheetData>
  <mergeCells count="5">
    <mergeCell ref="A2:A3"/>
    <mergeCell ref="B2:E2"/>
    <mergeCell ref="F2:G2"/>
    <mergeCell ref="H2:H3"/>
    <mergeCell ref="I2:I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7"/>
  <sheetViews>
    <sheetView workbookViewId="0"/>
  </sheetViews>
  <sheetFormatPr defaultRowHeight="12.75" x14ac:dyDescent="0.2"/>
  <cols>
    <col min="1" max="1" width="19" customWidth="1"/>
  </cols>
  <sheetData>
    <row r="1" spans="1:7" ht="13.5" thickBot="1" x14ac:dyDescent="0.25">
      <c r="A1" s="51" t="s">
        <v>281</v>
      </c>
      <c r="B1" s="154"/>
      <c r="C1" s="154"/>
      <c r="D1" s="154"/>
      <c r="E1" s="154"/>
      <c r="F1" s="154"/>
      <c r="G1" s="154"/>
    </row>
    <row r="2" spans="1:7" ht="14.25" thickBot="1" x14ac:dyDescent="0.25">
      <c r="A2" s="175" t="s">
        <v>66</v>
      </c>
      <c r="B2" s="174" t="s">
        <v>67</v>
      </c>
      <c r="C2" s="174"/>
      <c r="D2" s="174"/>
      <c r="E2" s="174"/>
      <c r="F2" s="174"/>
      <c r="G2" s="174"/>
    </row>
    <row r="3" spans="1:7" ht="14.25" customHeight="1" thickBot="1" x14ac:dyDescent="0.3">
      <c r="A3" s="176"/>
      <c r="B3" s="155" t="s">
        <v>68</v>
      </c>
      <c r="C3" s="156" t="s">
        <v>69</v>
      </c>
      <c r="D3" s="155" t="s">
        <v>49</v>
      </c>
      <c r="E3" s="156" t="s">
        <v>50</v>
      </c>
      <c r="F3" s="155" t="s">
        <v>51</v>
      </c>
      <c r="G3" s="157" t="s">
        <v>14</v>
      </c>
    </row>
    <row r="4" spans="1:7" ht="13.5" customHeight="1" thickBot="1" x14ac:dyDescent="0.25">
      <c r="A4" s="173" t="s">
        <v>63</v>
      </c>
      <c r="B4" s="173"/>
      <c r="C4" s="173"/>
      <c r="D4" s="173"/>
      <c r="E4" s="173"/>
      <c r="F4" s="173"/>
      <c r="G4" s="173"/>
    </row>
    <row r="5" spans="1:7" ht="14.25" thickBot="1" x14ac:dyDescent="0.3">
      <c r="A5" s="1" t="s">
        <v>68</v>
      </c>
      <c r="B5" s="3">
        <v>29219</v>
      </c>
      <c r="C5" s="2">
        <v>18125</v>
      </c>
      <c r="D5" s="3">
        <v>15197</v>
      </c>
      <c r="E5" s="2">
        <v>15746</v>
      </c>
      <c r="F5" s="3">
        <v>10691</v>
      </c>
      <c r="G5" s="4">
        <v>88978</v>
      </c>
    </row>
    <row r="6" spans="1:7" ht="14.25" thickBot="1" x14ac:dyDescent="0.3">
      <c r="A6" s="1" t="s">
        <v>69</v>
      </c>
      <c r="B6" s="3">
        <v>17329</v>
      </c>
      <c r="C6" s="2">
        <v>15356</v>
      </c>
      <c r="D6" s="3">
        <v>11476</v>
      </c>
      <c r="E6" s="2">
        <v>13155</v>
      </c>
      <c r="F6" s="3">
        <v>6399</v>
      </c>
      <c r="G6" s="4">
        <v>63715</v>
      </c>
    </row>
    <row r="7" spans="1:7" ht="14.25" thickBot="1" x14ac:dyDescent="0.3">
      <c r="A7" s="1" t="s">
        <v>49</v>
      </c>
      <c r="B7" s="3">
        <v>15905</v>
      </c>
      <c r="C7" s="2">
        <v>12709</v>
      </c>
      <c r="D7" s="3">
        <v>17837</v>
      </c>
      <c r="E7" s="2">
        <v>18396</v>
      </c>
      <c r="F7" s="3">
        <v>6247</v>
      </c>
      <c r="G7" s="4">
        <v>71094</v>
      </c>
    </row>
    <row r="8" spans="1:7" ht="14.25" thickBot="1" x14ac:dyDescent="0.3">
      <c r="A8" s="1" t="s">
        <v>50</v>
      </c>
      <c r="B8" s="3">
        <v>31776</v>
      </c>
      <c r="C8" s="2">
        <v>25688</v>
      </c>
      <c r="D8" s="3">
        <v>39004</v>
      </c>
      <c r="E8" s="2">
        <v>17321</v>
      </c>
      <c r="F8" s="3">
        <v>4135</v>
      </c>
      <c r="G8" s="4">
        <v>117924</v>
      </c>
    </row>
    <row r="9" spans="1:7" ht="14.25" thickBot="1" x14ac:dyDescent="0.3">
      <c r="A9" s="1" t="s">
        <v>51</v>
      </c>
      <c r="B9" s="3">
        <v>16344</v>
      </c>
      <c r="C9" s="2">
        <v>9339</v>
      </c>
      <c r="D9" s="3">
        <v>9465</v>
      </c>
      <c r="E9" s="2">
        <v>3718</v>
      </c>
      <c r="F9" s="3">
        <v>674</v>
      </c>
      <c r="G9" s="4">
        <v>39540</v>
      </c>
    </row>
    <row r="10" spans="1:7" ht="14.25" thickBot="1" x14ac:dyDescent="0.3">
      <c r="A10" s="5" t="s">
        <v>14</v>
      </c>
      <c r="B10" s="6">
        <v>110573</v>
      </c>
      <c r="C10" s="6">
        <v>81217</v>
      </c>
      <c r="D10" s="6">
        <v>92979</v>
      </c>
      <c r="E10" s="6">
        <v>68336</v>
      </c>
      <c r="F10" s="6">
        <v>28146</v>
      </c>
      <c r="G10" s="6">
        <v>381251</v>
      </c>
    </row>
    <row r="11" spans="1:7" ht="13.5" thickBot="1" x14ac:dyDescent="0.25">
      <c r="A11" s="173" t="s">
        <v>96</v>
      </c>
      <c r="B11" s="173"/>
      <c r="C11" s="173"/>
      <c r="D11" s="173"/>
      <c r="E11" s="173"/>
      <c r="F11" s="173"/>
      <c r="G11" s="173"/>
    </row>
    <row r="12" spans="1:7" ht="12.75" customHeight="1" thickBot="1" x14ac:dyDescent="0.3">
      <c r="A12" s="1" t="s">
        <v>68</v>
      </c>
      <c r="B12" s="150">
        <f>B5/$G$10*100</f>
        <v>7.6639798977576445</v>
      </c>
      <c r="C12" s="151">
        <f t="shared" ref="C12:G12" si="0">C5/$G$10*100</f>
        <v>4.7540858909222532</v>
      </c>
      <c r="D12" s="150">
        <f t="shared" si="0"/>
        <v>3.986087905343199</v>
      </c>
      <c r="E12" s="151">
        <f t="shared" si="0"/>
        <v>4.1300875276392714</v>
      </c>
      <c r="F12" s="150">
        <f t="shared" si="0"/>
        <v>2.8041893660606791</v>
      </c>
      <c r="G12" s="152">
        <f t="shared" si="0"/>
        <v>23.33843058772305</v>
      </c>
    </row>
    <row r="13" spans="1:7" ht="14.25" customHeight="1" thickBot="1" x14ac:dyDescent="0.3">
      <c r="A13" s="1" t="s">
        <v>69</v>
      </c>
      <c r="B13" s="150">
        <f t="shared" ref="B13:G17" si="1">B6/$G$10*100</f>
        <v>4.5452995533126472</v>
      </c>
      <c r="C13" s="151">
        <f t="shared" si="1"/>
        <v>4.0277927139863241</v>
      </c>
      <c r="D13" s="150">
        <f t="shared" si="1"/>
        <v>3.0100904653364844</v>
      </c>
      <c r="E13" s="151">
        <f t="shared" si="1"/>
        <v>3.4504827528321238</v>
      </c>
      <c r="F13" s="150">
        <f t="shared" si="1"/>
        <v>1.6784218270902898</v>
      </c>
      <c r="G13" s="152">
        <f t="shared" si="1"/>
        <v>16.71208731255787</v>
      </c>
    </row>
    <row r="14" spans="1:7" ht="14.25" thickBot="1" x14ac:dyDescent="0.3">
      <c r="A14" s="1" t="s">
        <v>49</v>
      </c>
      <c r="B14" s="150">
        <f t="shared" si="1"/>
        <v>4.1717923362823965</v>
      </c>
      <c r="C14" s="151">
        <f t="shared" si="1"/>
        <v>3.3334994531161883</v>
      </c>
      <c r="D14" s="150">
        <f t="shared" si="1"/>
        <v>4.678545105455461</v>
      </c>
      <c r="E14" s="151">
        <f t="shared" si="1"/>
        <v>4.8251676716913527</v>
      </c>
      <c r="F14" s="150">
        <f t="shared" si="1"/>
        <v>1.6385530792050382</v>
      </c>
      <c r="G14" s="152">
        <f t="shared" si="1"/>
        <v>18.647557645750439</v>
      </c>
    </row>
    <row r="15" spans="1:7" ht="14.25" thickBot="1" x14ac:dyDescent="0.3">
      <c r="A15" s="1" t="s">
        <v>50</v>
      </c>
      <c r="B15" s="150">
        <f t="shared" si="1"/>
        <v>8.3346666631694077</v>
      </c>
      <c r="C15" s="151">
        <f t="shared" si="1"/>
        <v>6.7378183926074948</v>
      </c>
      <c r="D15" s="150">
        <f t="shared" si="1"/>
        <v>10.230530542870707</v>
      </c>
      <c r="E15" s="151">
        <f t="shared" si="1"/>
        <v>4.5432011981607916</v>
      </c>
      <c r="F15" s="150">
        <f t="shared" si="1"/>
        <v>1.0845873191152287</v>
      </c>
      <c r="G15" s="152">
        <f t="shared" si="1"/>
        <v>30.930804115923632</v>
      </c>
    </row>
    <row r="16" spans="1:7" ht="14.25" thickBot="1" x14ac:dyDescent="0.3">
      <c r="A16" s="1" t="s">
        <v>51</v>
      </c>
      <c r="B16" s="150">
        <f t="shared" si="1"/>
        <v>4.2869395752404582</v>
      </c>
      <c r="C16" s="151">
        <f t="shared" si="1"/>
        <v>2.4495673453971269</v>
      </c>
      <c r="D16" s="150">
        <f t="shared" si="1"/>
        <v>2.4826164390388481</v>
      </c>
      <c r="E16" s="151">
        <f t="shared" si="1"/>
        <v>0.97521055682476887</v>
      </c>
      <c r="F16" s="150">
        <f t="shared" si="1"/>
        <v>0.17678642154381233</v>
      </c>
      <c r="G16" s="152">
        <f t="shared" si="1"/>
        <v>10.371120338045014</v>
      </c>
    </row>
    <row r="17" spans="1:7" ht="14.25" thickBot="1" x14ac:dyDescent="0.3">
      <c r="A17" s="5" t="s">
        <v>14</v>
      </c>
      <c r="B17" s="153">
        <f t="shared" si="1"/>
        <v>29.002678025762556</v>
      </c>
      <c r="C17" s="153">
        <f t="shared" si="1"/>
        <v>21.302763796029385</v>
      </c>
      <c r="D17" s="153">
        <f t="shared" si="1"/>
        <v>24.387870458044699</v>
      </c>
      <c r="E17" s="153">
        <f t="shared" si="1"/>
        <v>17.92414970714831</v>
      </c>
      <c r="F17" s="153">
        <f t="shared" si="1"/>
        <v>7.382538013015048</v>
      </c>
      <c r="G17" s="153">
        <f t="shared" si="1"/>
        <v>100</v>
      </c>
    </row>
  </sheetData>
  <mergeCells count="4">
    <mergeCell ref="A11:G11"/>
    <mergeCell ref="B2:G2"/>
    <mergeCell ref="A2:A3"/>
    <mergeCell ref="A4:G4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0"/>
  <sheetViews>
    <sheetView topLeftCell="A22" workbookViewId="0">
      <selection activeCell="G65" sqref="G65"/>
    </sheetView>
  </sheetViews>
  <sheetFormatPr defaultRowHeight="12.75" x14ac:dyDescent="0.2"/>
  <cols>
    <col min="1" max="2" width="9.140625" style="18"/>
    <col min="3" max="3" width="11.5703125" style="18" customWidth="1"/>
    <col min="4" max="4" width="9.140625" style="18"/>
    <col min="5" max="5" width="13" style="18" customWidth="1"/>
    <col min="6" max="6" width="9.140625" style="18" customWidth="1"/>
    <col min="7" max="16384" width="9.140625" style="18"/>
  </cols>
  <sheetData>
    <row r="1" spans="1:13" x14ac:dyDescent="0.2">
      <c r="A1" s="17" t="s">
        <v>95</v>
      </c>
    </row>
    <row r="2" spans="1:13" x14ac:dyDescent="0.2">
      <c r="A2" s="49"/>
    </row>
    <row r="9" spans="1:13" x14ac:dyDescent="0.2">
      <c r="J9" s="18" t="s">
        <v>80</v>
      </c>
      <c r="K9" s="18" t="s">
        <v>29</v>
      </c>
      <c r="L9" s="18" t="s">
        <v>30</v>
      </c>
      <c r="M9" s="18" t="s">
        <v>94</v>
      </c>
    </row>
    <row r="10" spans="1:13" x14ac:dyDescent="0.2">
      <c r="J10" s="18">
        <v>2003</v>
      </c>
      <c r="K10" s="18">
        <v>1101207</v>
      </c>
      <c r="L10" s="18">
        <v>114609</v>
      </c>
      <c r="M10" s="18">
        <f t="shared" ref="M10:M16" si="0">K10+L10</f>
        <v>1215816</v>
      </c>
    </row>
    <row r="11" spans="1:13" x14ac:dyDescent="0.2">
      <c r="J11" s="18">
        <v>2004</v>
      </c>
      <c r="K11" s="18">
        <v>1149005</v>
      </c>
      <c r="L11" s="18">
        <v>161531</v>
      </c>
      <c r="M11" s="18">
        <f t="shared" si="0"/>
        <v>1310536</v>
      </c>
    </row>
    <row r="12" spans="1:13" x14ac:dyDescent="0.2">
      <c r="J12" s="18">
        <v>2005</v>
      </c>
      <c r="K12" s="18">
        <v>1136442</v>
      </c>
      <c r="L12" s="18">
        <v>185268</v>
      </c>
      <c r="M12" s="18">
        <f t="shared" si="0"/>
        <v>1321710</v>
      </c>
    </row>
    <row r="13" spans="1:13" x14ac:dyDescent="0.2">
      <c r="J13" s="18">
        <v>2006</v>
      </c>
      <c r="K13" s="18">
        <v>1164439</v>
      </c>
      <c r="L13" s="18">
        <v>203859</v>
      </c>
      <c r="M13" s="18">
        <f t="shared" si="0"/>
        <v>1368298</v>
      </c>
    </row>
    <row r="14" spans="1:13" x14ac:dyDescent="0.2">
      <c r="J14" s="18">
        <v>2007</v>
      </c>
      <c r="K14" s="18">
        <v>1175628</v>
      </c>
      <c r="L14" s="18">
        <v>203903</v>
      </c>
      <c r="M14" s="18">
        <f t="shared" si="0"/>
        <v>1379531</v>
      </c>
    </row>
    <row r="15" spans="1:13" x14ac:dyDescent="0.2">
      <c r="J15" s="18">
        <v>2008</v>
      </c>
      <c r="K15" s="18">
        <v>1175893</v>
      </c>
      <c r="L15" s="18">
        <v>212854</v>
      </c>
      <c r="M15" s="18">
        <f t="shared" si="0"/>
        <v>1388747</v>
      </c>
    </row>
    <row r="16" spans="1:13" x14ac:dyDescent="0.2">
      <c r="J16" s="18">
        <v>2009</v>
      </c>
      <c r="K16" s="18">
        <v>1097586</v>
      </c>
      <c r="L16" s="18">
        <v>215177</v>
      </c>
      <c r="M16" s="18">
        <f t="shared" si="0"/>
        <v>1312763</v>
      </c>
    </row>
    <row r="17" spans="1:13" x14ac:dyDescent="0.2">
      <c r="J17" s="18">
        <v>2010</v>
      </c>
      <c r="K17" s="18">
        <v>1120005</v>
      </c>
      <c r="L17" s="18">
        <v>225461</v>
      </c>
      <c r="M17" s="18">
        <f>SUM(K17:L17)</f>
        <v>1345466</v>
      </c>
    </row>
    <row r="18" spans="1:13" x14ac:dyDescent="0.2">
      <c r="J18" s="18">
        <v>2011</v>
      </c>
      <c r="K18" s="18">
        <v>1119683</v>
      </c>
      <c r="L18" s="18">
        <v>238354</v>
      </c>
      <c r="M18" s="18">
        <f>SUM(K18:L18)</f>
        <v>1358037</v>
      </c>
    </row>
    <row r="19" spans="1:13" x14ac:dyDescent="0.2">
      <c r="J19" s="18">
        <v>2012</v>
      </c>
      <c r="K19" s="18">
        <v>1276940</v>
      </c>
      <c r="L19" s="18">
        <v>279387</v>
      </c>
      <c r="M19" s="18">
        <f>SUM(K19:L19)</f>
        <v>1556327</v>
      </c>
    </row>
    <row r="22" spans="1:13" x14ac:dyDescent="0.2">
      <c r="A22" s="52" t="s">
        <v>283</v>
      </c>
    </row>
    <row r="23" spans="1:13" ht="13.5" thickBot="1" x14ac:dyDescent="0.25">
      <c r="A23" s="53" t="s">
        <v>101</v>
      </c>
    </row>
    <row r="24" spans="1:13" ht="27" customHeight="1" thickBot="1" x14ac:dyDescent="0.25">
      <c r="A24" s="120" t="s">
        <v>80</v>
      </c>
      <c r="B24" s="121" t="s">
        <v>29</v>
      </c>
      <c r="C24" s="122" t="s">
        <v>73</v>
      </c>
      <c r="D24" s="121" t="s">
        <v>30</v>
      </c>
      <c r="E24" s="122" t="s">
        <v>73</v>
      </c>
      <c r="F24" s="121" t="s">
        <v>81</v>
      </c>
    </row>
    <row r="25" spans="1:13" ht="13.5" x14ac:dyDescent="0.25">
      <c r="A25" s="123">
        <v>2007</v>
      </c>
      <c r="B25" s="124">
        <v>1175628</v>
      </c>
      <c r="C25" s="125">
        <f t="shared" ref="C25:C30" si="1">B25/F25*100</f>
        <v>85.219397026960607</v>
      </c>
      <c r="D25" s="124">
        <v>203903</v>
      </c>
      <c r="E25" s="125">
        <f t="shared" ref="E25:E30" si="2">D25/F25*100</f>
        <v>14.78060297303939</v>
      </c>
      <c r="F25" s="124">
        <v>1379531</v>
      </c>
    </row>
    <row r="26" spans="1:13" ht="13.5" x14ac:dyDescent="0.25">
      <c r="A26" s="123">
        <v>2008</v>
      </c>
      <c r="B26" s="124">
        <v>1175893</v>
      </c>
      <c r="C26" s="125">
        <f t="shared" si="1"/>
        <v>84.672946188182578</v>
      </c>
      <c r="D26" s="124">
        <v>212854</v>
      </c>
      <c r="E26" s="125">
        <f t="shared" si="2"/>
        <v>15.327053811817414</v>
      </c>
      <c r="F26" s="124">
        <v>1388747</v>
      </c>
    </row>
    <row r="27" spans="1:13" ht="13.5" x14ac:dyDescent="0.25">
      <c r="A27" s="123">
        <v>2009</v>
      </c>
      <c r="B27" s="124">
        <v>1097586</v>
      </c>
      <c r="C27" s="125">
        <f t="shared" si="1"/>
        <v>83.608846379734956</v>
      </c>
      <c r="D27" s="124">
        <v>215177</v>
      </c>
      <c r="E27" s="125">
        <f t="shared" si="2"/>
        <v>16.391153620265044</v>
      </c>
      <c r="F27" s="124">
        <v>1312763</v>
      </c>
    </row>
    <row r="28" spans="1:13" ht="13.5" x14ac:dyDescent="0.25">
      <c r="A28" s="123">
        <v>2010</v>
      </c>
      <c r="B28" s="124">
        <v>1120005</v>
      </c>
      <c r="C28" s="125">
        <f t="shared" si="1"/>
        <v>83.242906175258241</v>
      </c>
      <c r="D28" s="124">
        <v>225461</v>
      </c>
      <c r="E28" s="125">
        <f t="shared" si="2"/>
        <v>16.757093824741762</v>
      </c>
      <c r="F28" s="124">
        <v>1345466</v>
      </c>
    </row>
    <row r="29" spans="1:13" ht="13.5" x14ac:dyDescent="0.25">
      <c r="A29" s="123">
        <v>2011</v>
      </c>
      <c r="B29" s="124">
        <v>1119683</v>
      </c>
      <c r="C29" s="125">
        <f t="shared" si="1"/>
        <v>82.448637260987738</v>
      </c>
      <c r="D29" s="124">
        <v>238354</v>
      </c>
      <c r="E29" s="125">
        <f t="shared" si="2"/>
        <v>17.551362739012266</v>
      </c>
      <c r="F29" s="124">
        <v>1358037</v>
      </c>
    </row>
    <row r="30" spans="1:13" ht="13.5" x14ac:dyDescent="0.25">
      <c r="A30" s="126">
        <v>2012</v>
      </c>
      <c r="B30" s="127">
        <v>1276940</v>
      </c>
      <c r="C30" s="128">
        <f t="shared" si="1"/>
        <v>82.048309898883716</v>
      </c>
      <c r="D30" s="127">
        <v>279387</v>
      </c>
      <c r="E30" s="128">
        <f t="shared" si="2"/>
        <v>17.951690101116284</v>
      </c>
      <c r="F30" s="127">
        <v>1556327</v>
      </c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E44" sqref="E44"/>
    </sheetView>
  </sheetViews>
  <sheetFormatPr defaultRowHeight="12.75" x14ac:dyDescent="0.2"/>
  <cols>
    <col min="1" max="1" width="9.140625" style="18"/>
    <col min="2" max="2" width="10.140625" style="18" customWidth="1"/>
    <col min="3" max="257" width="9.140625" style="18"/>
    <col min="258" max="258" width="10.140625" style="18" customWidth="1"/>
    <col min="259" max="513" width="9.140625" style="18"/>
    <col min="514" max="514" width="10.140625" style="18" customWidth="1"/>
    <col min="515" max="769" width="9.140625" style="18"/>
    <col min="770" max="770" width="10.140625" style="18" customWidth="1"/>
    <col min="771" max="1025" width="9.140625" style="18"/>
    <col min="1026" max="1026" width="10.140625" style="18" customWidth="1"/>
    <col min="1027" max="1281" width="9.140625" style="18"/>
    <col min="1282" max="1282" width="10.140625" style="18" customWidth="1"/>
    <col min="1283" max="1537" width="9.140625" style="18"/>
    <col min="1538" max="1538" width="10.140625" style="18" customWidth="1"/>
    <col min="1539" max="1793" width="9.140625" style="18"/>
    <col min="1794" max="1794" width="10.140625" style="18" customWidth="1"/>
    <col min="1795" max="2049" width="9.140625" style="18"/>
    <col min="2050" max="2050" width="10.140625" style="18" customWidth="1"/>
    <col min="2051" max="2305" width="9.140625" style="18"/>
    <col min="2306" max="2306" width="10.140625" style="18" customWidth="1"/>
    <col min="2307" max="2561" width="9.140625" style="18"/>
    <col min="2562" max="2562" width="10.140625" style="18" customWidth="1"/>
    <col min="2563" max="2817" width="9.140625" style="18"/>
    <col min="2818" max="2818" width="10.140625" style="18" customWidth="1"/>
    <col min="2819" max="3073" width="9.140625" style="18"/>
    <col min="3074" max="3074" width="10.140625" style="18" customWidth="1"/>
    <col min="3075" max="3329" width="9.140625" style="18"/>
    <col min="3330" max="3330" width="10.140625" style="18" customWidth="1"/>
    <col min="3331" max="3585" width="9.140625" style="18"/>
    <col min="3586" max="3586" width="10.140625" style="18" customWidth="1"/>
    <col min="3587" max="3841" width="9.140625" style="18"/>
    <col min="3842" max="3842" width="10.140625" style="18" customWidth="1"/>
    <col min="3843" max="4097" width="9.140625" style="18"/>
    <col min="4098" max="4098" width="10.140625" style="18" customWidth="1"/>
    <col min="4099" max="4353" width="9.140625" style="18"/>
    <col min="4354" max="4354" width="10.140625" style="18" customWidth="1"/>
    <col min="4355" max="4609" width="9.140625" style="18"/>
    <col min="4610" max="4610" width="10.140625" style="18" customWidth="1"/>
    <col min="4611" max="4865" width="9.140625" style="18"/>
    <col min="4866" max="4866" width="10.140625" style="18" customWidth="1"/>
    <col min="4867" max="5121" width="9.140625" style="18"/>
    <col min="5122" max="5122" width="10.140625" style="18" customWidth="1"/>
    <col min="5123" max="5377" width="9.140625" style="18"/>
    <col min="5378" max="5378" width="10.140625" style="18" customWidth="1"/>
    <col min="5379" max="5633" width="9.140625" style="18"/>
    <col min="5634" max="5634" width="10.140625" style="18" customWidth="1"/>
    <col min="5635" max="5889" width="9.140625" style="18"/>
    <col min="5890" max="5890" width="10.140625" style="18" customWidth="1"/>
    <col min="5891" max="6145" width="9.140625" style="18"/>
    <col min="6146" max="6146" width="10.140625" style="18" customWidth="1"/>
    <col min="6147" max="6401" width="9.140625" style="18"/>
    <col min="6402" max="6402" width="10.140625" style="18" customWidth="1"/>
    <col min="6403" max="6657" width="9.140625" style="18"/>
    <col min="6658" max="6658" width="10.140625" style="18" customWidth="1"/>
    <col min="6659" max="6913" width="9.140625" style="18"/>
    <col min="6914" max="6914" width="10.140625" style="18" customWidth="1"/>
    <col min="6915" max="7169" width="9.140625" style="18"/>
    <col min="7170" max="7170" width="10.140625" style="18" customWidth="1"/>
    <col min="7171" max="7425" width="9.140625" style="18"/>
    <col min="7426" max="7426" width="10.140625" style="18" customWidth="1"/>
    <col min="7427" max="7681" width="9.140625" style="18"/>
    <col min="7682" max="7682" width="10.140625" style="18" customWidth="1"/>
    <col min="7683" max="7937" width="9.140625" style="18"/>
    <col min="7938" max="7938" width="10.140625" style="18" customWidth="1"/>
    <col min="7939" max="8193" width="9.140625" style="18"/>
    <col min="8194" max="8194" width="10.140625" style="18" customWidth="1"/>
    <col min="8195" max="8449" width="9.140625" style="18"/>
    <col min="8450" max="8450" width="10.140625" style="18" customWidth="1"/>
    <col min="8451" max="8705" width="9.140625" style="18"/>
    <col min="8706" max="8706" width="10.140625" style="18" customWidth="1"/>
    <col min="8707" max="8961" width="9.140625" style="18"/>
    <col min="8962" max="8962" width="10.140625" style="18" customWidth="1"/>
    <col min="8963" max="9217" width="9.140625" style="18"/>
    <col min="9218" max="9218" width="10.140625" style="18" customWidth="1"/>
    <col min="9219" max="9473" width="9.140625" style="18"/>
    <col min="9474" max="9474" width="10.140625" style="18" customWidth="1"/>
    <col min="9475" max="9729" width="9.140625" style="18"/>
    <col min="9730" max="9730" width="10.140625" style="18" customWidth="1"/>
    <col min="9731" max="9985" width="9.140625" style="18"/>
    <col min="9986" max="9986" width="10.140625" style="18" customWidth="1"/>
    <col min="9987" max="10241" width="9.140625" style="18"/>
    <col min="10242" max="10242" width="10.140625" style="18" customWidth="1"/>
    <col min="10243" max="10497" width="9.140625" style="18"/>
    <col min="10498" max="10498" width="10.140625" style="18" customWidth="1"/>
    <col min="10499" max="10753" width="9.140625" style="18"/>
    <col min="10754" max="10754" width="10.140625" style="18" customWidth="1"/>
    <col min="10755" max="11009" width="9.140625" style="18"/>
    <col min="11010" max="11010" width="10.140625" style="18" customWidth="1"/>
    <col min="11011" max="11265" width="9.140625" style="18"/>
    <col min="11266" max="11266" width="10.140625" style="18" customWidth="1"/>
    <col min="11267" max="11521" width="9.140625" style="18"/>
    <col min="11522" max="11522" width="10.140625" style="18" customWidth="1"/>
    <col min="11523" max="11777" width="9.140625" style="18"/>
    <col min="11778" max="11778" width="10.140625" style="18" customWidth="1"/>
    <col min="11779" max="12033" width="9.140625" style="18"/>
    <col min="12034" max="12034" width="10.140625" style="18" customWidth="1"/>
    <col min="12035" max="12289" width="9.140625" style="18"/>
    <col min="12290" max="12290" width="10.140625" style="18" customWidth="1"/>
    <col min="12291" max="12545" width="9.140625" style="18"/>
    <col min="12546" max="12546" width="10.140625" style="18" customWidth="1"/>
    <col min="12547" max="12801" width="9.140625" style="18"/>
    <col min="12802" max="12802" width="10.140625" style="18" customWidth="1"/>
    <col min="12803" max="13057" width="9.140625" style="18"/>
    <col min="13058" max="13058" width="10.140625" style="18" customWidth="1"/>
    <col min="13059" max="13313" width="9.140625" style="18"/>
    <col min="13314" max="13314" width="10.140625" style="18" customWidth="1"/>
    <col min="13315" max="13569" width="9.140625" style="18"/>
    <col min="13570" max="13570" width="10.140625" style="18" customWidth="1"/>
    <col min="13571" max="13825" width="9.140625" style="18"/>
    <col min="13826" max="13826" width="10.140625" style="18" customWidth="1"/>
    <col min="13827" max="14081" width="9.140625" style="18"/>
    <col min="14082" max="14082" width="10.140625" style="18" customWidth="1"/>
    <col min="14083" max="14337" width="9.140625" style="18"/>
    <col min="14338" max="14338" width="10.140625" style="18" customWidth="1"/>
    <col min="14339" max="14593" width="9.140625" style="18"/>
    <col min="14594" max="14594" width="10.140625" style="18" customWidth="1"/>
    <col min="14595" max="14849" width="9.140625" style="18"/>
    <col min="14850" max="14850" width="10.140625" style="18" customWidth="1"/>
    <col min="14851" max="15105" width="9.140625" style="18"/>
    <col min="15106" max="15106" width="10.140625" style="18" customWidth="1"/>
    <col min="15107" max="15361" width="9.140625" style="18"/>
    <col min="15362" max="15362" width="10.140625" style="18" customWidth="1"/>
    <col min="15363" max="15617" width="9.140625" style="18"/>
    <col min="15618" max="15618" width="10.140625" style="18" customWidth="1"/>
    <col min="15619" max="15873" width="9.140625" style="18"/>
    <col min="15874" max="15874" width="10.140625" style="18" customWidth="1"/>
    <col min="15875" max="16129" width="9.140625" style="18"/>
    <col min="16130" max="16130" width="10.140625" style="18" customWidth="1"/>
    <col min="16131" max="16384" width="9.140625" style="18"/>
  </cols>
  <sheetData>
    <row r="1" spans="1:8" ht="13.5" thickBot="1" x14ac:dyDescent="0.25">
      <c r="A1" s="54" t="s">
        <v>102</v>
      </c>
    </row>
    <row r="2" spans="1:8" ht="22.5" customHeight="1" thickBot="1" x14ac:dyDescent="0.25">
      <c r="A2" s="55" t="s">
        <v>0</v>
      </c>
      <c r="B2" s="55" t="s">
        <v>1</v>
      </c>
      <c r="C2" s="55" t="s">
        <v>2</v>
      </c>
      <c r="D2" s="56" t="s">
        <v>3</v>
      </c>
    </row>
    <row r="3" spans="1:8" x14ac:dyDescent="0.2">
      <c r="A3" s="57">
        <v>2007</v>
      </c>
      <c r="B3" s="58">
        <v>527123</v>
      </c>
      <c r="C3" s="58">
        <v>51113</v>
      </c>
      <c r="D3" s="59">
        <f>B3-C3</f>
        <v>476010</v>
      </c>
    </row>
    <row r="4" spans="1:8" x14ac:dyDescent="0.2">
      <c r="A4" s="57">
        <v>2008</v>
      </c>
      <c r="B4" s="58">
        <v>494394</v>
      </c>
      <c r="C4" s="58">
        <v>61671</v>
      </c>
      <c r="D4" s="59">
        <f>B4-C4</f>
        <v>432723</v>
      </c>
    </row>
    <row r="5" spans="1:8" x14ac:dyDescent="0.2">
      <c r="A5" s="60">
        <v>2009</v>
      </c>
      <c r="B5" s="58">
        <v>421859</v>
      </c>
      <c r="C5" s="58">
        <v>64921</v>
      </c>
      <c r="D5" s="61">
        <f>B5-C5</f>
        <v>356938</v>
      </c>
    </row>
    <row r="6" spans="1:8" x14ac:dyDescent="0.2">
      <c r="A6" s="60">
        <v>2010</v>
      </c>
      <c r="B6" s="58">
        <v>447744</v>
      </c>
      <c r="C6" s="58">
        <v>67501</v>
      </c>
      <c r="D6" s="61">
        <f>B6-C6</f>
        <v>380243</v>
      </c>
    </row>
    <row r="7" spans="1:8" x14ac:dyDescent="0.2">
      <c r="A7" s="60">
        <v>2011</v>
      </c>
      <c r="B7" s="58">
        <v>385793</v>
      </c>
      <c r="C7" s="58">
        <v>82461</v>
      </c>
      <c r="D7" s="61">
        <f>B7-C7</f>
        <v>303332</v>
      </c>
    </row>
    <row r="8" spans="1:8" x14ac:dyDescent="0.2">
      <c r="A8" s="60">
        <v>2012</v>
      </c>
      <c r="B8" s="58">
        <v>350772</v>
      </c>
      <c r="C8" s="58">
        <v>106216</v>
      </c>
      <c r="D8" s="61">
        <v>244556</v>
      </c>
    </row>
    <row r="9" spans="1:8" x14ac:dyDescent="0.2">
      <c r="A9" s="62"/>
    </row>
    <row r="12" spans="1:8" x14ac:dyDescent="0.2">
      <c r="A12" s="63" t="s">
        <v>103</v>
      </c>
    </row>
    <row r="13" spans="1:8" ht="13.5" thickBot="1" x14ac:dyDescent="0.25">
      <c r="A13" s="143"/>
      <c r="B13" s="143"/>
      <c r="C13" s="143"/>
      <c r="D13" s="143"/>
      <c r="E13" s="143"/>
      <c r="F13" s="143"/>
      <c r="G13" s="143"/>
      <c r="H13" s="143"/>
    </row>
    <row r="14" spans="1:8" x14ac:dyDescent="0.2">
      <c r="A14" s="144"/>
      <c r="B14" s="144"/>
      <c r="C14" s="144"/>
      <c r="D14" s="144"/>
      <c r="E14" s="144"/>
      <c r="F14" s="144"/>
      <c r="G14" s="144"/>
      <c r="H14" s="144"/>
    </row>
    <row r="15" spans="1:8" x14ac:dyDescent="0.2">
      <c r="A15" s="144"/>
      <c r="B15" s="144"/>
      <c r="C15" s="144"/>
      <c r="D15" s="144"/>
      <c r="E15" s="144"/>
      <c r="F15" s="144"/>
      <c r="G15" s="144"/>
      <c r="H15" s="144"/>
    </row>
    <row r="16" spans="1:8" x14ac:dyDescent="0.2">
      <c r="A16" s="144"/>
      <c r="B16" s="144"/>
      <c r="C16" s="144"/>
      <c r="D16" s="144"/>
      <c r="E16" s="144"/>
      <c r="F16" s="144"/>
      <c r="G16" s="144"/>
      <c r="H16" s="144"/>
    </row>
    <row r="17" spans="1:8" x14ac:dyDescent="0.2">
      <c r="A17" s="144"/>
      <c r="B17" s="144"/>
      <c r="C17" s="144"/>
      <c r="D17" s="144"/>
      <c r="E17" s="144"/>
      <c r="F17" s="144"/>
      <c r="G17" s="144"/>
      <c r="H17" s="144"/>
    </row>
    <row r="18" spans="1:8" x14ac:dyDescent="0.2">
      <c r="A18" s="144"/>
      <c r="B18" s="144"/>
      <c r="C18" s="144"/>
      <c r="D18" s="144"/>
      <c r="E18" s="144"/>
      <c r="F18" s="144"/>
      <c r="G18" s="144"/>
      <c r="H18" s="144"/>
    </row>
    <row r="19" spans="1:8" x14ac:dyDescent="0.2">
      <c r="A19" s="144"/>
      <c r="B19" s="144"/>
      <c r="C19" s="144"/>
      <c r="D19" s="144"/>
      <c r="E19" s="144"/>
      <c r="F19" s="144"/>
      <c r="G19" s="144"/>
      <c r="H19" s="144"/>
    </row>
    <row r="20" spans="1:8" x14ac:dyDescent="0.2">
      <c r="A20" s="144"/>
      <c r="B20" s="144"/>
      <c r="C20" s="144"/>
      <c r="D20" s="144"/>
      <c r="E20" s="144"/>
      <c r="F20" s="144"/>
      <c r="G20" s="144"/>
      <c r="H20" s="144"/>
    </row>
    <row r="21" spans="1:8" x14ac:dyDescent="0.2">
      <c r="A21" s="144"/>
      <c r="B21" s="144"/>
      <c r="C21" s="144"/>
      <c r="D21" s="144"/>
      <c r="E21" s="144"/>
      <c r="F21" s="144"/>
      <c r="G21" s="144"/>
      <c r="H21" s="144"/>
    </row>
    <row r="22" spans="1:8" x14ac:dyDescent="0.2">
      <c r="A22" s="144"/>
      <c r="B22" s="144"/>
      <c r="C22" s="144"/>
      <c r="D22" s="144"/>
      <c r="E22" s="144"/>
      <c r="F22" s="144"/>
      <c r="G22" s="144"/>
      <c r="H22" s="144"/>
    </row>
    <row r="23" spans="1:8" x14ac:dyDescent="0.2">
      <c r="A23" s="144"/>
      <c r="B23" s="144"/>
      <c r="C23" s="144"/>
      <c r="D23" s="144"/>
      <c r="E23" s="144"/>
      <c r="F23" s="144"/>
      <c r="G23" s="144"/>
      <c r="H23" s="144"/>
    </row>
    <row r="24" spans="1:8" x14ac:dyDescent="0.2">
      <c r="A24" s="144"/>
      <c r="B24" s="144"/>
      <c r="C24" s="144"/>
      <c r="D24" s="144"/>
      <c r="E24" s="144"/>
      <c r="F24" s="144"/>
      <c r="G24" s="144"/>
      <c r="H24" s="144"/>
    </row>
    <row r="25" spans="1:8" x14ac:dyDescent="0.2">
      <c r="A25" s="144"/>
      <c r="B25" s="144"/>
      <c r="C25" s="144"/>
      <c r="D25" s="144"/>
      <c r="E25" s="144"/>
      <c r="F25" s="144"/>
      <c r="G25" s="144"/>
      <c r="H25" s="144"/>
    </row>
    <row r="26" spans="1:8" x14ac:dyDescent="0.2">
      <c r="A26" s="144"/>
      <c r="B26" s="144"/>
      <c r="C26" s="144"/>
      <c r="D26" s="144"/>
      <c r="E26" s="144"/>
      <c r="F26" s="144"/>
      <c r="G26" s="144"/>
      <c r="H26" s="144"/>
    </row>
    <row r="27" spans="1:8" x14ac:dyDescent="0.2">
      <c r="A27" s="144"/>
      <c r="B27" s="144"/>
      <c r="C27" s="144"/>
      <c r="D27" s="144"/>
      <c r="E27" s="144"/>
      <c r="F27" s="144"/>
      <c r="G27" s="144"/>
      <c r="H27" s="144"/>
    </row>
    <row r="28" spans="1:8" x14ac:dyDescent="0.2">
      <c r="A28" s="144"/>
      <c r="B28" s="144"/>
      <c r="C28" s="144"/>
      <c r="D28" s="144"/>
      <c r="E28" s="144"/>
      <c r="F28" s="144"/>
      <c r="G28" s="144"/>
      <c r="H28" s="144"/>
    </row>
    <row r="29" spans="1:8" x14ac:dyDescent="0.2">
      <c r="A29" s="144"/>
      <c r="B29" s="144"/>
      <c r="C29" s="144"/>
      <c r="D29" s="144"/>
      <c r="E29" s="144"/>
      <c r="F29" s="144"/>
      <c r="G29" s="144"/>
      <c r="H29" s="144"/>
    </row>
    <row r="30" spans="1:8" x14ac:dyDescent="0.2">
      <c r="A30" s="144"/>
      <c r="B30" s="144"/>
      <c r="C30" s="144"/>
      <c r="D30" s="144"/>
      <c r="E30" s="144"/>
      <c r="F30" s="144"/>
      <c r="G30" s="144"/>
      <c r="H30" s="144"/>
    </row>
    <row r="31" spans="1:8" x14ac:dyDescent="0.2">
      <c r="A31" s="144"/>
      <c r="B31" s="144"/>
      <c r="C31" s="144"/>
      <c r="D31" s="144"/>
      <c r="E31" s="144"/>
      <c r="F31" s="144"/>
      <c r="G31" s="144"/>
      <c r="H31" s="144"/>
    </row>
    <row r="32" spans="1:8" x14ac:dyDescent="0.2">
      <c r="A32" s="144"/>
      <c r="B32" s="144"/>
      <c r="C32" s="144"/>
      <c r="D32" s="144"/>
      <c r="E32" s="144"/>
      <c r="F32" s="144"/>
      <c r="G32" s="144"/>
      <c r="H32" s="144"/>
    </row>
    <row r="33" spans="1:8" x14ac:dyDescent="0.2">
      <c r="A33" s="144"/>
      <c r="B33" s="144"/>
      <c r="C33" s="144"/>
      <c r="D33" s="144"/>
      <c r="E33" s="144"/>
      <c r="F33" s="144"/>
      <c r="G33" s="144"/>
      <c r="H33" s="144"/>
    </row>
    <row r="34" spans="1:8" ht="13.5" thickBot="1" x14ac:dyDescent="0.25">
      <c r="A34" s="143"/>
      <c r="B34" s="143"/>
      <c r="C34" s="143"/>
      <c r="D34" s="143"/>
      <c r="E34" s="143"/>
      <c r="F34" s="143"/>
      <c r="G34" s="143"/>
      <c r="H34" s="143"/>
    </row>
    <row r="35" spans="1:8" x14ac:dyDescent="0.2">
      <c r="A35" s="144"/>
      <c r="B35" s="144"/>
      <c r="C35" s="144"/>
      <c r="D35" s="144"/>
      <c r="E35" s="144"/>
      <c r="F35" s="144"/>
      <c r="G35" s="144"/>
      <c r="H35" s="144"/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selection activeCell="M47" sqref="M47"/>
    </sheetView>
  </sheetViews>
  <sheetFormatPr defaultRowHeight="12.75" x14ac:dyDescent="0.2"/>
  <cols>
    <col min="1" max="16384" width="9.140625" style="18"/>
  </cols>
  <sheetData>
    <row r="1" spans="1:15" ht="9" customHeight="1" x14ac:dyDescent="0.2">
      <c r="A1" s="54"/>
    </row>
    <row r="2" spans="1:15" ht="9" customHeight="1" x14ac:dyDescent="0.2">
      <c r="A2" s="160" t="s">
        <v>104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5" ht="9" customHeight="1" thickBot="1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5" ht="9" customHeight="1" x14ac:dyDescent="0.2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29"/>
      <c r="M4" s="129"/>
      <c r="N4" s="129"/>
      <c r="O4" s="129"/>
    </row>
    <row r="5" spans="1:15" ht="9" customHeight="1" x14ac:dyDescent="0.2">
      <c r="A5" s="147"/>
      <c r="B5" s="146"/>
      <c r="C5" s="146"/>
      <c r="D5" s="146"/>
      <c r="E5" s="146"/>
      <c r="F5" s="146"/>
      <c r="G5" s="146"/>
      <c r="H5" s="146"/>
      <c r="I5" s="146"/>
      <c r="J5" s="146"/>
      <c r="K5" s="146"/>
    </row>
    <row r="6" spans="1:15" ht="9" customHeight="1" x14ac:dyDescent="0.2">
      <c r="A6" s="147"/>
      <c r="B6" s="146"/>
      <c r="C6" s="146"/>
      <c r="D6" s="146"/>
      <c r="E6" s="146"/>
      <c r="F6" s="146"/>
      <c r="G6" s="146"/>
      <c r="H6" s="146"/>
      <c r="I6" s="146"/>
      <c r="J6" s="146"/>
      <c r="K6" s="146"/>
    </row>
    <row r="7" spans="1:15" ht="9" customHeight="1" x14ac:dyDescent="0.2">
      <c r="A7" s="147"/>
      <c r="B7" s="146"/>
      <c r="C7" s="146"/>
      <c r="D7" s="146"/>
      <c r="E7" s="146"/>
      <c r="F7" s="146"/>
      <c r="G7" s="146"/>
      <c r="H7" s="146"/>
      <c r="I7" s="146"/>
      <c r="J7" s="146"/>
      <c r="K7" s="146"/>
    </row>
    <row r="8" spans="1:15" ht="9" customHeight="1" x14ac:dyDescent="0.2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5" ht="3.75" customHeight="1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spans="1:15" ht="9" customHeight="1" x14ac:dyDescent="0.2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5" ht="9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5" ht="9" customHeight="1" x14ac:dyDescent="0.2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5" ht="3" customHeight="1" x14ac:dyDescent="0.2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5" ht="9" customHeight="1" x14ac:dyDescent="0.2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  <row r="15" spans="1:15" ht="9" customHeight="1" x14ac:dyDescent="0.2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</row>
    <row r="16" spans="1:15" ht="9" customHeight="1" x14ac:dyDescent="0.2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1:11" ht="4.5" customHeight="1" x14ac:dyDescent="0.2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1:11" ht="9" customHeight="1" x14ac:dyDescent="0.2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</row>
    <row r="19" spans="1:11" ht="9" customHeight="1" x14ac:dyDescent="0.2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</row>
    <row r="20" spans="1:11" ht="9" customHeight="1" x14ac:dyDescent="0.2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</row>
    <row r="21" spans="1:11" ht="4.5" customHeight="1" x14ac:dyDescent="0.2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</row>
    <row r="22" spans="1:11" ht="9" customHeight="1" x14ac:dyDescent="0.2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1" ht="3" customHeight="1" x14ac:dyDescent="0.2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1:11" ht="6" customHeight="1" x14ac:dyDescent="0.2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</row>
    <row r="25" spans="1:11" x14ac:dyDescent="0.2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9.75" customHeight="1" x14ac:dyDescent="0.2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1:11" ht="9" customHeight="1" x14ac:dyDescent="0.2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</row>
    <row r="28" spans="1:11" ht="9" customHeight="1" x14ac:dyDescent="0.2">
      <c r="A28" s="147"/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1:11" ht="9" customHeight="1" x14ac:dyDescent="0.2">
      <c r="A29" s="147"/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1:11" ht="9" customHeight="1" x14ac:dyDescent="0.2">
      <c r="A30" s="147"/>
      <c r="B30" s="146"/>
      <c r="C30" s="146"/>
      <c r="D30" s="146"/>
      <c r="E30" s="146"/>
      <c r="F30" s="146"/>
      <c r="G30" s="146"/>
      <c r="H30" s="146"/>
      <c r="I30" s="146"/>
      <c r="J30" s="146"/>
      <c r="K30" s="146"/>
    </row>
    <row r="31" spans="1:11" ht="9" customHeight="1" x14ac:dyDescent="0.2">
      <c r="A31" s="147"/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1:11" ht="9" customHeight="1" x14ac:dyDescent="0.2">
      <c r="A32" s="147"/>
      <c r="B32" s="146"/>
      <c r="C32" s="146"/>
      <c r="D32" s="146"/>
      <c r="E32" s="146"/>
      <c r="F32" s="146"/>
      <c r="G32" s="146"/>
      <c r="H32" s="146"/>
      <c r="I32" s="146"/>
      <c r="J32" s="146"/>
      <c r="K32" s="146"/>
    </row>
    <row r="33" spans="1:11" ht="9" customHeight="1" x14ac:dyDescent="0.2">
      <c r="A33" s="147"/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1:11" ht="9" customHeight="1" x14ac:dyDescent="0.2">
      <c r="A34" s="147"/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1:11" ht="9" customHeight="1" x14ac:dyDescent="0.2">
      <c r="A35" s="147"/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1:11" ht="9" customHeight="1" x14ac:dyDescent="0.2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</row>
    <row r="37" spans="1:11" ht="3.75" customHeight="1" x14ac:dyDescent="0.2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1:11" ht="9" customHeight="1" x14ac:dyDescent="0.2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1:11" ht="9" customHeight="1" x14ac:dyDescent="0.2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</row>
    <row r="40" spans="1:11" ht="9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</row>
    <row r="41" spans="1:11" ht="3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</row>
    <row r="42" spans="1:11" ht="24" customHeight="1" x14ac:dyDescent="0.2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</row>
    <row r="43" spans="1:11" ht="8.25" customHeight="1" thickBot="1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</row>
    <row r="44" spans="1:11" ht="8.25" customHeight="1" x14ac:dyDescent="0.2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</row>
    <row r="45" spans="1:11" ht="8.25" customHeight="1" x14ac:dyDescent="0.2">
      <c r="A45" s="149"/>
      <c r="B45" s="149"/>
      <c r="C45" s="149"/>
      <c r="D45" s="149"/>
      <c r="E45" s="149"/>
      <c r="F45" s="149"/>
      <c r="G45" s="149"/>
      <c r="H45" s="149"/>
      <c r="I45" s="149"/>
      <c r="J45" s="149"/>
      <c r="K45" s="149"/>
    </row>
    <row r="46" spans="1:11" ht="12.75" customHeight="1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</row>
    <row r="47" spans="1:11" x14ac:dyDescent="0.2">
      <c r="A47" s="64" t="s">
        <v>105</v>
      </c>
      <c r="B47" s="65">
        <v>2007</v>
      </c>
      <c r="C47" s="65">
        <v>2008</v>
      </c>
      <c r="D47" s="65">
        <v>2009</v>
      </c>
      <c r="E47" s="65">
        <v>2010</v>
      </c>
      <c r="F47" s="65">
        <v>2011</v>
      </c>
      <c r="G47" s="65">
        <v>2012</v>
      </c>
    </row>
    <row r="48" spans="1:11" x14ac:dyDescent="0.2">
      <c r="A48" s="66" t="s">
        <v>15</v>
      </c>
      <c r="B48" s="67">
        <v>36693</v>
      </c>
      <c r="C48" s="67">
        <v>32118</v>
      </c>
      <c r="D48" s="67">
        <v>29330</v>
      </c>
      <c r="E48" s="67">
        <v>28192</v>
      </c>
      <c r="F48" s="67">
        <v>31466</v>
      </c>
      <c r="G48" s="67">
        <v>29467</v>
      </c>
    </row>
    <row r="49" spans="1:7" x14ac:dyDescent="0.2">
      <c r="A49" s="66" t="s">
        <v>16</v>
      </c>
      <c r="B49" s="67">
        <v>36299</v>
      </c>
      <c r="C49" s="67">
        <v>39536</v>
      </c>
      <c r="D49" s="67">
        <v>39024</v>
      </c>
      <c r="E49" s="67">
        <v>39545</v>
      </c>
      <c r="F49" s="67">
        <v>50057</v>
      </c>
      <c r="G49" s="67">
        <v>67998</v>
      </c>
    </row>
    <row r="50" spans="1:7" x14ac:dyDescent="0.2">
      <c r="A50" s="66" t="s">
        <v>3</v>
      </c>
      <c r="B50" s="67">
        <f t="shared" ref="B50:G50" si="0">B48-B49</f>
        <v>394</v>
      </c>
      <c r="C50" s="67">
        <f t="shared" si="0"/>
        <v>-7418</v>
      </c>
      <c r="D50" s="67">
        <f t="shared" si="0"/>
        <v>-9694</v>
      </c>
      <c r="E50" s="67">
        <f t="shared" si="0"/>
        <v>-11353</v>
      </c>
      <c r="F50" s="67">
        <f t="shared" si="0"/>
        <v>-18591</v>
      </c>
      <c r="G50" s="67">
        <f t="shared" si="0"/>
        <v>-38531</v>
      </c>
    </row>
    <row r="51" spans="1:7" ht="9" customHeight="1" x14ac:dyDescent="0.2"/>
    <row r="52" spans="1:7" ht="3.75" customHeight="1" x14ac:dyDescent="0.2"/>
    <row r="53" spans="1:7" ht="9" customHeight="1" x14ac:dyDescent="0.2"/>
    <row r="54" spans="1:7" ht="3" customHeight="1" x14ac:dyDescent="0.2"/>
  </sheetData>
  <mergeCells count="1">
    <mergeCell ref="A2:O2"/>
  </mergeCells>
  <printOptions horizontalCentered="1"/>
  <pageMargins left="0.39370078740157483" right="0.39370078740157483" top="0.78740157480314965" bottom="0.82677165354330717" header="0" footer="0.82"/>
  <pageSetup paperSize="9" scale="8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53" sqref="A53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</vt:i4>
      </vt:variant>
    </vt:vector>
  </HeadingPairs>
  <TitlesOfParts>
    <vt:vector size="14" baseType="lpstr">
      <vt:lpstr>PROSPETTO 1</vt:lpstr>
      <vt:lpstr>PROSPETTO 2</vt:lpstr>
      <vt:lpstr>PROSPETTO 3</vt:lpstr>
      <vt:lpstr>PROSPETTO4</vt:lpstr>
      <vt:lpstr>PROSPETTO5</vt:lpstr>
      <vt:lpstr>PROSPETTO 6</vt:lpstr>
      <vt:lpstr>FIGURA 1</vt:lpstr>
      <vt:lpstr>FIGURA 2</vt:lpstr>
      <vt:lpstr>FIGURA 3-4</vt:lpstr>
      <vt:lpstr>FIGURA 5</vt:lpstr>
      <vt:lpstr>FIGURA 6</vt:lpstr>
      <vt:lpstr>APPENDICE A.1</vt:lpstr>
      <vt:lpstr>APPENDICE A.2</vt:lpstr>
      <vt:lpstr>'PROSPETTO 3'!_GoBack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Francesca FL. Licari</cp:lastModifiedBy>
  <dcterms:created xsi:type="dcterms:W3CDTF">2012-12-12T13:15:29Z</dcterms:created>
  <dcterms:modified xsi:type="dcterms:W3CDTF">2014-01-27T09:57:25Z</dcterms:modified>
</cp:coreProperties>
</file>