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filterPrivacy="1" defaultThemeVersion="124226"/>
  <xr:revisionPtr revIDLastSave="0" documentId="13_ncr:1_{E7840C5F-3BDA-45A6-9BD4-1AACB9CA35F6}" xr6:coauthVersionLast="47" xr6:coauthVersionMax="47" xr10:uidLastSave="{00000000-0000-0000-0000-000000000000}"/>
  <bookViews>
    <workbookView xWindow="-110" yWindow="-110" windowWidth="19420" windowHeight="10300" tabRatio="587" xr2:uid="{00000000-000D-0000-FFFF-FFFF00000000}"/>
  </bookViews>
  <sheets>
    <sheet name="Indice" sheetId="14" r:id="rId1"/>
    <sheet name="22.1 " sheetId="2" r:id="rId2"/>
    <sheet name="22.2" sheetId="8" r:id="rId3"/>
    <sheet name="22.3 " sheetId="4" r:id="rId4"/>
    <sheet name="22.4 " sheetId="5" r:id="rId5"/>
    <sheet name="22.5 " sheetId="39" r:id="rId6"/>
    <sheet name="22.6 " sheetId="40" r:id="rId7"/>
    <sheet name="22.7" sheetId="41" r:id="rId8"/>
    <sheet name="22.8 " sheetId="25" r:id="rId9"/>
    <sheet name="22.9 " sheetId="51" r:id="rId10"/>
    <sheet name="22.10" sheetId="45" r:id="rId11"/>
    <sheet name="22.11" sheetId="58" r:id="rId12"/>
    <sheet name="22.12" sheetId="52" r:id="rId13"/>
    <sheet name="22.13" sheetId="46" r:id="rId14"/>
    <sheet name="22.14" sheetId="59" r:id="rId15"/>
    <sheet name="22.15 " sheetId="53" r:id="rId16"/>
    <sheet name="22.16" sheetId="47" r:id="rId17"/>
    <sheet name="22.17" sheetId="60" r:id="rId18"/>
  </sheets>
  <definedNames>
    <definedName name="_Order1" hidden="1">0</definedName>
    <definedName name="Tavola_22.12">Indice!$A$17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45" i="4" l="1"/>
  <c r="E29" i="59" l="1"/>
  <c r="D29" i="59"/>
  <c r="C29" i="59"/>
  <c r="B29" i="59"/>
  <c r="K35" i="8" l="1"/>
  <c r="B38" i="2"/>
  <c r="D44" i="4"/>
  <c r="L18" i="4"/>
  <c r="L24" i="4"/>
  <c r="L23" i="4"/>
  <c r="H39" i="4"/>
  <c r="H34" i="4"/>
  <c r="H18" i="4"/>
  <c r="D18" i="4"/>
  <c r="D22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H45" i="4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11" i="8"/>
  <c r="K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11" i="8"/>
  <c r="G38" i="2"/>
  <c r="H31" i="4" l="1"/>
  <c r="K12" i="8" l="1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6" i="8"/>
  <c r="D23" i="4" l="1"/>
  <c r="L19" i="4" l="1"/>
  <c r="L20" i="4"/>
  <c r="L21" i="4"/>
  <c r="L22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H19" i="4"/>
  <c r="H20" i="4"/>
  <c r="H21" i="4"/>
  <c r="H22" i="4"/>
  <c r="H23" i="4"/>
  <c r="H24" i="4"/>
  <c r="H25" i="4"/>
  <c r="H26" i="4"/>
  <c r="H27" i="4"/>
  <c r="H28" i="4"/>
  <c r="H29" i="4"/>
  <c r="H30" i="4"/>
  <c r="H32" i="4"/>
  <c r="H35" i="4"/>
  <c r="H36" i="4"/>
  <c r="H37" i="4"/>
  <c r="H38" i="4"/>
  <c r="H40" i="4"/>
  <c r="H41" i="4"/>
  <c r="H42" i="4"/>
  <c r="H43" i="4"/>
  <c r="H44" i="4"/>
  <c r="D19" i="4"/>
  <c r="D20" i="4"/>
  <c r="D21" i="4"/>
  <c r="D24" i="4"/>
  <c r="H33" i="4"/>
</calcChain>
</file>

<file path=xl/sharedStrings.xml><?xml version="1.0" encoding="utf-8"?>
<sst xmlns="http://schemas.openxmlformats.org/spreadsheetml/2006/main" count="663" uniqueCount="257">
  <si>
    <t xml:space="preserve">Variazioni percentuali </t>
  </si>
  <si>
    <t>Piemonte</t>
  </si>
  <si>
    <t>Valle d'Aosta/Vallée d'Aoste</t>
  </si>
  <si>
    <t>Lombardia</t>
  </si>
  <si>
    <t>Bolzano/Bozen</t>
  </si>
  <si>
    <t>Trento</t>
  </si>
  <si>
    <t>Veneto</t>
  </si>
  <si>
    <t xml:space="preserve">Friuli-Venezia Giulia </t>
  </si>
  <si>
    <t>Liguria</t>
  </si>
  <si>
    <t>Emilia-Romagna</t>
  </si>
  <si>
    <t xml:space="preserve">Toscana 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</si>
  <si>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</si>
  <si>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</si>
  <si>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</si>
  <si>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</si>
  <si>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</si>
  <si>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</si>
  <si>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</si>
  <si>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</si>
  <si>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</si>
  <si>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</si>
  <si>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</si>
  <si>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</si>
  <si>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Centro</t>
  </si>
  <si>
    <t>(a) Gli esercizi sono rilevati sulla base dell'attività economica prevalente al 31 dicembre.</t>
  </si>
  <si>
    <t>Fonte: Ministero dello sviluppo economico. Osservatorio nazionale del commercio</t>
  </si>
  <si>
    <t>Nord-ovest</t>
  </si>
  <si>
    <t>Nord-est</t>
  </si>
  <si>
    <t>COMMERCIO AL DETTAGLIO IN SEDE FISSA</t>
  </si>
  <si>
    <t>Altri prodotti</t>
  </si>
  <si>
    <t>Giochi, giocattoli, articoli per sport e campeggio</t>
  </si>
  <si>
    <t>Cartoleria, libri, giornali e riviste</t>
  </si>
  <si>
    <t>Prodotti di profumeria e cura della persona</t>
  </si>
  <si>
    <t>Utensileria per la casa e ferramenta</t>
  </si>
  <si>
    <t>Generi casalinghi durevoli e non durevoli</t>
  </si>
  <si>
    <t>Dotazioni per l'informatica, la telefonia e le telecomunicazioni</t>
  </si>
  <si>
    <t>Elettrodomestici, radio, tv e registratori</t>
  </si>
  <si>
    <t>Mobili, articoli tessili, arredamento per la casa</t>
  </si>
  <si>
    <t>Calzature, articoli di cuoio e da viaggio</t>
  </si>
  <si>
    <t>Abbigliamento e pellicceria</t>
  </si>
  <si>
    <t>Prodotti farmaceutici</t>
  </si>
  <si>
    <t>Alimentari e bevande</t>
  </si>
  <si>
    <t>Addetti</t>
  </si>
  <si>
    <t>Imprese</t>
  </si>
  <si>
    <t xml:space="preserve">Commercio all'ingrosso </t>
  </si>
  <si>
    <t>Commercio all'ingrosso non specializzato</t>
  </si>
  <si>
    <t>Commercio all'ingrosso specializzato di altri prodotti</t>
  </si>
  <si>
    <t>Altri macchinari, attrezzature e forniture</t>
  </si>
  <si>
    <t xml:space="preserve">Beni di consumo finale </t>
  </si>
  <si>
    <t>Prodotti alimentari, bevande e tabacco</t>
  </si>
  <si>
    <t>Materie prime agricole e animali vivi</t>
  </si>
  <si>
    <t>Intermediari del commercio</t>
  </si>
  <si>
    <t>Imprese (a)</t>
  </si>
  <si>
    <t xml:space="preserve">Liguria </t>
  </si>
  <si>
    <t>Addetti per esercizio</t>
  </si>
  <si>
    <t>Ipermercati</t>
  </si>
  <si>
    <t>Grandi magazzini</t>
  </si>
  <si>
    <t>Supermercati</t>
  </si>
  <si>
    <t>REGIONI</t>
  </si>
  <si>
    <t>Totale</t>
  </si>
  <si>
    <t>Non alimentare</t>
  </si>
  <si>
    <t>Alimentare</t>
  </si>
  <si>
    <t>Imprese tradizionali di piccola superficie</t>
  </si>
  <si>
    <t>Grande distribuzione</t>
  </si>
  <si>
    <t>Variazioni percentuali</t>
  </si>
  <si>
    <t>Indici</t>
  </si>
  <si>
    <t xml:space="preserve">FORME DI VENDITA
GRUPPI DI PRODOTTI </t>
  </si>
  <si>
    <t>Manutenzione e riparazione di autoveicoli</t>
  </si>
  <si>
    <t>Commercio all’ingrosso non specializzato</t>
  </si>
  <si>
    <t>Commercio all’ingrosso specializzato di altri prodotti</t>
  </si>
  <si>
    <t>ANNI
MESI</t>
  </si>
  <si>
    <t>Finlandia</t>
  </si>
  <si>
    <t>Estonia</t>
  </si>
  <si>
    <t>Danimarca</t>
  </si>
  <si>
    <t>Cipro</t>
  </si>
  <si>
    <t>Bulgaria</t>
  </si>
  <si>
    <t>Belgio</t>
  </si>
  <si>
    <t>Austria</t>
  </si>
  <si>
    <r>
      <t xml:space="preserve">Esercizi commerciali al dettaglio in sede fissa per regione </t>
    </r>
    <r>
      <rPr>
        <sz val="9"/>
        <rFont val="Arial"/>
        <family val="2"/>
      </rPr>
      <t>(a) (b)</t>
    </r>
  </si>
  <si>
    <t>Trentino-Alto Adige/Südtirol</t>
  </si>
  <si>
    <t xml:space="preserve">Sud </t>
  </si>
  <si>
    <t>Isole</t>
  </si>
  <si>
    <t>Valori assoluti</t>
  </si>
  <si>
    <t xml:space="preserve">ANNI
FORME DI VENDITA 
GRUPPI DI PRODOTTI  </t>
  </si>
  <si>
    <t>Sud</t>
  </si>
  <si>
    <t>ANNI
REGIONI</t>
  </si>
  <si>
    <t>INDICI</t>
  </si>
  <si>
    <t>Fonte: Istat, Rilevazione mensile delle vendite al dettaglio (R)</t>
  </si>
  <si>
    <t>ANNI
GRUPPI DI ATTIVITÀ  ECONOMICA</t>
  </si>
  <si>
    <t>VARIAZIONI PERCENTUALI RISPETTO ALL'ANNO PRECEDENTE</t>
  </si>
  <si>
    <t>Composizioni percentuali</t>
  </si>
  <si>
    <t>Tavola 22.2</t>
  </si>
  <si>
    <t>Per 1.000 abitanti</t>
  </si>
  <si>
    <t>Per 
impresa</t>
  </si>
  <si>
    <t>Tavola 22.3</t>
  </si>
  <si>
    <t>(a) Le imprese sono rilevate sulla base dell'attività economica prevalente.</t>
  </si>
  <si>
    <t>Tavola 22.4</t>
  </si>
  <si>
    <t>Tavola 22.5</t>
  </si>
  <si>
    <t>Tavola 22.6</t>
  </si>
  <si>
    <t>Tavola 22.7</t>
  </si>
  <si>
    <t>Fonte: Istat, Elaborazione dati sulle caratteristiche delle imprese commerciali al dettaglio (E)</t>
  </si>
  <si>
    <t>Fonte: Eurostat; per l'Italia, Istat, Rilevazione mensile delle vendite al dettaglio (R)</t>
  </si>
  <si>
    <t>Beni di consumo finale</t>
  </si>
  <si>
    <t>Apparecchiature Ict</t>
  </si>
  <si>
    <t xml:space="preserve">Imprese commerciali all'ingrosso e relativi addetti per gruppo di attività economica al 31 dicembre </t>
  </si>
  <si>
    <t>GRUPPI DI PRODOTTI</t>
  </si>
  <si>
    <t>FORME DI VENDITA</t>
  </si>
  <si>
    <t>(b) La classificazione per gruppi di prodotti è interna e si riferisce a quella adottata nell'ambito della rilevazione sulle vendite al dettaglio.</t>
  </si>
  <si>
    <t>(b) L'istituzione dell'Osservatorio nazionale del commercio (d.lgs. n. 114 del 31 marzo 1998) ha introdotto delle novità nelle modalità di rilevazione dei dati. A seguito di ciò possono riscontrarsi delle differenze con i dati precedentemente pubblicati.</t>
  </si>
  <si>
    <t>(a) Le imprese sono rilevate sulla base dell'attività economica prevalente secondo la classificazione Ateco 2007.</t>
  </si>
  <si>
    <r>
      <t xml:space="preserve">Imprese specializzate </t>
    </r>
    <r>
      <rPr>
        <sz val="7"/>
        <rFont val="Arial"/>
        <family val="2"/>
      </rPr>
      <t>(b)</t>
    </r>
  </si>
  <si>
    <t>Valori
 assoluti</t>
  </si>
  <si>
    <t>Tavola 22.8</t>
  </si>
  <si>
    <t>Tavola 22.9</t>
  </si>
  <si>
    <t>Servizi di informazione e comunicazione</t>
  </si>
  <si>
    <t>H</t>
  </si>
  <si>
    <t>I</t>
  </si>
  <si>
    <t>J</t>
  </si>
  <si>
    <t>M</t>
  </si>
  <si>
    <t>N</t>
  </si>
  <si>
    <t>Commercio di autoveicoli</t>
  </si>
  <si>
    <t>Commercio di parti e accessori di autoveicoli</t>
  </si>
  <si>
    <r>
      <t>Altri macchinari, attrezzature e forniture</t>
    </r>
    <r>
      <rPr>
        <sz val="7"/>
        <rFont val="Arial Narrow"/>
        <family val="2"/>
      </rPr>
      <t xml:space="preserve"> </t>
    </r>
  </si>
  <si>
    <t>Italia</t>
  </si>
  <si>
    <t>Croazia</t>
  </si>
  <si>
    <t>Gennaio</t>
  </si>
  <si>
    <t>Febbraio</t>
  </si>
  <si>
    <t>Marzo</t>
  </si>
  <si>
    <t>Aprile</t>
  </si>
  <si>
    <t>Maggio</t>
  </si>
  <si>
    <t xml:space="preserve">Giugno </t>
  </si>
  <si>
    <t>Luglio</t>
  </si>
  <si>
    <t>Agosto</t>
  </si>
  <si>
    <t>Settembre</t>
  </si>
  <si>
    <t>Ottobre</t>
  </si>
  <si>
    <t>Novembre</t>
  </si>
  <si>
    <t>Dicembre</t>
  </si>
  <si>
    <t>Francia</t>
  </si>
  <si>
    <t>Germania</t>
  </si>
  <si>
    <t>Grecia</t>
  </si>
  <si>
    <t>Lettonia</t>
  </si>
  <si>
    <t>Lituania</t>
  </si>
  <si>
    <t>Lussemburgo</t>
  </si>
  <si>
    <t>Paesi Bassi</t>
  </si>
  <si>
    <t>Polonia</t>
  </si>
  <si>
    <t>Portogallo</t>
  </si>
  <si>
    <t>Repubblica Ceca</t>
  </si>
  <si>
    <t>Romania</t>
  </si>
  <si>
    <t>Slovacchia</t>
  </si>
  <si>
    <t>Slovenia</t>
  </si>
  <si>
    <t>Spagna</t>
  </si>
  <si>
    <t>Svezia</t>
  </si>
  <si>
    <t>Ungheria</t>
  </si>
  <si>
    <t>Malta</t>
  </si>
  <si>
    <t>Trasporto 
e 
Magazzinaggio</t>
  </si>
  <si>
    <t>Attività dei servizi 
di alloggio e di ristorazione</t>
  </si>
  <si>
    <t>Commercio elettronico</t>
  </si>
  <si>
    <t xml:space="preserve">Foto-ottica, pellicole, supporti magnetici audio-video, strumenti musicali </t>
  </si>
  <si>
    <t>Capitolo 22 - Commercio interno e altri servizi</t>
  </si>
  <si>
    <t>Tavola 22.1</t>
  </si>
  <si>
    <t xml:space="preserve">Esercizi commerciali al dettaglio in sede fissa per regione  </t>
  </si>
  <si>
    <t xml:space="preserve">Imprese commerciali al dettaglio  e relativi addetti per forma di vendita e gruppo di prodotti venduti al 31 dicembre </t>
  </si>
  <si>
    <t>(b) Le imprese sono rilevate sulla base dell'attività economica prevalente.</t>
  </si>
  <si>
    <t>Imprese (b)</t>
  </si>
  <si>
    <t>(a) Esclusa la divisione G45 - Commercio e riparazione di autoveicoli e motocicli, inclusa manutenzione e riparazione</t>
  </si>
  <si>
    <t>Fonte: Istat, Elaborazione dati sulle caratteristiche delle imprese dei servizi (E)</t>
  </si>
  <si>
    <t>Tavola 22.11</t>
  </si>
  <si>
    <t>Tavola 22.10</t>
  </si>
  <si>
    <t>Supermercati, grandi magazzini, ipermercati e relativi addetti per regione al 31 dicembre</t>
  </si>
  <si>
    <t>H: Trasporto e magazzinaggio</t>
  </si>
  <si>
    <t>I: Attività dei servizi di alloggio e di ristorazione</t>
  </si>
  <si>
    <t>J: Servizi di informazione e comunicazione</t>
  </si>
  <si>
    <r>
      <t>Imprese commerciali al dettaglio</t>
    </r>
    <r>
      <rPr>
        <b/>
        <sz val="9"/>
        <color indexed="60"/>
        <rFont val="Arial"/>
        <family val="2"/>
      </rPr>
      <t xml:space="preserve"> </t>
    </r>
    <r>
      <rPr>
        <b/>
        <sz val="9"/>
        <rFont val="Arial"/>
        <family val="2"/>
      </rPr>
      <t xml:space="preserve"> e relativi addetti per forma di vendita e gruppo di prodotti venduti al 31 dicembre </t>
    </r>
    <r>
      <rPr>
        <sz val="9"/>
        <rFont val="Arial"/>
        <family val="2"/>
      </rPr>
      <t>(a)</t>
    </r>
  </si>
  <si>
    <r>
      <t>Supermercati, grandi magazzini, ipermercati e relativi addetti per regione al 31 dicembre</t>
    </r>
    <r>
      <rPr>
        <sz val="9"/>
        <rFont val="Arial"/>
        <family val="2"/>
      </rPr>
      <t xml:space="preserve"> (a)</t>
    </r>
  </si>
  <si>
    <t>Altri servizi</t>
  </si>
  <si>
    <t>PERIODI</t>
  </si>
  <si>
    <t>Piccole superfici</t>
  </si>
  <si>
    <t xml:space="preserve">Commercio elettronico </t>
  </si>
  <si>
    <t>Alimentari</t>
  </si>
  <si>
    <t>Non alimentari</t>
  </si>
  <si>
    <t xml:space="preserve">
Non spec.a 
prev. non alimentare</t>
  </si>
  <si>
    <t xml:space="preserve">
Supermercati</t>
  </si>
  <si>
    <t xml:space="preserve">
Discount</t>
  </si>
  <si>
    <t xml:space="preserve">
Ipermercati</t>
  </si>
  <si>
    <t xml:space="preserve">
Imprese specializzate</t>
  </si>
  <si>
    <t xml:space="preserve">
     Totale</t>
  </si>
  <si>
    <t>Fino a 5 addetti</t>
  </si>
  <si>
    <t>6-49 addetti</t>
  </si>
  <si>
    <t>50 addetti e oltre</t>
  </si>
  <si>
    <t>Totale imprese</t>
  </si>
  <si>
    <r>
      <t>Imprese commerciali all'ingrosso e relativi addetti per gruppo di attività economica al 31 dicembre</t>
    </r>
    <r>
      <rPr>
        <sz val="8"/>
        <rFont val="Arial"/>
        <family val="2"/>
      </rPr>
      <t xml:space="preserve"> (a)</t>
    </r>
  </si>
  <si>
    <t>Non spec. a prevalenza alimentare</t>
  </si>
  <si>
    <t xml:space="preserve">Tavola 22.5 </t>
  </si>
  <si>
    <t>Tavola 22.12</t>
  </si>
  <si>
    <t>Tavola 22.13</t>
  </si>
  <si>
    <t>Tavola 22.14</t>
  </si>
  <si>
    <t xml:space="preserve">Imprese del commercio e della manutenzione e riparazione di autoveicoli e motocicli e relativi addetti per gruppo di attività economica al 31 dicembre </t>
  </si>
  <si>
    <t>2021/2020</t>
  </si>
  <si>
    <t>Irlanda</t>
  </si>
  <si>
    <t xml:space="preserve">Imprese non specializzate </t>
  </si>
  <si>
    <t>TOTALE</t>
  </si>
  <si>
    <t xml:space="preserve">(a) Le variazioni sono state calcolate a partire da indici a prezzi correnti. </t>
  </si>
  <si>
    <t>Imprese non specializzate a prevalenza alimentare (a)</t>
  </si>
  <si>
    <t>Imprese non specializzate a prevalenza non alimentare (a)</t>
  </si>
  <si>
    <t>ALTRO (commercio elettronico, commercio al di fuori dei negozi)</t>
  </si>
  <si>
    <t>Commercio, manutenzione e riparazione di motocicli e relative parti ed accessori</t>
  </si>
  <si>
    <t>2022/2021</t>
  </si>
  <si>
    <t>Anno 2023</t>
  </si>
  <si>
    <t xml:space="preserve">Indici del valore delle vendite delle imprese commerciali al dettaglio per forma di vendita e gruppo di prodotti. Base 2021=100  </t>
  </si>
  <si>
    <t>Indici del valore delle vendite a prezzi correnti delle imprese del commercio al dettaglio per forma distributiva e settore merceologico. Base 2021=100</t>
  </si>
  <si>
    <t xml:space="preserve">Indici del valore delle vendite a prezzi correnti delle imprese della grande distribuzione. Base 2021=100 </t>
  </si>
  <si>
    <t xml:space="preserve">Indici del valore delle vendite a prezzi correnti delle imprese del commercio al dettaglio per classe di addetti. Base 2021=100 </t>
  </si>
  <si>
    <t xml:space="preserve">Indici del valore delle vendite al dettaglio di 27 paesi dell'Unione europea.  Base 2021=100 </t>
  </si>
  <si>
    <t>2023/2022</t>
  </si>
  <si>
    <t>Anni 2021-2023, variazioni percentuali</t>
  </si>
  <si>
    <r>
      <t xml:space="preserve">Indici del valore delle vendite al dettaglio di 27 paesi dell'Unione europea.  Base 2021=100 </t>
    </r>
    <r>
      <rPr>
        <sz val="9"/>
        <rFont val="Arial"/>
        <family val="2"/>
      </rPr>
      <t>(a)</t>
    </r>
  </si>
  <si>
    <t>L</t>
  </si>
  <si>
    <t>Giugno</t>
  </si>
  <si>
    <t>Attività       immobiliari</t>
  </si>
  <si>
    <t>Indici del valore del fatturato delle imprese del commercio all'ingrosso per gruppo di attività economica. 
Base 2021=100</t>
  </si>
  <si>
    <t>Indici del volume del fatturato delle imprese del commercio all'ingrosso per gruppo di attività economica. 
Base 2021=100</t>
  </si>
  <si>
    <t>Indici del valore del fatturato delle imprese del commercio e della manutenzione e riparazione di autoveicoli e motocicli  per gruppo di attività economica. Base 2021=100</t>
  </si>
  <si>
    <t>Indici del volume del fatturato delle imprese del commercio e della manutenzione e riparazione di autoveicoli e motocicli  per gruppo di attività economica. Base 2021=100</t>
  </si>
  <si>
    <t>Indici del volume del fatturato delle imprese del commercio all'ingrosso per gruppo di attività economica. 
Base 2021=101</t>
  </si>
  <si>
    <t>Tavola 22.15</t>
  </si>
  <si>
    <t>Tavola 22.16</t>
  </si>
  <si>
    <t>Tavola 22.17</t>
  </si>
  <si>
    <t>Fonte: Istat, Rilevazione mensile sul fatturato dei servizi (R)</t>
  </si>
  <si>
    <t>Fonte: Istat, Rilevazione mensile  sul fatturato dei servizi (R)</t>
  </si>
  <si>
    <t>2021 (b)</t>
  </si>
  <si>
    <t>(c) Escluse le divisioni M72, M75 e il gruppo M701</t>
  </si>
  <si>
    <t>(b) Dal 2021 la sezione Ateco L (Attività immobiliari) è stata inserita nella  rilevazione del fatturato delle imprese dei servizi</t>
  </si>
  <si>
    <t>M: Attività professionali, scientifiche e tecniche (c)</t>
  </si>
  <si>
    <r>
      <t xml:space="preserve">Indici del valore delle vendite delle imprese commerciali al dettaglio per forma di vendita e gruppo di prodotti. Base 2021=100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</t>
    </r>
  </si>
  <si>
    <t xml:space="preserve">Imprese di altri servizi  e relativi addetti per sezione di attività economica al 31 dicembre </t>
  </si>
  <si>
    <t>ANNI
SEZIONE  DI ATTIVITÀ  ECONOMICA</t>
  </si>
  <si>
    <t xml:space="preserve">Agenzie di viaggio e servizi di supporto alle imprese
</t>
  </si>
  <si>
    <t>Anni 2022-2024</t>
  </si>
  <si>
    <t>Anno 2024</t>
  </si>
  <si>
    <t>2023 - PER FORMA DI VENDITA E GRUPPO DI PRODOTTI</t>
  </si>
  <si>
    <t>2024/2023</t>
  </si>
  <si>
    <t>2023 - PER REGIONE</t>
  </si>
  <si>
    <t>Anni 2022-2024, variazioni percentuali</t>
  </si>
  <si>
    <t>2024/2023 - PER MESE</t>
  </si>
  <si>
    <t>Anno 2024, variazioni percentuali rispetto allo stesso periodo dell'anno precedente</t>
  </si>
  <si>
    <t>2023 - PER GRUPPO DI ATTIVITÀ ECONOMICA</t>
  </si>
  <si>
    <t>Commercio, manutenzione,e riparazione di motocicli e relative parti ed accessori</t>
  </si>
  <si>
    <t>Commercio e riparazione di autoveicoli e motocicli, inclusa manutenzione e riparazione</t>
  </si>
  <si>
    <t>2023 - PER DIVISIONE DI ATTIVITÀ ECONOMICA</t>
  </si>
  <si>
    <t>L: Attività immobiliari (b)</t>
  </si>
  <si>
    <t>N: Agenzie di viaggio, servizi di supporto alle imprese</t>
  </si>
  <si>
    <t>ANNO 2024</t>
  </si>
  <si>
    <t>Totale Altri Servizi</t>
  </si>
  <si>
    <t>(a) Esclusa M70.1 Attività di direzione aziendale, M72 Ricerca e sviluppo e M75 Servizi veterinari</t>
  </si>
  <si>
    <t>Attività professionali, scientifiche e tecniche 
(a)</t>
  </si>
  <si>
    <t>Indici del valore del fatturato delle imprese degli altri servizi per sezione di attività economica. Base 2021=100</t>
  </si>
  <si>
    <t>Indici del volume del fatturato delle imprese degli altri servizi per sezione di attività economica. Base 2021=100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</si>
</sst>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43" formatCode="_-* #,##0.00_-;\-* #,##0.00_-;_-* &quot;-&quot;??_-;_-@_-"/>
    <numFmt numFmtId="164" formatCode="_-&quot;€&quot;\ * #,##0_-;\-&quot;€&quot;\ * #,##0_-;_-&quot;€&quot;\ * &quot;-&quot;_-;_-@_-"/>
    <numFmt numFmtId="165" formatCode="&quot;L.&quot;\ #,##0;\-&quot;L.&quot;\ #,##0"/>
    <numFmt numFmtId="166" formatCode="#,##0;[Red]#,##0"/>
    <numFmt numFmtId="167" formatCode="#,##0.0;[Red]#,##0.0"/>
    <numFmt numFmtId="168" formatCode="0.0"/>
    <numFmt numFmtId="169" formatCode="#,##0.0"/>
    <numFmt numFmtId="170" formatCode="#,##0.00;[Red]#,##0.00"/>
    <numFmt numFmtId="171" formatCode="#,##0.0_-"/>
    <numFmt numFmtId="172" formatCode="#,##0.00_-"/>
    <numFmt numFmtId="173" formatCode="#,##0_-"/>
    <numFmt numFmtId="174" formatCode="_-* #,##0.0_-;\-* #,##0.0_-;_-* &quot;-&quot;??_-;_-@_-"/>
    <numFmt numFmtId="175" formatCode="#,##0.000"/>
    <numFmt numFmtId="176" formatCode="0.000"/>
    <numFmt numFmtId="177" formatCode="_-* #,##0_-;\-* #,##0_-;_-* &quot;-&quot;??_-;_-@_-"/>
  </numFmts>
  <fonts count="7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 Narrow"/>
      <family val="2"/>
    </font>
    <font>
      <b/>
      <sz val="9"/>
      <color indexed="9"/>
      <name val="Arial Narrow"/>
      <family val="2"/>
    </font>
    <font>
      <i/>
      <sz val="8"/>
      <name val="Arial"/>
      <family val="2"/>
    </font>
    <font>
      <b/>
      <i/>
      <sz val="9"/>
      <color indexed="62"/>
      <name val="Arial"/>
      <family val="2"/>
    </font>
    <font>
      <u/>
      <sz val="7"/>
      <name val="Arial"/>
      <family val="2"/>
    </font>
    <font>
      <b/>
      <i/>
      <sz val="10"/>
      <name val="Arial"/>
      <family val="2"/>
    </font>
    <font>
      <sz val="7"/>
      <name val="Arial Narrow"/>
      <family val="2"/>
    </font>
    <font>
      <b/>
      <sz val="9"/>
      <color indexed="6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MS Sans Serif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rgb="FF707070"/>
      <name val="Arial"/>
      <family val="2"/>
    </font>
    <font>
      <sz val="11"/>
      <color theme="0"/>
      <name val="Arial Black"/>
      <family val="2"/>
    </font>
    <font>
      <sz val="8"/>
      <color rgb="FF707070"/>
      <name val="Arial"/>
      <family val="2"/>
    </font>
    <font>
      <sz val="7"/>
      <color rgb="FFFF000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MS Sans Serif"/>
    </font>
    <font>
      <sz val="8"/>
      <color rgb="FF0369A9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A12742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theme="5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225">
    <xf numFmtId="0" fontId="0" fillId="0" borderId="0"/>
    <xf numFmtId="0" fontId="6" fillId="2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28" borderId="0" applyNumberFormat="0" applyBorder="0" applyAlignment="0" applyProtection="0"/>
    <xf numFmtId="0" fontId="51" fillId="28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51" fillId="30" borderId="0" applyNumberFormat="0" applyBorder="0" applyAlignment="0" applyProtection="0"/>
    <xf numFmtId="0" fontId="51" fillId="30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51" fillId="35" borderId="0" applyNumberFormat="0" applyBorder="0" applyAlignment="0" applyProtection="0"/>
    <xf numFmtId="0" fontId="51" fillId="3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51" fillId="36" borderId="0" applyNumberFormat="0" applyBorder="0" applyAlignment="0" applyProtection="0"/>
    <xf numFmtId="0" fontId="51" fillId="36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51" fillId="37" borderId="0" applyNumberFormat="0" applyBorder="0" applyAlignment="0" applyProtection="0"/>
    <xf numFmtId="0" fontId="51" fillId="37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52" fillId="38" borderId="0" applyNumberFormat="0" applyBorder="0" applyAlignment="0" applyProtection="0"/>
    <xf numFmtId="0" fontId="52" fillId="38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52" fillId="39" borderId="0" applyNumberFormat="0" applyBorder="0" applyAlignment="0" applyProtection="0"/>
    <xf numFmtId="0" fontId="52" fillId="3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52" fillId="40" borderId="0" applyNumberFormat="0" applyBorder="0" applyAlignment="0" applyProtection="0"/>
    <xf numFmtId="0" fontId="52" fillId="4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52" fillId="41" borderId="0" applyNumberFormat="0" applyBorder="0" applyAlignment="0" applyProtection="0"/>
    <xf numFmtId="0" fontId="52" fillId="4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52" fillId="42" borderId="0" applyNumberFormat="0" applyBorder="0" applyAlignment="0" applyProtection="0"/>
    <xf numFmtId="0" fontId="52" fillId="42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52" fillId="43" borderId="0" applyNumberFormat="0" applyBorder="0" applyAlignment="0" applyProtection="0"/>
    <xf numFmtId="0" fontId="52" fillId="43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1" applyNumberFormat="0" applyAlignment="0" applyProtection="0"/>
    <xf numFmtId="0" fontId="53" fillId="44" borderId="15" applyNumberFormat="0" applyAlignment="0" applyProtection="0"/>
    <xf numFmtId="0" fontId="53" fillId="44" borderId="15" applyNumberFormat="0" applyAlignment="0" applyProtection="0"/>
    <xf numFmtId="0" fontId="8" fillId="16" borderId="1" applyNumberFormat="0" applyAlignment="0" applyProtection="0"/>
    <xf numFmtId="0" fontId="9" fillId="0" borderId="2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9" fillId="0" borderId="2" applyNumberFormat="0" applyFill="0" applyAlignment="0" applyProtection="0"/>
    <xf numFmtId="0" fontId="10" fillId="17" borderId="3" applyNumberFormat="0" applyAlignment="0" applyProtection="0"/>
    <xf numFmtId="0" fontId="55" fillId="45" borderId="17" applyNumberFormat="0" applyAlignment="0" applyProtection="0"/>
    <xf numFmtId="0" fontId="55" fillId="45" borderId="17" applyNumberFormat="0" applyAlignment="0" applyProtection="0"/>
    <xf numFmtId="0" fontId="10" fillId="17" borderId="3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7" fillId="18" borderId="0" applyNumberFormat="0" applyBorder="0" applyAlignment="0" applyProtection="0"/>
    <xf numFmtId="0" fontId="52" fillId="46" borderId="0" applyNumberFormat="0" applyBorder="0" applyAlignment="0" applyProtection="0"/>
    <xf numFmtId="0" fontId="52" fillId="46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52" fillId="47" borderId="0" applyNumberFormat="0" applyBorder="0" applyAlignment="0" applyProtection="0"/>
    <xf numFmtId="0" fontId="52" fillId="47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7" fillId="21" borderId="0" applyNumberFormat="0" applyBorder="0" applyAlignment="0" applyProtection="0"/>
    <xf numFmtId="0" fontId="12" fillId="7" borderId="1" applyNumberFormat="0" applyAlignment="0" applyProtection="0"/>
    <xf numFmtId="0" fontId="56" fillId="52" borderId="15" applyNumberFormat="0" applyAlignment="0" applyProtection="0"/>
    <xf numFmtId="0" fontId="56" fillId="52" borderId="15" applyNumberFormat="0" applyAlignment="0" applyProtection="0"/>
    <xf numFmtId="0" fontId="12" fillId="7" borderId="1" applyNumberFormat="0" applyAlignment="0" applyProtection="0"/>
    <xf numFmtId="38" fontId="24" fillId="0" borderId="0" applyFont="0" applyFill="0" applyBorder="0" applyAlignment="0" applyProtection="0"/>
    <xf numFmtId="41" fontId="5" fillId="0" borderId="0" applyFont="0" applyFill="0" applyBorder="0" applyAlignment="0" applyProtection="0"/>
    <xf numFmtId="165" fontId="5" fillId="0" borderId="0" applyFill="0" applyBorder="0" applyAlignment="0" applyProtection="0"/>
    <xf numFmtId="165" fontId="36" fillId="0" borderId="0" applyFill="0" applyBorder="0" applyAlignment="0" applyProtection="0"/>
    <xf numFmtId="41" fontId="3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3" fillId="22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13" fillId="22" borderId="0" applyNumberFormat="0" applyBorder="0" applyAlignment="0" applyProtection="0"/>
    <xf numFmtId="0" fontId="48" fillId="0" borderId="0"/>
    <xf numFmtId="0" fontId="46" fillId="0" borderId="0"/>
    <xf numFmtId="0" fontId="51" fillId="0" borderId="0"/>
    <xf numFmtId="0" fontId="35" fillId="0" borderId="0"/>
    <xf numFmtId="0" fontId="35" fillId="0" borderId="0"/>
    <xf numFmtId="0" fontId="6" fillId="0" borderId="0"/>
    <xf numFmtId="0" fontId="24" fillId="0" borderId="0"/>
    <xf numFmtId="0" fontId="35" fillId="0" borderId="0"/>
    <xf numFmtId="0" fontId="35" fillId="0" borderId="0"/>
    <xf numFmtId="0" fontId="36" fillId="0" borderId="0"/>
    <xf numFmtId="0" fontId="46" fillId="0" borderId="0"/>
    <xf numFmtId="0" fontId="46" fillId="0" borderId="0"/>
    <xf numFmtId="0" fontId="48" fillId="0" borderId="0"/>
    <xf numFmtId="0" fontId="48" fillId="0" borderId="0"/>
    <xf numFmtId="0" fontId="5" fillId="23" borderId="4" applyNumberFormat="0" applyFont="0" applyAlignment="0" applyProtection="0"/>
    <xf numFmtId="0" fontId="32" fillId="54" borderId="18" applyNumberFormat="0" applyFont="0" applyAlignment="0" applyProtection="0"/>
    <xf numFmtId="0" fontId="6" fillId="54" borderId="18" applyNumberFormat="0" applyFont="0" applyAlignment="0" applyProtection="0"/>
    <xf numFmtId="0" fontId="6" fillId="54" borderId="18" applyNumberFormat="0" applyFont="0" applyAlignment="0" applyProtection="0"/>
    <xf numFmtId="0" fontId="35" fillId="23" borderId="4" applyNumberFormat="0" applyFont="0" applyAlignment="0" applyProtection="0"/>
    <xf numFmtId="0" fontId="36" fillId="23" borderId="4" applyNumberFormat="0" applyFont="0" applyAlignment="0" applyProtection="0"/>
    <xf numFmtId="0" fontId="14" fillId="16" borderId="5" applyNumberFormat="0" applyAlignment="0" applyProtection="0"/>
    <xf numFmtId="0" fontId="58" fillId="44" borderId="19" applyNumberFormat="0" applyAlignment="0" applyProtection="0"/>
    <xf numFmtId="0" fontId="58" fillId="44" borderId="19" applyNumberFormat="0" applyAlignment="0" applyProtection="0"/>
    <xf numFmtId="0" fontId="14" fillId="16" borderId="5" applyNumberFormat="0" applyAlignment="0" applyProtection="0"/>
    <xf numFmtId="171" fontId="38" fillId="0" borderId="6">
      <alignment horizontal="right" vertical="center"/>
    </xf>
    <xf numFmtId="172" fontId="38" fillId="0" borderId="6">
      <alignment horizontal="right" vertical="center"/>
    </xf>
    <xf numFmtId="49" fontId="38" fillId="0" borderId="6">
      <alignment vertical="center" wrapText="1"/>
    </xf>
    <xf numFmtId="49" fontId="37" fillId="0" borderId="0">
      <alignment horizontal="left" vertical="center"/>
    </xf>
    <xf numFmtId="173" fontId="38" fillId="0" borderId="6">
      <alignment horizontal="right" vertical="center"/>
    </xf>
    <xf numFmtId="49" fontId="39" fillId="24" borderId="7">
      <alignment horizontal="centerContinuous" vertical="center" wrapText="1"/>
    </xf>
    <xf numFmtId="0" fontId="38" fillId="25" borderId="7">
      <alignment horizontal="center" vertical="center" wrapText="1"/>
    </xf>
    <xf numFmtId="49" fontId="40" fillId="0" borderId="0">
      <alignment horizontal="left" vertical="center" wrapText="1"/>
    </xf>
    <xf numFmtId="49" fontId="41" fillId="0" borderId="0">
      <alignment horizontal="left" vertical="center"/>
    </xf>
    <xf numFmtId="0" fontId="15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61" fillId="0" borderId="20" applyNumberFormat="0" applyFill="0" applyAlignment="0" applyProtection="0"/>
    <xf numFmtId="0" fontId="61" fillId="0" borderId="20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62" fillId="0" borderId="21" applyNumberFormat="0" applyFill="0" applyAlignment="0" applyProtection="0"/>
    <xf numFmtId="0" fontId="62" fillId="0" borderId="21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21" fillId="0" borderId="11" applyNumberFormat="0" applyFill="0" applyAlignment="0" applyProtection="0"/>
    <xf numFmtId="0" fontId="22" fillId="3" borderId="0" applyNumberFormat="0" applyBorder="0" applyAlignment="0" applyProtection="0"/>
    <xf numFmtId="0" fontId="66" fillId="55" borderId="0" applyNumberFormat="0" applyBorder="0" applyAlignment="0" applyProtection="0"/>
    <xf numFmtId="0" fontId="66" fillId="55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67" fillId="56" borderId="0" applyNumberFormat="0" applyBorder="0" applyAlignment="0" applyProtection="0"/>
    <xf numFmtId="0" fontId="67" fillId="56" borderId="0" applyNumberFormat="0" applyBorder="0" applyAlignment="0" applyProtection="0"/>
    <xf numFmtId="0" fontId="23" fillId="4" borderId="0" applyNumberFormat="0" applyBorder="0" applyAlignment="0" applyProtection="0"/>
    <xf numFmtId="164" fontId="24" fillId="0" borderId="0" applyFont="0" applyFill="0" applyBorder="0" applyAlignment="0" applyProtection="0"/>
    <xf numFmtId="0" fontId="72" fillId="0" borderId="0"/>
    <xf numFmtId="43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0" fontId="46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6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78" fillId="0" borderId="0" applyFont="0" applyFill="0" applyBorder="0" applyAlignment="0" applyProtection="0"/>
  </cellStyleXfs>
  <cellXfs count="358">
    <xf numFmtId="0" fontId="0" fillId="0" borderId="0" xfId="0"/>
    <xf numFmtId="0" fontId="0" fillId="0" borderId="0" xfId="0" applyProtection="1">
      <protection locked="0"/>
    </xf>
    <xf numFmtId="0" fontId="25" fillId="0" borderId="0" xfId="0" applyFont="1" applyProtection="1">
      <protection locked="0"/>
    </xf>
    <xf numFmtId="0" fontId="26" fillId="0" borderId="0" xfId="0" applyFont="1" applyProtection="1">
      <protection locked="0"/>
    </xf>
    <xf numFmtId="0" fontId="26" fillId="0" borderId="0" xfId="0" applyFont="1" applyAlignment="1" applyProtection="1">
      <alignment vertical="center"/>
      <protection locked="0"/>
    </xf>
    <xf numFmtId="0" fontId="28" fillId="0" borderId="0" xfId="0" applyFont="1" applyAlignment="1" applyProtection="1">
      <alignment vertical="center"/>
      <protection locked="0"/>
    </xf>
    <xf numFmtId="166" fontId="28" fillId="0" borderId="0" xfId="0" applyNumberFormat="1" applyFont="1" applyAlignment="1" applyProtection="1">
      <alignment vertical="center"/>
      <protection locked="0"/>
    </xf>
    <xf numFmtId="167" fontId="29" fillId="0" borderId="0" xfId="0" applyNumberFormat="1" applyFont="1" applyAlignment="1" applyProtection="1">
      <alignment vertical="center"/>
      <protection locked="0"/>
    </xf>
    <xf numFmtId="0" fontId="27" fillId="0" borderId="0" xfId="0" applyFont="1" applyAlignment="1" applyProtection="1">
      <alignment vertical="center"/>
      <protection locked="0"/>
    </xf>
    <xf numFmtId="0" fontId="27" fillId="0" borderId="0" xfId="0" applyFont="1" applyProtection="1">
      <protection locked="0"/>
    </xf>
    <xf numFmtId="3" fontId="26" fillId="0" borderId="0" xfId="0" applyNumberFormat="1" applyFont="1" applyProtection="1">
      <protection locked="0"/>
    </xf>
    <xf numFmtId="0" fontId="31" fillId="0" borderId="0" xfId="0" applyFont="1" applyProtection="1">
      <protection locked="0"/>
    </xf>
    <xf numFmtId="0" fontId="0" fillId="0" borderId="12" xfId="0" applyBorder="1" applyProtection="1">
      <protection locked="0"/>
    </xf>
    <xf numFmtId="0" fontId="25" fillId="0" borderId="12" xfId="0" applyFont="1" applyBorder="1" applyProtection="1">
      <protection locked="0"/>
    </xf>
    <xf numFmtId="0" fontId="26" fillId="0" borderId="13" xfId="0" applyFont="1" applyBorder="1" applyProtection="1">
      <protection locked="0"/>
    </xf>
    <xf numFmtId="168" fontId="28" fillId="0" borderId="0" xfId="0" applyNumberFormat="1" applyFont="1" applyAlignment="1" applyProtection="1">
      <alignment horizontal="right" vertical="center"/>
      <protection locked="0"/>
    </xf>
    <xf numFmtId="0" fontId="28" fillId="0" borderId="0" xfId="0" applyFont="1" applyProtection="1">
      <protection locked="0"/>
    </xf>
    <xf numFmtId="0" fontId="26" fillId="0" borderId="0" xfId="0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3" fontId="26" fillId="0" borderId="0" xfId="115" applyNumberFormat="1" applyFont="1" applyFill="1" applyBorder="1" applyAlignment="1" applyProtection="1">
      <protection locked="0"/>
    </xf>
    <xf numFmtId="168" fontId="26" fillId="0" borderId="0" xfId="0" applyNumberFormat="1" applyFont="1" applyAlignment="1" applyProtection="1">
      <alignment horizontal="right"/>
      <protection locked="0"/>
    </xf>
    <xf numFmtId="41" fontId="26" fillId="0" borderId="0" xfId="115" applyFont="1" applyFill="1" applyBorder="1" applyAlignment="1" applyProtection="1">
      <protection locked="0"/>
    </xf>
    <xf numFmtId="166" fontId="28" fillId="0" borderId="0" xfId="0" applyNumberFormat="1" applyFont="1" applyProtection="1">
      <protection locked="0"/>
    </xf>
    <xf numFmtId="49" fontId="26" fillId="0" borderId="0" xfId="0" applyNumberFormat="1" applyFont="1" applyAlignment="1" applyProtection="1">
      <alignment vertical="center"/>
      <protection locked="0"/>
    </xf>
    <xf numFmtId="168" fontId="28" fillId="0" borderId="0" xfId="0" applyNumberFormat="1" applyFont="1" applyAlignment="1" applyProtection="1">
      <alignment horizontal="left"/>
      <protection locked="0"/>
    </xf>
    <xf numFmtId="0" fontId="33" fillId="0" borderId="0" xfId="0" applyFont="1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2" fontId="26" fillId="0" borderId="0" xfId="0" applyNumberFormat="1" applyFont="1" applyAlignment="1" applyProtection="1">
      <alignment horizontal="left" vertical="center"/>
      <protection locked="0"/>
    </xf>
    <xf numFmtId="166" fontId="26" fillId="0" borderId="0" xfId="0" applyNumberFormat="1" applyFont="1" applyAlignment="1" applyProtection="1">
      <alignment horizontal="left" vertical="center"/>
      <protection locked="0"/>
    </xf>
    <xf numFmtId="0" fontId="28" fillId="0" borderId="12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26" fillId="0" borderId="0" xfId="0" applyFont="1" applyAlignment="1" applyProtection="1">
      <alignment horizontal="right" vertical="top" wrapText="1"/>
      <protection locked="0"/>
    </xf>
    <xf numFmtId="0" fontId="26" fillId="0" borderId="12" xfId="0" applyFont="1" applyBorder="1" applyProtection="1">
      <protection locked="0"/>
    </xf>
    <xf numFmtId="3" fontId="26" fillId="0" borderId="0" xfId="117" applyNumberFormat="1" applyFont="1" applyFill="1" applyBorder="1" applyAlignment="1" applyProtection="1">
      <alignment horizontal="righ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26" fillId="0" borderId="13" xfId="0" applyFont="1" applyBorder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right" vertical="center"/>
      <protection locked="0"/>
    </xf>
    <xf numFmtId="167" fontId="26" fillId="0" borderId="0" xfId="0" applyNumberFormat="1" applyFont="1" applyProtection="1">
      <protection locked="0"/>
    </xf>
    <xf numFmtId="167" fontId="26" fillId="0" borderId="12" xfId="0" applyNumberFormat="1" applyFont="1" applyBorder="1" applyProtection="1">
      <protection locked="0"/>
    </xf>
    <xf numFmtId="0" fontId="26" fillId="0" borderId="0" xfId="0" applyFont="1" applyAlignment="1" applyProtection="1">
      <alignment horizontal="right"/>
      <protection locked="0"/>
    </xf>
    <xf numFmtId="0" fontId="26" fillId="0" borderId="13" xfId="0" applyFont="1" applyBorder="1" applyAlignment="1" applyProtection="1">
      <alignment horizontal="right" vertical="center"/>
      <protection locked="0"/>
    </xf>
    <xf numFmtId="168" fontId="26" fillId="0" borderId="0" xfId="0" applyNumberFormat="1" applyFont="1" applyAlignment="1" applyProtection="1">
      <alignment vertical="center"/>
      <protection locked="0"/>
    </xf>
    <xf numFmtId="169" fontId="26" fillId="0" borderId="0" xfId="0" applyNumberFormat="1" applyFont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Alignment="1" applyProtection="1">
      <alignment horizontal="right" vertical="top"/>
      <protection locked="0"/>
    </xf>
    <xf numFmtId="0" fontId="26" fillId="0" borderId="12" xfId="0" applyFont="1" applyBorder="1" applyAlignment="1" applyProtection="1">
      <alignment vertical="top"/>
      <protection locked="0"/>
    </xf>
    <xf numFmtId="0" fontId="26" fillId="0" borderId="12" xfId="0" applyFont="1" applyBorder="1" applyAlignment="1" applyProtection="1">
      <alignment horizontal="center"/>
      <protection locked="0"/>
    </xf>
    <xf numFmtId="0" fontId="26" fillId="0" borderId="0" xfId="0" applyFont="1" applyAlignment="1" applyProtection="1">
      <alignment vertical="top"/>
      <protection locked="0"/>
    </xf>
    <xf numFmtId="0" fontId="26" fillId="0" borderId="14" xfId="0" applyFont="1" applyBorder="1" applyAlignment="1" applyProtection="1">
      <alignment horizontal="right" vertical="top" wrapText="1"/>
      <protection locked="0"/>
    </xf>
    <xf numFmtId="0" fontId="31" fillId="0" borderId="0" xfId="0" applyFont="1"/>
    <xf numFmtId="0" fontId="0" fillId="0" borderId="0" xfId="0" applyAlignment="1">
      <alignment vertical="top"/>
    </xf>
    <xf numFmtId="167" fontId="26" fillId="0" borderId="0" xfId="0" applyNumberFormat="1" applyFont="1" applyAlignment="1" applyProtection="1">
      <alignment vertical="center"/>
      <protection locked="0"/>
    </xf>
    <xf numFmtId="0" fontId="26" fillId="0" borderId="0" xfId="0" quotePrefix="1" applyFont="1" applyAlignment="1" applyProtection="1">
      <alignment vertical="center"/>
      <protection locked="0"/>
    </xf>
    <xf numFmtId="0" fontId="26" fillId="0" borderId="14" xfId="0" applyFont="1" applyBorder="1" applyAlignment="1" applyProtection="1">
      <alignment vertical="center" wrapText="1"/>
      <protection locked="0"/>
    </xf>
    <xf numFmtId="0" fontId="26" fillId="0" borderId="14" xfId="0" applyFont="1" applyBorder="1" applyAlignment="1" applyProtection="1">
      <alignment vertical="center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169" fontId="26" fillId="0" borderId="0" xfId="115" applyNumberFormat="1" applyFont="1" applyFill="1" applyBorder="1" applyAlignment="1" applyProtection="1">
      <protection locked="0"/>
    </xf>
    <xf numFmtId="166" fontId="28" fillId="0" borderId="0" xfId="0" applyNumberFormat="1" applyFont="1"/>
    <xf numFmtId="168" fontId="26" fillId="0" borderId="0" xfId="0" applyNumberFormat="1" applyFont="1" applyProtection="1">
      <protection locked="0"/>
    </xf>
    <xf numFmtId="0" fontId="35" fillId="0" borderId="0" xfId="136" applyProtection="1">
      <protection locked="0"/>
    </xf>
    <xf numFmtId="0" fontId="25" fillId="0" borderId="0" xfId="136" applyFont="1" applyProtection="1">
      <protection locked="0"/>
    </xf>
    <xf numFmtId="0" fontId="35" fillId="0" borderId="0" xfId="136"/>
    <xf numFmtId="0" fontId="35" fillId="0" borderId="0" xfId="136" applyAlignment="1">
      <alignment vertical="top"/>
    </xf>
    <xf numFmtId="0" fontId="26" fillId="0" borderId="0" xfId="136" applyFont="1"/>
    <xf numFmtId="0" fontId="26" fillId="0" borderId="0" xfId="136" applyFont="1" applyAlignment="1">
      <alignment vertical="center"/>
    </xf>
    <xf numFmtId="0" fontId="35" fillId="0" borderId="0" xfId="136" applyAlignment="1">
      <alignment vertical="center"/>
    </xf>
    <xf numFmtId="0" fontId="42" fillId="0" borderId="12" xfId="0" applyFont="1" applyBorder="1" applyProtection="1">
      <protection locked="0"/>
    </xf>
    <xf numFmtId="0" fontId="27" fillId="0" borderId="0" xfId="0" applyFont="1" applyAlignment="1" applyProtection="1">
      <alignment horizontal="right" vertical="center"/>
      <protection locked="0"/>
    </xf>
    <xf numFmtId="0" fontId="68" fillId="0" borderId="0" xfId="0" applyFont="1" applyProtection="1">
      <protection locked="0"/>
    </xf>
    <xf numFmtId="0" fontId="68" fillId="0" borderId="0" xfId="136" applyFont="1" applyProtection="1">
      <protection locked="0"/>
    </xf>
    <xf numFmtId="166" fontId="26" fillId="0" borderId="0" xfId="0" applyNumberFormat="1" applyFont="1" applyProtection="1">
      <protection locked="0"/>
    </xf>
    <xf numFmtId="169" fontId="26" fillId="0" borderId="0" xfId="0" applyNumberFormat="1" applyFont="1" applyProtection="1">
      <protection locked="0"/>
    </xf>
    <xf numFmtId="0" fontId="30" fillId="0" borderId="0" xfId="0" applyFont="1" applyAlignment="1" applyProtection="1">
      <alignment vertical="center"/>
      <protection locked="0"/>
    </xf>
    <xf numFmtId="0" fontId="34" fillId="0" borderId="0" xfId="0" applyFont="1" applyProtection="1">
      <protection locked="0"/>
    </xf>
    <xf numFmtId="0" fontId="30" fillId="0" borderId="0" xfId="0" applyFont="1" applyAlignment="1">
      <alignment vertical="center"/>
    </xf>
    <xf numFmtId="168" fontId="26" fillId="0" borderId="0" xfId="0" applyNumberFormat="1" applyFont="1"/>
    <xf numFmtId="168" fontId="0" fillId="0" borderId="0" xfId="0" applyNumberFormat="1"/>
    <xf numFmtId="3" fontId="28" fillId="0" borderId="0" xfId="0" applyNumberFormat="1" applyFont="1" applyProtection="1">
      <protection locked="0"/>
    </xf>
    <xf numFmtId="3" fontId="26" fillId="0" borderId="0" xfId="0" applyNumberFormat="1" applyFont="1" applyAlignment="1" applyProtection="1">
      <alignment horizontal="right" vertical="center"/>
      <protection locked="0"/>
    </xf>
    <xf numFmtId="0" fontId="30" fillId="0" borderId="0" xfId="0" applyFont="1" applyProtection="1">
      <protection locked="0"/>
    </xf>
    <xf numFmtId="0" fontId="30" fillId="0" borderId="0" xfId="136" applyFont="1" applyAlignment="1">
      <alignment vertical="center"/>
    </xf>
    <xf numFmtId="0" fontId="31" fillId="0" borderId="0" xfId="136" applyFont="1"/>
    <xf numFmtId="0" fontId="31" fillId="0" borderId="0" xfId="136" applyFont="1" applyAlignment="1">
      <alignment vertical="center"/>
    </xf>
    <xf numFmtId="0" fontId="26" fillId="0" borderId="12" xfId="136" applyFont="1" applyBorder="1" applyAlignment="1">
      <alignment horizontal="right" vertical="top" wrapText="1"/>
    </xf>
    <xf numFmtId="0" fontId="26" fillId="0" borderId="12" xfId="136" applyFont="1" applyBorder="1"/>
    <xf numFmtId="0" fontId="26" fillId="0" borderId="12" xfId="136" applyFont="1" applyBorder="1" applyProtection="1">
      <protection locked="0"/>
    </xf>
    <xf numFmtId="169" fontId="26" fillId="0" borderId="12" xfId="136" applyNumberFormat="1" applyFont="1" applyBorder="1" applyAlignment="1">
      <alignment horizontal="right" vertical="top" wrapText="1"/>
    </xf>
    <xf numFmtId="0" fontId="26" fillId="0" borderId="13" xfId="136" applyFont="1" applyBorder="1" applyAlignment="1">
      <alignment vertical="center"/>
    </xf>
    <xf numFmtId="0" fontId="26" fillId="0" borderId="0" xfId="136" applyFont="1" applyAlignment="1">
      <alignment horizontal="center" vertical="center"/>
    </xf>
    <xf numFmtId="0" fontId="26" fillId="0" borderId="0" xfId="136" applyFont="1" applyAlignment="1">
      <alignment horizontal="right" vertical="center"/>
    </xf>
    <xf numFmtId="0" fontId="26" fillId="0" borderId="0" xfId="136" applyFont="1" applyAlignment="1">
      <alignment horizontal="left" vertical="center"/>
    </xf>
    <xf numFmtId="168" fontId="26" fillId="0" borderId="0" xfId="136" applyNumberFormat="1" applyFont="1" applyAlignment="1">
      <alignment vertical="center"/>
    </xf>
    <xf numFmtId="169" fontId="26" fillId="0" borderId="0" xfId="136" applyNumberFormat="1" applyFont="1" applyAlignment="1">
      <alignment horizontal="right" vertical="center"/>
    </xf>
    <xf numFmtId="0" fontId="26" fillId="0" borderId="0" xfId="136" applyFont="1" applyAlignment="1">
      <alignment horizontal="left"/>
    </xf>
    <xf numFmtId="169" fontId="26" fillId="0" borderId="0" xfId="136" applyNumberFormat="1" applyFont="1" applyAlignment="1">
      <alignment horizontal="right"/>
    </xf>
    <xf numFmtId="0" fontId="0" fillId="0" borderId="0" xfId="0" applyAlignment="1">
      <alignment horizontal="justify" vertical="center" wrapText="1"/>
    </xf>
    <xf numFmtId="0" fontId="30" fillId="0" borderId="0" xfId="0" applyFont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49" fontId="26" fillId="0" borderId="0" xfId="0" applyNumberFormat="1" applyFont="1" applyAlignment="1" applyProtection="1">
      <alignment horizontal="right" vertical="top" wrapText="1"/>
      <protection locked="0"/>
    </xf>
    <xf numFmtId="166" fontId="27" fillId="0" borderId="0" xfId="0" applyNumberFormat="1" applyFont="1" applyProtection="1">
      <protection locked="0"/>
    </xf>
    <xf numFmtId="0" fontId="43" fillId="0" borderId="0" xfId="0" applyFont="1" applyProtection="1">
      <protection locked="0"/>
    </xf>
    <xf numFmtId="0" fontId="31" fillId="0" borderId="0" xfId="0" applyFont="1" applyAlignment="1" applyProtection="1">
      <alignment vertical="center"/>
      <protection locked="0"/>
    </xf>
    <xf numFmtId="0" fontId="31" fillId="0" borderId="0" xfId="0" applyFont="1" applyAlignment="1">
      <alignment vertical="center"/>
    </xf>
    <xf numFmtId="3" fontId="26" fillId="0" borderId="0" xfId="0" applyNumberFormat="1" applyFont="1" applyAlignment="1" applyProtection="1">
      <alignment vertical="center"/>
      <protection locked="0"/>
    </xf>
    <xf numFmtId="169" fontId="27" fillId="0" borderId="0" xfId="136" applyNumberFormat="1" applyFont="1" applyAlignment="1">
      <alignment horizontal="right"/>
    </xf>
    <xf numFmtId="0" fontId="35" fillId="0" borderId="0" xfId="0" applyFont="1" applyAlignment="1">
      <alignment vertical="top"/>
    </xf>
    <xf numFmtId="0" fontId="35" fillId="0" borderId="0" xfId="0" applyFont="1"/>
    <xf numFmtId="0" fontId="31" fillId="0" borderId="0" xfId="137" applyFont="1"/>
    <xf numFmtId="0" fontId="33" fillId="0" borderId="0" xfId="136" applyFont="1" applyProtection="1">
      <protection locked="0"/>
    </xf>
    <xf numFmtId="168" fontId="28" fillId="0" borderId="0" xfId="0" applyNumberFormat="1" applyFont="1" applyProtection="1">
      <protection locked="0"/>
    </xf>
    <xf numFmtId="169" fontId="26" fillId="0" borderId="0" xfId="136" applyNumberFormat="1" applyFont="1" applyAlignment="1">
      <alignment horizontal="center"/>
    </xf>
    <xf numFmtId="169" fontId="27" fillId="0" borderId="0" xfId="136" applyNumberFormat="1" applyFont="1" applyAlignment="1">
      <alignment horizontal="center"/>
    </xf>
    <xf numFmtId="0" fontId="33" fillId="0" borderId="0" xfId="136" applyFont="1"/>
    <xf numFmtId="169" fontId="26" fillId="0" borderId="0" xfId="136" applyNumberFormat="1" applyFont="1" applyAlignment="1">
      <alignment horizontal="right" vertical="top" wrapText="1"/>
    </xf>
    <xf numFmtId="169" fontId="26" fillId="0" borderId="0" xfId="136" quotePrefix="1" applyNumberFormat="1" applyFont="1" applyAlignment="1">
      <alignment horizontal="right" vertical="top" wrapText="1"/>
    </xf>
    <xf numFmtId="167" fontId="29" fillId="0" borderId="12" xfId="0" applyNumberFormat="1" applyFont="1" applyBorder="1" applyAlignment="1" applyProtection="1">
      <alignment vertical="center"/>
      <protection locked="0"/>
    </xf>
    <xf numFmtId="0" fontId="26" fillId="0" borderId="14" xfId="136" applyFont="1" applyBorder="1" applyAlignment="1" applyProtection="1">
      <alignment horizontal="center" vertical="center"/>
      <protection locked="0"/>
    </xf>
    <xf numFmtId="0" fontId="31" fillId="0" borderId="12" xfId="136" applyFont="1" applyBorder="1" applyAlignment="1">
      <alignment vertical="center"/>
    </xf>
    <xf numFmtId="0" fontId="31" fillId="0" borderId="12" xfId="136" applyFont="1" applyBorder="1"/>
    <xf numFmtId="0" fontId="35" fillId="0" borderId="12" xfId="136" applyBorder="1"/>
    <xf numFmtId="0" fontId="26" fillId="0" borderId="13" xfId="136" quotePrefix="1" applyFont="1" applyBorder="1" applyAlignment="1">
      <alignment vertical="center" wrapText="1"/>
    </xf>
    <xf numFmtId="168" fontId="26" fillId="0" borderId="0" xfId="0" applyNumberFormat="1" applyFont="1" applyAlignment="1" applyProtection="1">
      <alignment horizontal="center" vertical="center"/>
      <protection locked="0"/>
    </xf>
    <xf numFmtId="168" fontId="0" fillId="0" borderId="0" xfId="0" applyNumberFormat="1" applyProtection="1">
      <protection locked="0"/>
    </xf>
    <xf numFmtId="3" fontId="0" fillId="0" borderId="0" xfId="0" applyNumberFormat="1" applyProtection="1">
      <protection locked="0"/>
    </xf>
    <xf numFmtId="169" fontId="26" fillId="0" borderId="0" xfId="0" applyNumberFormat="1" applyFont="1" applyAlignment="1" applyProtection="1">
      <alignment horizontal="right" vertical="center"/>
      <protection locked="0"/>
    </xf>
    <xf numFmtId="168" fontId="26" fillId="0" borderId="0" xfId="0" applyNumberFormat="1" applyFont="1" applyAlignment="1" applyProtection="1">
      <alignment horizontal="right" vertical="center"/>
      <protection locked="0"/>
    </xf>
    <xf numFmtId="3" fontId="28" fillId="0" borderId="0" xfId="115" applyNumberFormat="1" applyFont="1" applyFill="1" applyBorder="1" applyAlignment="1" applyProtection="1">
      <protection locked="0"/>
    </xf>
    <xf numFmtId="3" fontId="25" fillId="0" borderId="0" xfId="0" applyNumberFormat="1" applyFont="1" applyProtection="1">
      <protection locked="0"/>
    </xf>
    <xf numFmtId="0" fontId="35" fillId="0" borderId="0" xfId="0" applyFont="1" applyAlignment="1">
      <alignment horizontal="left" vertical="top"/>
    </xf>
    <xf numFmtId="0" fontId="35" fillId="0" borderId="0" xfId="0" applyFont="1" applyAlignment="1">
      <alignment horizontal="left" vertical="top" wrapText="1"/>
    </xf>
    <xf numFmtId="0" fontId="69" fillId="57" borderId="0" xfId="0" applyFont="1" applyFill="1" applyAlignment="1">
      <alignment horizontal="left" vertical="center"/>
    </xf>
    <xf numFmtId="0" fontId="69" fillId="57" borderId="0" xfId="0" applyFont="1" applyFill="1" applyAlignment="1">
      <alignment horizontal="left" vertical="center" wrapText="1"/>
    </xf>
    <xf numFmtId="0" fontId="11" fillId="0" borderId="25" xfId="85" applyBorder="1" applyAlignment="1" applyProtection="1">
      <alignment horizontal="left" vertical="top"/>
    </xf>
    <xf numFmtId="0" fontId="35" fillId="0" borderId="25" xfId="0" applyFont="1" applyBorder="1" applyAlignment="1">
      <alignment horizontal="left" vertical="top" wrapText="1"/>
    </xf>
    <xf numFmtId="0" fontId="33" fillId="0" borderId="0" xfId="136" applyFont="1" applyAlignment="1">
      <alignment vertical="center"/>
    </xf>
    <xf numFmtId="169" fontId="26" fillId="0" borderId="12" xfId="136" applyNumberFormat="1" applyFont="1" applyBorder="1" applyAlignment="1">
      <alignment horizontal="right" vertical="center"/>
    </xf>
    <xf numFmtId="3" fontId="0" fillId="0" borderId="0" xfId="0" applyNumberFormat="1" applyAlignment="1" applyProtection="1">
      <alignment vertical="center"/>
      <protection locked="0"/>
    </xf>
    <xf numFmtId="0" fontId="26" fillId="0" borderId="14" xfId="0" applyFont="1" applyBorder="1" applyAlignment="1" applyProtection="1">
      <alignment horizontal="right" vertical="center"/>
      <protection locked="0"/>
    </xf>
    <xf numFmtId="0" fontId="26" fillId="0" borderId="14" xfId="0" applyFont="1" applyBorder="1" applyAlignment="1" applyProtection="1">
      <alignment horizontal="right" vertical="center" wrapText="1"/>
      <protection locked="0"/>
    </xf>
    <xf numFmtId="3" fontId="33" fillId="0" borderId="0" xfId="0" applyNumberFormat="1" applyFont="1" applyProtection="1">
      <protection locked="0"/>
    </xf>
    <xf numFmtId="4" fontId="47" fillId="0" borderId="4" xfId="145" applyNumberFormat="1" applyFont="1" applyBorder="1" applyAlignment="1">
      <alignment horizontal="right" wrapText="1"/>
    </xf>
    <xf numFmtId="0" fontId="47" fillId="0" borderId="4" xfId="133" applyFont="1" applyBorder="1" applyAlignment="1">
      <alignment horizontal="right" wrapText="1"/>
    </xf>
    <xf numFmtId="0" fontId="47" fillId="0" borderId="4" xfId="133" applyFont="1" applyBorder="1" applyAlignment="1">
      <alignment wrapText="1"/>
    </xf>
    <xf numFmtId="0" fontId="26" fillId="0" borderId="0" xfId="0" applyFont="1" applyAlignment="1" applyProtection="1">
      <alignment horizontal="justify" vertical="center" wrapText="1"/>
      <protection locked="0"/>
    </xf>
    <xf numFmtId="169" fontId="28" fillId="0" borderId="0" xfId="0" applyNumberFormat="1" applyFont="1" applyAlignment="1" applyProtection="1">
      <alignment vertical="center"/>
      <protection locked="0"/>
    </xf>
    <xf numFmtId="168" fontId="35" fillId="0" borderId="0" xfId="136" applyNumberFormat="1" applyAlignment="1">
      <alignment vertical="center"/>
    </xf>
    <xf numFmtId="2" fontId="0" fillId="0" borderId="0" xfId="0" applyNumberFormat="1" applyProtection="1">
      <protection locked="0"/>
    </xf>
    <xf numFmtId="168" fontId="27" fillId="0" borderId="0" xfId="0" applyNumberFormat="1" applyFont="1" applyProtection="1">
      <protection locked="0"/>
    </xf>
    <xf numFmtId="0" fontId="35" fillId="0" borderId="0" xfId="0" applyFont="1" applyProtection="1">
      <protection locked="0"/>
    </xf>
    <xf numFmtId="0" fontId="26" fillId="0" borderId="0" xfId="0" applyFont="1" applyAlignment="1" applyProtection="1">
      <alignment horizontal="justify" wrapText="1"/>
      <protection locked="0"/>
    </xf>
    <xf numFmtId="2" fontId="0" fillId="0" borderId="0" xfId="0" applyNumberFormat="1"/>
    <xf numFmtId="0" fontId="49" fillId="0" borderId="0" xfId="0" applyFont="1"/>
    <xf numFmtId="0" fontId="68" fillId="0" borderId="0" xfId="0" applyFont="1"/>
    <xf numFmtId="0" fontId="26" fillId="0" borderId="12" xfId="136" applyFont="1" applyBorder="1" applyAlignment="1">
      <alignment vertical="center"/>
    </xf>
    <xf numFmtId="0" fontId="26" fillId="0" borderId="0" xfId="136" applyFont="1" applyAlignment="1">
      <alignment vertical="center" wrapText="1"/>
    </xf>
    <xf numFmtId="168" fontId="26" fillId="0" borderId="0" xfId="136" applyNumberFormat="1" applyFont="1" applyAlignment="1">
      <alignment horizontal="right" vertical="center" wrapText="1"/>
    </xf>
    <xf numFmtId="0" fontId="26" fillId="0" borderId="0" xfId="136" applyFont="1" applyAlignment="1">
      <alignment horizontal="right" vertical="top" wrapText="1"/>
    </xf>
    <xf numFmtId="0" fontId="35" fillId="0" borderId="0" xfId="0" applyFont="1" applyAlignment="1">
      <alignment vertical="center"/>
    </xf>
    <xf numFmtId="0" fontId="26" fillId="0" borderId="0" xfId="136" applyFont="1" applyAlignment="1">
      <alignment wrapText="1"/>
    </xf>
    <xf numFmtId="0" fontId="26" fillId="0" borderId="0" xfId="136" applyFont="1" applyAlignment="1">
      <alignment horizontal="left" vertical="center" wrapText="1"/>
    </xf>
    <xf numFmtId="0" fontId="0" fillId="0" borderId="0" xfId="0" applyAlignment="1">
      <alignment vertical="center"/>
    </xf>
    <xf numFmtId="168" fontId="26" fillId="0" borderId="0" xfId="136" applyNumberFormat="1" applyFont="1" applyAlignment="1">
      <alignment horizontal="right" vertical="center"/>
    </xf>
    <xf numFmtId="168" fontId="35" fillId="0" borderId="0" xfId="136" applyNumberFormat="1"/>
    <xf numFmtId="0" fontId="26" fillId="0" borderId="0" xfId="140" applyFont="1" applyAlignment="1">
      <alignment vertical="center"/>
    </xf>
    <xf numFmtId="0" fontId="26" fillId="0" borderId="13" xfId="136" applyFont="1" applyBorder="1" applyAlignment="1">
      <alignment vertical="center" wrapText="1"/>
    </xf>
    <xf numFmtId="0" fontId="26" fillId="0" borderId="13" xfId="136" applyFont="1" applyBorder="1" applyAlignment="1">
      <alignment horizontal="right" wrapText="1"/>
    </xf>
    <xf numFmtId="0" fontId="26" fillId="0" borderId="13" xfId="136" applyFont="1" applyBorder="1" applyAlignment="1">
      <alignment horizontal="right" vertical="top" wrapText="1"/>
    </xf>
    <xf numFmtId="0" fontId="26" fillId="0" borderId="12" xfId="136" applyFont="1" applyBorder="1" applyAlignment="1">
      <alignment vertical="center" wrapText="1"/>
    </xf>
    <xf numFmtId="0" fontId="26" fillId="0" borderId="12" xfId="136" applyFont="1" applyBorder="1" applyAlignment="1">
      <alignment horizontal="right" wrapText="1"/>
    </xf>
    <xf numFmtId="0" fontId="26" fillId="0" borderId="12" xfId="136" applyFont="1" applyBorder="1" applyAlignment="1">
      <alignment horizontal="center" vertical="top" wrapText="1"/>
    </xf>
    <xf numFmtId="1" fontId="35" fillId="0" borderId="0" xfId="136" applyNumberFormat="1" applyProtection="1">
      <protection locked="0"/>
    </xf>
    <xf numFmtId="1" fontId="0" fillId="0" borderId="0" xfId="0" applyNumberFormat="1"/>
    <xf numFmtId="1" fontId="26" fillId="0" borderId="12" xfId="0" applyNumberFormat="1" applyFont="1" applyBorder="1" applyProtection="1">
      <protection locked="0"/>
    </xf>
    <xf numFmtId="1" fontId="26" fillId="0" borderId="0" xfId="0" applyNumberFormat="1" applyFont="1" applyAlignment="1" applyProtection="1">
      <alignment horizontal="right" vertical="top"/>
      <protection locked="0"/>
    </xf>
    <xf numFmtId="1" fontId="26" fillId="0" borderId="13" xfId="0" applyNumberFormat="1" applyFont="1" applyBorder="1" applyProtection="1">
      <protection locked="0"/>
    </xf>
    <xf numFmtId="1" fontId="26" fillId="0" borderId="0" xfId="117" applyNumberFormat="1" applyFont="1" applyFill="1" applyBorder="1" applyAlignment="1" applyProtection="1">
      <alignment horizontal="right" vertical="center"/>
      <protection locked="0"/>
    </xf>
    <xf numFmtId="1" fontId="0" fillId="0" borderId="0" xfId="0" applyNumberFormat="1" applyProtection="1">
      <protection locked="0"/>
    </xf>
    <xf numFmtId="1" fontId="27" fillId="0" borderId="0" xfId="0" applyNumberFormat="1" applyFont="1" applyProtection="1">
      <protection locked="0"/>
    </xf>
    <xf numFmtId="166" fontId="26" fillId="0" borderId="0" xfId="0" applyNumberFormat="1" applyFont="1" applyAlignment="1" applyProtection="1">
      <alignment vertical="center"/>
      <protection locked="0"/>
    </xf>
    <xf numFmtId="169" fontId="0" fillId="0" borderId="0" xfId="0" applyNumberFormat="1" applyProtection="1">
      <protection locked="0"/>
    </xf>
    <xf numFmtId="168" fontId="33" fillId="0" borderId="0" xfId="0" applyNumberFormat="1" applyFont="1" applyProtection="1">
      <protection locked="0"/>
    </xf>
    <xf numFmtId="175" fontId="0" fillId="0" borderId="0" xfId="0" applyNumberFormat="1" applyProtection="1">
      <protection locked="0"/>
    </xf>
    <xf numFmtId="0" fontId="5" fillId="0" borderId="25" xfId="0" applyFont="1" applyBorder="1" applyAlignment="1">
      <alignment horizontal="left" vertical="top"/>
    </xf>
    <xf numFmtId="0" fontId="35" fillId="58" borderId="0" xfId="0" applyFont="1" applyFill="1"/>
    <xf numFmtId="176" fontId="0" fillId="0" borderId="0" xfId="0" applyNumberFormat="1" applyProtection="1">
      <protection locked="0"/>
    </xf>
    <xf numFmtId="0" fontId="5" fillId="0" borderId="26" xfId="0" applyFont="1" applyBorder="1" applyAlignment="1">
      <alignment horizontal="left" vertical="top"/>
    </xf>
    <xf numFmtId="0" fontId="26" fillId="0" borderId="0" xfId="0" applyFont="1" applyAlignment="1" applyProtection="1">
      <alignment horizontal="right" vertical="center" wrapText="1"/>
      <protection locked="0"/>
    </xf>
    <xf numFmtId="0" fontId="11" fillId="0" borderId="25" xfId="85" applyFill="1" applyBorder="1" applyAlignment="1" applyProtection="1">
      <alignment horizontal="left" vertical="top"/>
    </xf>
    <xf numFmtId="0" fontId="5" fillId="0" borderId="24" xfId="0" applyFont="1" applyBorder="1" applyAlignment="1">
      <alignment horizontal="left" vertical="top"/>
    </xf>
    <xf numFmtId="3" fontId="28" fillId="0" borderId="0" xfId="0" applyNumberFormat="1" applyFont="1" applyAlignment="1" applyProtection="1">
      <alignment vertical="center"/>
      <protection locked="0"/>
    </xf>
    <xf numFmtId="169" fontId="28" fillId="0" borderId="0" xfId="0" applyNumberFormat="1" applyFont="1" applyProtection="1">
      <protection locked="0"/>
    </xf>
    <xf numFmtId="0" fontId="28" fillId="0" borderId="0" xfId="0" applyFont="1" applyAlignment="1" applyProtection="1">
      <alignment horizontal="right" vertical="center"/>
      <protection locked="0"/>
    </xf>
    <xf numFmtId="168" fontId="28" fillId="0" borderId="0" xfId="0" applyNumberFormat="1" applyFont="1" applyAlignment="1" applyProtection="1">
      <alignment horizontal="right"/>
      <protection locked="0"/>
    </xf>
    <xf numFmtId="176" fontId="0" fillId="0" borderId="0" xfId="0" applyNumberFormat="1"/>
    <xf numFmtId="3" fontId="28" fillId="0" borderId="12" xfId="0" applyNumberFormat="1" applyFont="1" applyBorder="1" applyAlignment="1" applyProtection="1">
      <alignment vertical="center"/>
      <protection locked="0"/>
    </xf>
    <xf numFmtId="0" fontId="28" fillId="0" borderId="12" xfId="0" applyFont="1" applyBorder="1" applyAlignment="1" applyProtection="1">
      <alignment vertical="center"/>
      <protection locked="0"/>
    </xf>
    <xf numFmtId="168" fontId="28" fillId="0" borderId="12" xfId="0" applyNumberFormat="1" applyFont="1" applyBorder="1" applyAlignment="1" applyProtection="1">
      <alignment horizontal="right"/>
      <protection locked="0"/>
    </xf>
    <xf numFmtId="168" fontId="28" fillId="0" borderId="12" xfId="0" applyNumberFormat="1" applyFont="1" applyBorder="1" applyProtection="1">
      <protection locked="0"/>
    </xf>
    <xf numFmtId="0" fontId="26" fillId="0" borderId="14" xfId="0" applyFont="1" applyBorder="1" applyAlignment="1" applyProtection="1">
      <alignment horizontal="right" vertical="top"/>
      <protection locked="0"/>
    </xf>
    <xf numFmtId="0" fontId="5" fillId="0" borderId="0" xfId="0" applyFont="1" applyAlignment="1">
      <alignment vertical="center"/>
    </xf>
    <xf numFmtId="0" fontId="26" fillId="0" borderId="14" xfId="136" applyFont="1" applyBorder="1" applyAlignment="1">
      <alignment vertical="center" wrapText="1"/>
    </xf>
    <xf numFmtId="0" fontId="26" fillId="0" borderId="14" xfId="136" applyFont="1" applyBorder="1" applyAlignment="1">
      <alignment horizontal="right" vertical="center" wrapText="1"/>
    </xf>
    <xf numFmtId="49" fontId="26" fillId="0" borderId="14" xfId="136" applyNumberFormat="1" applyFont="1" applyBorder="1" applyAlignment="1">
      <alignment horizontal="right" vertical="center" wrapText="1"/>
    </xf>
    <xf numFmtId="0" fontId="26" fillId="0" borderId="14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left" vertical="top" wrapText="1"/>
    </xf>
    <xf numFmtId="168" fontId="28" fillId="0" borderId="12" xfId="0" applyNumberFormat="1" applyFont="1" applyBorder="1" applyAlignment="1" applyProtection="1">
      <alignment vertical="center"/>
      <protection locked="0"/>
    </xf>
    <xf numFmtId="0" fontId="74" fillId="0" borderId="4" xfId="0" applyFont="1" applyBorder="1" applyAlignment="1">
      <alignment wrapText="1"/>
    </xf>
    <xf numFmtId="3" fontId="74" fillId="0" borderId="4" xfId="0" applyNumberFormat="1" applyFont="1" applyBorder="1" applyAlignment="1">
      <alignment horizontal="right" wrapText="1"/>
    </xf>
    <xf numFmtId="3" fontId="28" fillId="0" borderId="0" xfId="0" applyNumberFormat="1" applyFont="1" applyAlignment="1" applyProtection="1">
      <alignment horizontal="right" vertical="center"/>
      <protection locked="0"/>
    </xf>
    <xf numFmtId="169" fontId="27" fillId="0" borderId="0" xfId="0" applyNumberFormat="1" applyFont="1" applyProtection="1">
      <protection locked="0"/>
    </xf>
    <xf numFmtId="3" fontId="27" fillId="0" borderId="0" xfId="0" applyNumberFormat="1" applyFont="1" applyAlignment="1" applyProtection="1">
      <alignment horizontal="right" vertical="center"/>
      <protection locked="0"/>
    </xf>
    <xf numFmtId="3" fontId="28" fillId="0" borderId="0" xfId="117" applyNumberFormat="1" applyFont="1" applyFill="1" applyBorder="1" applyAlignment="1" applyProtection="1">
      <alignment horizontal="right" vertical="center"/>
      <protection locked="0"/>
    </xf>
    <xf numFmtId="1" fontId="28" fillId="0" borderId="0" xfId="117" applyNumberFormat="1" applyFont="1" applyFill="1" applyBorder="1" applyAlignment="1" applyProtection="1">
      <alignment horizontal="right" vertical="center"/>
      <protection locked="0"/>
    </xf>
    <xf numFmtId="0" fontId="25" fillId="0" borderId="0" xfId="216" applyFont="1" applyProtection="1">
      <protection locked="0"/>
    </xf>
    <xf numFmtId="2" fontId="25" fillId="0" borderId="0" xfId="216" applyNumberFormat="1" applyFont="1" applyProtection="1">
      <protection locked="0"/>
    </xf>
    <xf numFmtId="0" fontId="70" fillId="0" borderId="0" xfId="216" applyFont="1" applyProtection="1">
      <protection locked="0"/>
    </xf>
    <xf numFmtId="0" fontId="25" fillId="0" borderId="0" xfId="216" applyFont="1" applyAlignment="1">
      <alignment vertical="top"/>
    </xf>
    <xf numFmtId="0" fontId="25" fillId="0" borderId="0" xfId="216" applyFont="1"/>
    <xf numFmtId="2" fontId="25" fillId="0" borderId="0" xfId="216" applyNumberFormat="1" applyFont="1"/>
    <xf numFmtId="0" fontId="26" fillId="0" borderId="13" xfId="216" applyFont="1" applyBorder="1" applyAlignment="1">
      <alignment horizontal="center" vertical="center"/>
    </xf>
    <xf numFmtId="0" fontId="26" fillId="0" borderId="12" xfId="216" applyFont="1" applyBorder="1" applyAlignment="1">
      <alignment horizontal="right" vertical="top" wrapText="1"/>
    </xf>
    <xf numFmtId="2" fontId="26" fillId="0" borderId="12" xfId="216" applyNumberFormat="1" applyFont="1" applyBorder="1" applyAlignment="1">
      <alignment horizontal="right" vertical="top" wrapText="1"/>
    </xf>
    <xf numFmtId="0" fontId="26" fillId="0" borderId="12" xfId="216" applyFont="1" applyBorder="1" applyAlignment="1">
      <alignment vertical="top"/>
    </xf>
    <xf numFmtId="0" fontId="25" fillId="0" borderId="13" xfId="216" applyFont="1" applyBorder="1" applyProtection="1">
      <protection locked="0"/>
    </xf>
    <xf numFmtId="2" fontId="25" fillId="0" borderId="13" xfId="216" applyNumberFormat="1" applyFont="1" applyBorder="1" applyProtection="1">
      <protection locked="0"/>
    </xf>
    <xf numFmtId="0" fontId="26" fillId="0" borderId="0" xfId="216" applyFont="1" applyAlignment="1" applyProtection="1">
      <alignment horizontal="left" vertical="center"/>
      <protection locked="0"/>
    </xf>
    <xf numFmtId="3" fontId="26" fillId="0" borderId="0" xfId="216" applyNumberFormat="1" applyFont="1" applyAlignment="1">
      <alignment vertical="center"/>
    </xf>
    <xf numFmtId="169" fontId="26" fillId="0" borderId="0" xfId="216" applyNumberFormat="1" applyFont="1" applyAlignment="1">
      <alignment vertical="center"/>
    </xf>
    <xf numFmtId="0" fontId="25" fillId="0" borderId="0" xfId="216" applyFont="1" applyAlignment="1" applyProtection="1">
      <alignment vertical="center"/>
      <protection locked="0"/>
    </xf>
    <xf numFmtId="174" fontId="26" fillId="0" borderId="0" xfId="217" applyNumberFormat="1" applyFont="1" applyFill="1" applyAlignment="1">
      <alignment vertical="center"/>
    </xf>
    <xf numFmtId="0" fontId="26" fillId="0" borderId="0" xfId="216" applyFont="1" applyAlignment="1">
      <alignment vertical="center"/>
    </xf>
    <xf numFmtId="0" fontId="25" fillId="0" borderId="0" xfId="216" applyFont="1" applyAlignment="1">
      <alignment vertical="center"/>
    </xf>
    <xf numFmtId="0" fontId="25" fillId="0" borderId="27" xfId="0" applyFont="1" applyBorder="1" applyAlignment="1">
      <alignment horizontal="right"/>
    </xf>
    <xf numFmtId="3" fontId="25" fillId="0" borderId="0" xfId="216" applyNumberFormat="1" applyFont="1" applyAlignment="1">
      <alignment vertical="center"/>
    </xf>
    <xf numFmtId="0" fontId="28" fillId="0" borderId="0" xfId="216" quotePrefix="1" applyFont="1" applyAlignment="1">
      <alignment horizontal="left" vertical="center" wrapText="1"/>
    </xf>
    <xf numFmtId="0" fontId="34" fillId="0" borderId="12" xfId="216" applyFont="1" applyBorder="1"/>
    <xf numFmtId="3" fontId="25" fillId="0" borderId="12" xfId="216" applyNumberFormat="1" applyFont="1" applyBorder="1"/>
    <xf numFmtId="2" fontId="25" fillId="0" borderId="12" xfId="216" applyNumberFormat="1" applyFont="1" applyBorder="1"/>
    <xf numFmtId="0" fontId="25" fillId="0" borderId="12" xfId="216" applyFont="1" applyBorder="1"/>
    <xf numFmtId="0" fontId="34" fillId="0" borderId="0" xfId="216" applyFont="1"/>
    <xf numFmtId="3" fontId="25" fillId="0" borderId="0" xfId="216" applyNumberFormat="1" applyFont="1"/>
    <xf numFmtId="2" fontId="25" fillId="0" borderId="0" xfId="216" applyNumberFormat="1" applyFont="1" applyAlignment="1">
      <alignment vertical="center"/>
    </xf>
    <xf numFmtId="166" fontId="25" fillId="0" borderId="0" xfId="216" applyNumberFormat="1" applyFont="1" applyAlignment="1">
      <alignment vertical="center"/>
    </xf>
    <xf numFmtId="4" fontId="26" fillId="0" borderId="0" xfId="216" applyNumberFormat="1" applyFont="1" applyAlignment="1">
      <alignment vertical="center"/>
    </xf>
    <xf numFmtId="0" fontId="5" fillId="0" borderId="0" xfId="216" applyAlignment="1">
      <alignment vertical="center"/>
    </xf>
    <xf numFmtId="168" fontId="25" fillId="0" borderId="0" xfId="216" applyNumberFormat="1" applyFont="1"/>
    <xf numFmtId="2" fontId="25" fillId="0" borderId="0" xfId="216" applyNumberFormat="1" applyFont="1" applyAlignment="1" applyProtection="1">
      <alignment vertical="center"/>
      <protection locked="0"/>
    </xf>
    <xf numFmtId="170" fontId="25" fillId="0" borderId="0" xfId="216" applyNumberFormat="1" applyFont="1" applyAlignment="1">
      <alignment vertical="center"/>
    </xf>
    <xf numFmtId="0" fontId="71" fillId="0" borderId="0" xfId="216" applyFont="1" applyAlignment="1">
      <alignment vertical="center"/>
    </xf>
    <xf numFmtId="3" fontId="34" fillId="0" borderId="0" xfId="216" applyNumberFormat="1" applyFont="1" applyAlignment="1">
      <alignment vertical="center"/>
    </xf>
    <xf numFmtId="2" fontId="34" fillId="0" borderId="0" xfId="216" applyNumberFormat="1" applyFont="1" applyAlignment="1" applyProtection="1">
      <alignment vertical="center"/>
      <protection locked="0"/>
    </xf>
    <xf numFmtId="170" fontId="34" fillId="0" borderId="0" xfId="216" applyNumberFormat="1" applyFont="1" applyAlignment="1">
      <alignment vertical="center"/>
    </xf>
    <xf numFmtId="166" fontId="34" fillId="0" borderId="0" xfId="216" applyNumberFormat="1" applyFont="1" applyAlignment="1">
      <alignment vertical="center"/>
    </xf>
    <xf numFmtId="2" fontId="34" fillId="0" borderId="0" xfId="216" applyNumberFormat="1" applyFont="1" applyAlignment="1">
      <alignment vertical="center"/>
    </xf>
    <xf numFmtId="0" fontId="30" fillId="0" borderId="0" xfId="216" applyFont="1" applyAlignment="1" applyProtection="1">
      <alignment vertical="center" wrapText="1"/>
      <protection locked="0"/>
    </xf>
    <xf numFmtId="0" fontId="31" fillId="0" borderId="0" xfId="216" applyFont="1" applyAlignment="1">
      <alignment vertical="center"/>
    </xf>
    <xf numFmtId="0" fontId="26" fillId="0" borderId="0" xfId="216" applyFont="1"/>
    <xf numFmtId="169" fontId="25" fillId="0" borderId="0" xfId="216" applyNumberFormat="1" applyFont="1" applyAlignment="1">
      <alignment vertical="center"/>
    </xf>
    <xf numFmtId="3" fontId="75" fillId="0" borderId="0" xfId="0" applyNumberFormat="1" applyFont="1"/>
    <xf numFmtId="169" fontId="35" fillId="0" borderId="0" xfId="136" applyNumberFormat="1" applyAlignment="1">
      <alignment vertical="center"/>
    </xf>
    <xf numFmtId="169" fontId="33" fillId="0" borderId="0" xfId="136" applyNumberFormat="1" applyFont="1" applyAlignment="1">
      <alignment vertical="center"/>
    </xf>
    <xf numFmtId="169" fontId="26" fillId="0" borderId="14" xfId="136" applyNumberFormat="1" applyFont="1" applyBorder="1" applyAlignment="1">
      <alignment horizontal="right" vertical="top" wrapText="1"/>
    </xf>
    <xf numFmtId="0" fontId="11" fillId="0" borderId="24" xfId="85" applyBorder="1" applyAlignment="1" applyProtection="1">
      <alignment horizontal="left" vertical="top"/>
    </xf>
    <xf numFmtId="0" fontId="28" fillId="0" borderId="0" xfId="136" applyFont="1" applyAlignment="1">
      <alignment vertical="center"/>
    </xf>
    <xf numFmtId="0" fontId="28" fillId="0" borderId="0" xfId="136" applyFont="1" applyAlignment="1">
      <alignment horizontal="left" vertical="center"/>
    </xf>
    <xf numFmtId="169" fontId="28" fillId="0" borderId="0" xfId="136" applyNumberFormat="1" applyFont="1" applyAlignment="1">
      <alignment horizontal="right" vertical="center"/>
    </xf>
    <xf numFmtId="0" fontId="28" fillId="0" borderId="12" xfId="136" applyFont="1" applyBorder="1" applyAlignment="1">
      <alignment horizontal="left" vertical="center"/>
    </xf>
    <xf numFmtId="0" fontId="28" fillId="0" borderId="0" xfId="136" applyFont="1" applyAlignment="1">
      <alignment horizontal="right" vertical="center"/>
    </xf>
    <xf numFmtId="168" fontId="28" fillId="0" borderId="0" xfId="136" applyNumberFormat="1" applyFont="1" applyAlignment="1">
      <alignment horizontal="right" vertical="center"/>
    </xf>
    <xf numFmtId="0" fontId="28" fillId="0" borderId="0" xfId="136" applyFont="1" applyAlignment="1">
      <alignment horizontal="left"/>
    </xf>
    <xf numFmtId="169" fontId="28" fillId="0" borderId="12" xfId="136" applyNumberFormat="1" applyFont="1" applyBorder="1" applyAlignment="1">
      <alignment horizontal="right" vertical="center"/>
    </xf>
    <xf numFmtId="2" fontId="25" fillId="0" borderId="0" xfId="216" applyNumberFormat="1" applyFont="1" applyAlignment="1">
      <alignment horizontal="center" vertical="center"/>
    </xf>
    <xf numFmtId="168" fontId="25" fillId="0" borderId="0" xfId="216" applyNumberFormat="1" applyFont="1" applyAlignment="1">
      <alignment vertical="center"/>
    </xf>
    <xf numFmtId="4" fontId="25" fillId="0" borderId="0" xfId="216" applyNumberFormat="1" applyFont="1"/>
    <xf numFmtId="0" fontId="26" fillId="0" borderId="12" xfId="136" quotePrefix="1" applyFont="1" applyBorder="1" applyAlignment="1">
      <alignment horizontal="left" vertical="center" wrapText="1"/>
    </xf>
    <xf numFmtId="3" fontId="74" fillId="0" borderId="4" xfId="0" applyNumberFormat="1" applyFont="1" applyBorder="1" applyAlignment="1">
      <alignment wrapText="1"/>
    </xf>
    <xf numFmtId="3" fontId="26" fillId="0" borderId="12" xfId="117" applyNumberFormat="1" applyFont="1" applyFill="1" applyBorder="1" applyAlignment="1" applyProtection="1">
      <alignment horizontal="right" vertical="center"/>
      <protection locked="0"/>
    </xf>
    <xf numFmtId="0" fontId="6" fillId="0" borderId="4" xfId="223" applyFont="1" applyBorder="1"/>
    <xf numFmtId="0" fontId="6" fillId="0" borderId="4" xfId="223" applyFont="1" applyBorder="1" applyAlignment="1">
      <alignment wrapText="1"/>
    </xf>
    <xf numFmtId="0" fontId="6" fillId="0" borderId="4" xfId="220" applyFont="1" applyBorder="1" applyAlignment="1">
      <alignment horizontal="right" wrapText="1"/>
    </xf>
    <xf numFmtId="3" fontId="6" fillId="0" borderId="4" xfId="220" applyNumberFormat="1" applyFont="1" applyBorder="1" applyAlignment="1">
      <alignment horizontal="right" wrapText="1"/>
    </xf>
    <xf numFmtId="3" fontId="26" fillId="0" borderId="0" xfId="216" applyNumberFormat="1" applyFont="1" applyAlignment="1">
      <alignment horizontal="right" vertical="center"/>
    </xf>
    <xf numFmtId="177" fontId="25" fillId="0" borderId="0" xfId="224" applyNumberFormat="1" applyFont="1" applyFill="1" applyBorder="1" applyAlignment="1" applyProtection="1">
      <alignment vertical="center"/>
      <protection locked="0"/>
    </xf>
    <xf numFmtId="0" fontId="26" fillId="0" borderId="0" xfId="216" applyFont="1" applyProtection="1">
      <protection locked="0"/>
    </xf>
    <xf numFmtId="0" fontId="26" fillId="0" borderId="0" xfId="216" applyFont="1" applyAlignment="1" applyProtection="1">
      <alignment vertical="center"/>
      <protection locked="0"/>
    </xf>
    <xf numFmtId="2" fontId="26" fillId="0" borderId="0" xfId="216" applyNumberFormat="1" applyFont="1" applyProtection="1">
      <protection locked="0"/>
    </xf>
    <xf numFmtId="2" fontId="27" fillId="0" borderId="0" xfId="216" applyNumberFormat="1" applyFont="1" applyProtection="1">
      <protection locked="0"/>
    </xf>
    <xf numFmtId="168" fontId="26" fillId="0" borderId="0" xfId="216" applyNumberFormat="1" applyFont="1" applyProtection="1">
      <protection locked="0"/>
    </xf>
    <xf numFmtId="0" fontId="26" fillId="0" borderId="0" xfId="216" quotePrefix="1" applyFont="1" applyAlignment="1">
      <alignment horizontal="left" vertical="center"/>
    </xf>
    <xf numFmtId="3" fontId="28" fillId="0" borderId="0" xfId="216" applyNumberFormat="1" applyFont="1" applyAlignment="1">
      <alignment vertical="center"/>
    </xf>
    <xf numFmtId="169" fontId="28" fillId="0" borderId="0" xfId="216" applyNumberFormat="1" applyFont="1" applyAlignment="1">
      <alignment vertical="center"/>
    </xf>
    <xf numFmtId="0" fontId="28" fillId="0" borderId="0" xfId="216" applyFont="1" applyAlignment="1">
      <alignment vertical="center"/>
    </xf>
    <xf numFmtId="168" fontId="26" fillId="0" borderId="0" xfId="216" applyNumberFormat="1" applyFont="1" applyAlignment="1">
      <alignment vertical="center"/>
    </xf>
    <xf numFmtId="168" fontId="28" fillId="0" borderId="0" xfId="216" applyNumberFormat="1" applyFont="1" applyAlignment="1">
      <alignment vertical="center"/>
    </xf>
    <xf numFmtId="168" fontId="26" fillId="0" borderId="0" xfId="216" applyNumberFormat="1" applyFont="1" applyAlignment="1" applyProtection="1">
      <alignment vertical="center"/>
      <protection locked="0"/>
    </xf>
    <xf numFmtId="168" fontId="26" fillId="0" borderId="0" xfId="216" applyNumberFormat="1" applyFont="1"/>
    <xf numFmtId="0" fontId="28" fillId="0" borderId="12" xfId="216" quotePrefix="1" applyFont="1" applyBorder="1" applyAlignment="1">
      <alignment horizontal="left" vertical="center" wrapText="1"/>
    </xf>
    <xf numFmtId="3" fontId="28" fillId="0" borderId="12" xfId="216" applyNumberFormat="1" applyFont="1" applyBorder="1" applyAlignment="1">
      <alignment vertical="center"/>
    </xf>
    <xf numFmtId="169" fontId="28" fillId="0" borderId="12" xfId="216" applyNumberFormat="1" applyFont="1" applyBorder="1" applyAlignment="1">
      <alignment vertical="center"/>
    </xf>
    <xf numFmtId="3" fontId="28" fillId="0" borderId="12" xfId="216" applyNumberFormat="1" applyFont="1" applyBorder="1"/>
    <xf numFmtId="168" fontId="28" fillId="0" borderId="12" xfId="216" applyNumberFormat="1" applyFont="1" applyBorder="1"/>
    <xf numFmtId="168" fontId="28" fillId="0" borderId="12" xfId="216" applyNumberFormat="1" applyFont="1" applyBorder="1" applyAlignment="1" applyProtection="1">
      <alignment vertical="center"/>
      <protection locked="0"/>
    </xf>
    <xf numFmtId="0" fontId="26" fillId="0" borderId="0" xfId="216" applyFont="1" applyAlignment="1">
      <alignment horizontal="left" vertical="center"/>
    </xf>
    <xf numFmtId="0" fontId="26" fillId="0" borderId="0" xfId="216" applyFont="1" applyAlignment="1">
      <alignment horizontal="right" vertical="center"/>
    </xf>
    <xf numFmtId="169" fontId="35" fillId="0" borderId="0" xfId="136" applyNumberFormat="1"/>
    <xf numFmtId="169" fontId="28" fillId="0" borderId="0" xfId="136" applyNumberFormat="1" applyFont="1" applyAlignment="1">
      <alignment vertical="center"/>
    </xf>
    <xf numFmtId="169" fontId="28" fillId="0" borderId="12" xfId="136" applyNumberFormat="1" applyFont="1" applyBorder="1" applyAlignment="1">
      <alignment vertical="center"/>
    </xf>
    <xf numFmtId="0" fontId="25" fillId="0" borderId="29" xfId="0" applyFont="1" applyBorder="1" applyAlignment="1">
      <alignment horizontal="right"/>
    </xf>
    <xf numFmtId="3" fontId="25" fillId="0" borderId="27" xfId="0" applyNumberFormat="1" applyFont="1" applyBorder="1" applyAlignment="1">
      <alignment horizontal="right"/>
    </xf>
    <xf numFmtId="174" fontId="25" fillId="0" borderId="0" xfId="216" applyNumberFormat="1" applyFont="1"/>
    <xf numFmtId="168" fontId="74" fillId="0" borderId="4" xfId="0" applyNumberFormat="1" applyFont="1" applyBorder="1" applyAlignment="1">
      <alignment wrapText="1"/>
    </xf>
    <xf numFmtId="169" fontId="6" fillId="0" borderId="4" xfId="223" applyNumberFormat="1" applyFont="1" applyBorder="1" applyAlignment="1">
      <alignment wrapText="1"/>
    </xf>
    <xf numFmtId="3" fontId="25" fillId="0" borderId="28" xfId="0" applyNumberFormat="1" applyFont="1" applyBorder="1" applyAlignment="1">
      <alignment horizontal="right"/>
    </xf>
    <xf numFmtId="168" fontId="25" fillId="0" borderId="0" xfId="216" applyNumberFormat="1" applyFont="1" applyAlignment="1" applyProtection="1">
      <alignment vertical="center"/>
      <protection locked="0"/>
    </xf>
    <xf numFmtId="177" fontId="76" fillId="0" borderId="0" xfId="0" applyNumberFormat="1" applyFont="1"/>
    <xf numFmtId="0" fontId="26" fillId="0" borderId="13" xfId="0" applyFont="1" applyBorder="1" applyAlignment="1" applyProtection="1">
      <alignment horizontal="left" vertical="center" wrapText="1"/>
      <protection locked="0"/>
    </xf>
    <xf numFmtId="0" fontId="26" fillId="0" borderId="12" xfId="0" applyFont="1" applyBorder="1" applyAlignment="1" applyProtection="1">
      <alignment horizontal="left" vertical="center" wrapText="1"/>
      <protection locked="0"/>
    </xf>
    <xf numFmtId="0" fontId="26" fillId="0" borderId="14" xfId="0" applyFont="1" applyBorder="1" applyAlignment="1" applyProtection="1">
      <alignment horizontal="center" vertical="center"/>
      <protection locked="0"/>
    </xf>
    <xf numFmtId="0" fontId="26" fillId="0" borderId="0" xfId="0" applyFont="1" applyAlignment="1" applyProtection="1">
      <alignment horizontal="justify" vertical="center" wrapText="1"/>
      <protection locked="0"/>
    </xf>
    <xf numFmtId="49" fontId="26" fillId="0" borderId="13" xfId="0" applyNumberFormat="1" applyFont="1" applyBorder="1" applyAlignment="1" applyProtection="1">
      <alignment horizontal="left" vertical="center"/>
      <protection locked="0"/>
    </xf>
    <xf numFmtId="49" fontId="26" fillId="0" borderId="12" xfId="0" applyNumberFormat="1" applyFont="1" applyBorder="1" applyAlignment="1" applyProtection="1">
      <alignment horizontal="left" vertical="center"/>
      <protection locked="0"/>
    </xf>
    <xf numFmtId="0" fontId="30" fillId="0" borderId="0" xfId="0" applyFont="1" applyAlignment="1">
      <alignment horizontal="left" vertical="center" wrapText="1"/>
    </xf>
    <xf numFmtId="0" fontId="26" fillId="0" borderId="0" xfId="0" applyFont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alignment horizontal="left" vertical="center" wrapText="1"/>
      <protection locked="0"/>
    </xf>
    <xf numFmtId="0" fontId="26" fillId="0" borderId="0" xfId="0" applyFont="1" applyAlignment="1">
      <alignment horizontal="left" vertical="center"/>
    </xf>
    <xf numFmtId="0" fontId="26" fillId="0" borderId="0" xfId="0" applyFont="1" applyAlignment="1" applyProtection="1">
      <alignment horizontal="center"/>
      <protection locked="0"/>
    </xf>
    <xf numFmtId="168" fontId="26" fillId="0" borderId="0" xfId="0" applyNumberFormat="1" applyFont="1" applyAlignment="1" applyProtection="1">
      <alignment horizontal="center"/>
      <protection locked="0"/>
    </xf>
    <xf numFmtId="0" fontId="26" fillId="0" borderId="14" xfId="136" applyFont="1" applyBorder="1" applyAlignment="1">
      <alignment horizontal="center" vertical="center" wrapText="1"/>
    </xf>
    <xf numFmtId="0" fontId="26" fillId="0" borderId="13" xfId="136" applyFont="1" applyBorder="1" applyAlignment="1">
      <alignment horizontal="center" vertical="center" wrapText="1"/>
    </xf>
    <xf numFmtId="0" fontId="26" fillId="0" borderId="0" xfId="0" applyFont="1" applyAlignment="1" applyProtection="1">
      <alignment horizontal="right" vertical="center"/>
      <protection locked="0"/>
    </xf>
    <xf numFmtId="0" fontId="26" fillId="0" borderId="12" xfId="0" applyFont="1" applyBorder="1" applyAlignment="1" applyProtection="1">
      <alignment horizontal="right" vertical="center"/>
      <protection locked="0"/>
    </xf>
    <xf numFmtId="0" fontId="26" fillId="0" borderId="0" xfId="0" quotePrefix="1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alignment horizontal="right" vertical="center" wrapText="1"/>
      <protection locked="0"/>
    </xf>
    <xf numFmtId="0" fontId="26" fillId="0" borderId="12" xfId="0" applyFont="1" applyBorder="1" applyAlignment="1" applyProtection="1">
      <alignment horizontal="right" vertical="center" wrapText="1"/>
      <protection locked="0"/>
    </xf>
    <xf numFmtId="0" fontId="26" fillId="0" borderId="13" xfId="0" applyFont="1" applyBorder="1" applyAlignment="1" applyProtection="1">
      <alignment horizontal="right" vertical="center"/>
      <protection locked="0"/>
    </xf>
    <xf numFmtId="0" fontId="30" fillId="0" borderId="0" xfId="0" applyFont="1" applyAlignment="1" applyProtection="1">
      <alignment horizontal="left" vertical="center" wrapText="1"/>
      <protection locked="0"/>
    </xf>
    <xf numFmtId="0" fontId="26" fillId="0" borderId="13" xfId="216" quotePrefix="1" applyFont="1" applyBorder="1" applyAlignment="1">
      <alignment horizontal="left" vertical="center" wrapText="1"/>
    </xf>
    <xf numFmtId="0" fontId="26" fillId="0" borderId="12" xfId="216" quotePrefix="1" applyFont="1" applyBorder="1" applyAlignment="1">
      <alignment horizontal="left" vertical="center"/>
    </xf>
    <xf numFmtId="0" fontId="26" fillId="0" borderId="14" xfId="216" applyFont="1" applyBorder="1" applyAlignment="1">
      <alignment horizontal="center" vertical="center"/>
    </xf>
    <xf numFmtId="0" fontId="26" fillId="0" borderId="0" xfId="216" applyFont="1" applyAlignment="1" applyProtection="1">
      <alignment horizontal="center" vertical="center"/>
      <protection locked="0"/>
    </xf>
    <xf numFmtId="0" fontId="27" fillId="0" borderId="0" xfId="216" applyFont="1" applyAlignment="1" applyProtection="1">
      <alignment horizontal="center" vertical="center"/>
      <protection locked="0"/>
    </xf>
    <xf numFmtId="0" fontId="30" fillId="0" borderId="0" xfId="136" applyFont="1" applyAlignment="1">
      <alignment horizontal="left" vertical="center" wrapText="1"/>
    </xf>
    <xf numFmtId="0" fontId="26" fillId="0" borderId="0" xfId="136" applyFont="1" applyAlignment="1">
      <alignment horizontal="center" vertical="center"/>
    </xf>
    <xf numFmtId="0" fontId="27" fillId="0" borderId="0" xfId="136" applyFont="1" applyAlignment="1">
      <alignment horizontal="center" vertical="center"/>
    </xf>
    <xf numFmtId="0" fontId="26" fillId="0" borderId="0" xfId="136" quotePrefix="1" applyFont="1" applyAlignment="1">
      <alignment horizontal="left" vertical="center" wrapText="1"/>
    </xf>
    <xf numFmtId="2" fontId="25" fillId="0" borderId="0" xfId="216" applyNumberFormat="1" applyFont="1" applyAlignment="1">
      <alignment horizontal="center" vertical="center"/>
    </xf>
    <xf numFmtId="0" fontId="30" fillId="0" borderId="0" xfId="216" applyFont="1" applyAlignment="1" applyProtection="1">
      <alignment horizontal="left" vertical="center" wrapText="1"/>
      <protection locked="0"/>
    </xf>
    <xf numFmtId="0" fontId="30" fillId="0" borderId="0" xfId="216" applyFont="1" applyAlignment="1">
      <alignment horizontal="left" vertical="center" wrapText="1"/>
    </xf>
    <xf numFmtId="0" fontId="31" fillId="0" borderId="12" xfId="136" applyFont="1" applyBorder="1" applyAlignment="1" applyProtection="1">
      <alignment horizontal="center"/>
      <protection locked="0"/>
    </xf>
    <xf numFmtId="0" fontId="26" fillId="0" borderId="12" xfId="136" applyFont="1" applyBorder="1" applyAlignment="1" applyProtection="1">
      <alignment horizontal="center"/>
      <protection locked="0"/>
    </xf>
    <xf numFmtId="0" fontId="26" fillId="0" borderId="13" xfId="136" quotePrefix="1" applyFont="1" applyBorder="1" applyAlignment="1">
      <alignment horizontal="left" vertical="center" wrapText="1"/>
    </xf>
    <xf numFmtId="0" fontId="26" fillId="0" borderId="12" xfId="136" quotePrefix="1" applyFont="1" applyBorder="1" applyAlignment="1">
      <alignment horizontal="left" vertical="center" wrapText="1"/>
    </xf>
    <xf numFmtId="169" fontId="26" fillId="0" borderId="13" xfId="136" applyNumberFormat="1" applyFont="1" applyBorder="1" applyAlignment="1">
      <alignment horizontal="center" vertical="center" wrapText="1"/>
    </xf>
    <xf numFmtId="169" fontId="26" fillId="0" borderId="12" xfId="136" applyNumberFormat="1" applyFont="1" applyBorder="1" applyAlignment="1">
      <alignment horizontal="center" vertical="center" wrapText="1"/>
    </xf>
  </cellXfs>
  <cellStyles count="225">
    <cellStyle name="20% - Colore 1" xfId="1" builtinId="30" customBuiltin="1"/>
    <cellStyle name="20% - Colore 1 2" xfId="2" xr:uid="{00000000-0005-0000-0000-000001000000}"/>
    <cellStyle name="20% - Colore 1 3" xfId="3" xr:uid="{00000000-0005-0000-0000-000002000000}"/>
    <cellStyle name="20% - Colore 1 4" xfId="4" xr:uid="{00000000-0005-0000-0000-000003000000}"/>
    <cellStyle name="20% - Colore 2" xfId="5" builtinId="34" customBuiltin="1"/>
    <cellStyle name="20% - Colore 2 2" xfId="6" xr:uid="{00000000-0005-0000-0000-000005000000}"/>
    <cellStyle name="20% - Colore 2 3" xfId="7" xr:uid="{00000000-0005-0000-0000-000006000000}"/>
    <cellStyle name="20% - Colore 2 4" xfId="8" xr:uid="{00000000-0005-0000-0000-000007000000}"/>
    <cellStyle name="20% - Colore 3" xfId="9" builtinId="38" customBuiltin="1"/>
    <cellStyle name="20% - Colore 3 2" xfId="10" xr:uid="{00000000-0005-0000-0000-000009000000}"/>
    <cellStyle name="20% - Colore 3 3" xfId="11" xr:uid="{00000000-0005-0000-0000-00000A000000}"/>
    <cellStyle name="20% - Colore 3 4" xfId="12" xr:uid="{00000000-0005-0000-0000-00000B000000}"/>
    <cellStyle name="20% - Colore 4" xfId="13" builtinId="42" customBuiltin="1"/>
    <cellStyle name="20% - Colore 4 2" xfId="14" xr:uid="{00000000-0005-0000-0000-00000D000000}"/>
    <cellStyle name="20% - Colore 4 3" xfId="15" xr:uid="{00000000-0005-0000-0000-00000E000000}"/>
    <cellStyle name="20% - Colore 4 4" xfId="16" xr:uid="{00000000-0005-0000-0000-00000F000000}"/>
    <cellStyle name="20% - Colore 5" xfId="17" builtinId="46" customBuiltin="1"/>
    <cellStyle name="20% - Colore 5 2" xfId="18" xr:uid="{00000000-0005-0000-0000-000011000000}"/>
    <cellStyle name="20% - Colore 5 3" xfId="19" xr:uid="{00000000-0005-0000-0000-000012000000}"/>
    <cellStyle name="20% - Colore 5 4" xfId="20" xr:uid="{00000000-0005-0000-0000-000013000000}"/>
    <cellStyle name="20% - Colore 6" xfId="21" builtinId="50" customBuiltin="1"/>
    <cellStyle name="20% - Colore 6 2" xfId="22" xr:uid="{00000000-0005-0000-0000-000015000000}"/>
    <cellStyle name="20% - Colore 6 3" xfId="23" xr:uid="{00000000-0005-0000-0000-000016000000}"/>
    <cellStyle name="20% - Colore 6 4" xfId="24" xr:uid="{00000000-0005-0000-0000-000017000000}"/>
    <cellStyle name="40% - Colore 1" xfId="25" builtinId="31" customBuiltin="1"/>
    <cellStyle name="40% - Colore 1 2" xfId="26" xr:uid="{00000000-0005-0000-0000-000019000000}"/>
    <cellStyle name="40% - Colore 1 3" xfId="27" xr:uid="{00000000-0005-0000-0000-00001A000000}"/>
    <cellStyle name="40% - Colore 1 4" xfId="28" xr:uid="{00000000-0005-0000-0000-00001B000000}"/>
    <cellStyle name="40% - Colore 2" xfId="29" builtinId="35" customBuiltin="1"/>
    <cellStyle name="40% - Colore 2 2" xfId="30" xr:uid="{00000000-0005-0000-0000-00001D000000}"/>
    <cellStyle name="40% - Colore 2 3" xfId="31" xr:uid="{00000000-0005-0000-0000-00001E000000}"/>
    <cellStyle name="40% - Colore 2 4" xfId="32" xr:uid="{00000000-0005-0000-0000-00001F000000}"/>
    <cellStyle name="40% - Colore 3" xfId="33" builtinId="39" customBuiltin="1"/>
    <cellStyle name="40% - Colore 3 2" xfId="34" xr:uid="{00000000-0005-0000-0000-000021000000}"/>
    <cellStyle name="40% - Colore 3 3" xfId="35" xr:uid="{00000000-0005-0000-0000-000022000000}"/>
    <cellStyle name="40% - Colore 3 4" xfId="36" xr:uid="{00000000-0005-0000-0000-000023000000}"/>
    <cellStyle name="40% - Colore 4" xfId="37" builtinId="43" customBuiltin="1"/>
    <cellStyle name="40% - Colore 4 2" xfId="38" xr:uid="{00000000-0005-0000-0000-000025000000}"/>
    <cellStyle name="40% - Colore 4 3" xfId="39" xr:uid="{00000000-0005-0000-0000-000026000000}"/>
    <cellStyle name="40% - Colore 4 4" xfId="40" xr:uid="{00000000-0005-0000-0000-000027000000}"/>
    <cellStyle name="40% - Colore 5" xfId="41" builtinId="47" customBuiltin="1"/>
    <cellStyle name="40% - Colore 5 2" xfId="42" xr:uid="{00000000-0005-0000-0000-000029000000}"/>
    <cellStyle name="40% - Colore 5 3" xfId="43" xr:uid="{00000000-0005-0000-0000-00002A000000}"/>
    <cellStyle name="40% - Colore 5 4" xfId="44" xr:uid="{00000000-0005-0000-0000-00002B000000}"/>
    <cellStyle name="40% - Colore 6" xfId="45" builtinId="51" customBuiltin="1"/>
    <cellStyle name="40% - Colore 6 2" xfId="46" xr:uid="{00000000-0005-0000-0000-00002D000000}"/>
    <cellStyle name="40% - Colore 6 3" xfId="47" xr:uid="{00000000-0005-0000-0000-00002E000000}"/>
    <cellStyle name="40% - Colore 6 4" xfId="48" xr:uid="{00000000-0005-0000-0000-00002F000000}"/>
    <cellStyle name="60% - Colore 1" xfId="49" builtinId="32" customBuiltin="1"/>
    <cellStyle name="60% - Colore 1 2" xfId="50" xr:uid="{00000000-0005-0000-0000-000031000000}"/>
    <cellStyle name="60% - Colore 1 3" xfId="51" xr:uid="{00000000-0005-0000-0000-000032000000}"/>
    <cellStyle name="60% - Colore 1 4" xfId="52" xr:uid="{00000000-0005-0000-0000-000033000000}"/>
    <cellStyle name="60% - Colore 2" xfId="53" builtinId="36" customBuiltin="1"/>
    <cellStyle name="60% - Colore 2 2" xfId="54" xr:uid="{00000000-0005-0000-0000-000035000000}"/>
    <cellStyle name="60% - Colore 2 3" xfId="55" xr:uid="{00000000-0005-0000-0000-000036000000}"/>
    <cellStyle name="60% - Colore 2 4" xfId="56" xr:uid="{00000000-0005-0000-0000-000037000000}"/>
    <cellStyle name="60% - Colore 3" xfId="57" builtinId="40" customBuiltin="1"/>
    <cellStyle name="60% - Colore 3 2" xfId="58" xr:uid="{00000000-0005-0000-0000-000039000000}"/>
    <cellStyle name="60% - Colore 3 3" xfId="59" xr:uid="{00000000-0005-0000-0000-00003A000000}"/>
    <cellStyle name="60% - Colore 3 4" xfId="60" xr:uid="{00000000-0005-0000-0000-00003B000000}"/>
    <cellStyle name="60% - Colore 4" xfId="61" builtinId="44" customBuiltin="1"/>
    <cellStyle name="60% - Colore 4 2" xfId="62" xr:uid="{00000000-0005-0000-0000-00003D000000}"/>
    <cellStyle name="60% - Colore 4 3" xfId="63" xr:uid="{00000000-0005-0000-0000-00003E000000}"/>
    <cellStyle name="60% - Colore 4 4" xfId="64" xr:uid="{00000000-0005-0000-0000-00003F000000}"/>
    <cellStyle name="60% - Colore 5" xfId="65" builtinId="48" customBuiltin="1"/>
    <cellStyle name="60% - Colore 5 2" xfId="66" xr:uid="{00000000-0005-0000-0000-000041000000}"/>
    <cellStyle name="60% - Colore 5 3" xfId="67" xr:uid="{00000000-0005-0000-0000-000042000000}"/>
    <cellStyle name="60% - Colore 5 4" xfId="68" xr:uid="{00000000-0005-0000-0000-000043000000}"/>
    <cellStyle name="60% - Colore 6" xfId="69" builtinId="52" customBuiltin="1"/>
    <cellStyle name="60% - Colore 6 2" xfId="70" xr:uid="{00000000-0005-0000-0000-000045000000}"/>
    <cellStyle name="60% - Colore 6 3" xfId="71" xr:uid="{00000000-0005-0000-0000-000046000000}"/>
    <cellStyle name="60% - Colore 6 4" xfId="72" xr:uid="{00000000-0005-0000-0000-000047000000}"/>
    <cellStyle name="Calcolo" xfId="73" builtinId="22" customBuiltin="1"/>
    <cellStyle name="Calcolo 2" xfId="74" xr:uid="{00000000-0005-0000-0000-000049000000}"/>
    <cellStyle name="Calcolo 3" xfId="75" xr:uid="{00000000-0005-0000-0000-00004A000000}"/>
    <cellStyle name="Calcolo 4" xfId="76" xr:uid="{00000000-0005-0000-0000-00004B000000}"/>
    <cellStyle name="Cella collegata" xfId="77" builtinId="24" customBuiltin="1"/>
    <cellStyle name="Cella collegata 2" xfId="78" xr:uid="{00000000-0005-0000-0000-00004D000000}"/>
    <cellStyle name="Cella collegata 3" xfId="79" xr:uid="{00000000-0005-0000-0000-00004E000000}"/>
    <cellStyle name="Cella collegata 4" xfId="80" xr:uid="{00000000-0005-0000-0000-00004F000000}"/>
    <cellStyle name="Cella da controllare" xfId="81" builtinId="23" customBuiltin="1"/>
    <cellStyle name="Cella da controllare 2" xfId="82" xr:uid="{00000000-0005-0000-0000-000051000000}"/>
    <cellStyle name="Cella da controllare 3" xfId="83" xr:uid="{00000000-0005-0000-0000-000052000000}"/>
    <cellStyle name="Cella da controllare 4" xfId="84" xr:uid="{00000000-0005-0000-0000-000053000000}"/>
    <cellStyle name="Collegamento ipertestuale" xfId="85" builtinId="8"/>
    <cellStyle name="Colore 1" xfId="86" builtinId="29" customBuiltin="1"/>
    <cellStyle name="Colore 1 2" xfId="87" xr:uid="{00000000-0005-0000-0000-000056000000}"/>
    <cellStyle name="Colore 1 3" xfId="88" xr:uid="{00000000-0005-0000-0000-000057000000}"/>
    <cellStyle name="Colore 1 4" xfId="89" xr:uid="{00000000-0005-0000-0000-000058000000}"/>
    <cellStyle name="Colore 2" xfId="90" builtinId="33" customBuiltin="1"/>
    <cellStyle name="Colore 2 2" xfId="91" xr:uid="{00000000-0005-0000-0000-00005A000000}"/>
    <cellStyle name="Colore 2 3" xfId="92" xr:uid="{00000000-0005-0000-0000-00005B000000}"/>
    <cellStyle name="Colore 2 4" xfId="93" xr:uid="{00000000-0005-0000-0000-00005C000000}"/>
    <cellStyle name="Colore 3" xfId="94" builtinId="37" customBuiltin="1"/>
    <cellStyle name="Colore 3 2" xfId="95" xr:uid="{00000000-0005-0000-0000-00005E000000}"/>
    <cellStyle name="Colore 3 3" xfId="96" xr:uid="{00000000-0005-0000-0000-00005F000000}"/>
    <cellStyle name="Colore 3 4" xfId="97" xr:uid="{00000000-0005-0000-0000-000060000000}"/>
    <cellStyle name="Colore 4" xfId="98" builtinId="41" customBuiltin="1"/>
    <cellStyle name="Colore 4 2" xfId="99" xr:uid="{00000000-0005-0000-0000-000062000000}"/>
    <cellStyle name="Colore 4 3" xfId="100" xr:uid="{00000000-0005-0000-0000-000063000000}"/>
    <cellStyle name="Colore 4 4" xfId="101" xr:uid="{00000000-0005-0000-0000-000064000000}"/>
    <cellStyle name="Colore 5" xfId="102" builtinId="45" customBuiltin="1"/>
    <cellStyle name="Colore 5 2" xfId="103" xr:uid="{00000000-0005-0000-0000-000066000000}"/>
    <cellStyle name="Colore 5 3" xfId="104" xr:uid="{00000000-0005-0000-0000-000067000000}"/>
    <cellStyle name="Colore 5 4" xfId="105" xr:uid="{00000000-0005-0000-0000-000068000000}"/>
    <cellStyle name="Colore 6" xfId="106" builtinId="49" customBuiltin="1"/>
    <cellStyle name="Colore 6 2" xfId="107" xr:uid="{00000000-0005-0000-0000-00006A000000}"/>
    <cellStyle name="Colore 6 3" xfId="108" xr:uid="{00000000-0005-0000-0000-00006B000000}"/>
    <cellStyle name="Colore 6 4" xfId="109" xr:uid="{00000000-0005-0000-0000-00006C000000}"/>
    <cellStyle name="Input" xfId="110" builtinId="20" customBuiltin="1"/>
    <cellStyle name="Input 2" xfId="111" xr:uid="{00000000-0005-0000-0000-00006E000000}"/>
    <cellStyle name="Input 3" xfId="112" xr:uid="{00000000-0005-0000-0000-00006F000000}"/>
    <cellStyle name="Input 4" xfId="113" xr:uid="{00000000-0005-0000-0000-000070000000}"/>
    <cellStyle name="Migliaia" xfId="224" builtinId="3"/>
    <cellStyle name="Migliaia (0)_Ist24" xfId="114" xr:uid="{00000000-0005-0000-0000-000072000000}"/>
    <cellStyle name="Migliaia [0]" xfId="115" builtinId="6"/>
    <cellStyle name="Migliaia [0] 2" xfId="116" xr:uid="{00000000-0005-0000-0000-000074000000}"/>
    <cellStyle name="Migliaia [0] 2 2" xfId="117" xr:uid="{00000000-0005-0000-0000-000075000000}"/>
    <cellStyle name="Migliaia [0] 2 3" xfId="118" xr:uid="{00000000-0005-0000-0000-000076000000}"/>
    <cellStyle name="Migliaia [0] 3" xfId="119" xr:uid="{00000000-0005-0000-0000-000077000000}"/>
    <cellStyle name="Migliaia [0] 3 2" xfId="120" xr:uid="{00000000-0005-0000-0000-000078000000}"/>
    <cellStyle name="Migliaia [0] 3 3" xfId="121" xr:uid="{00000000-0005-0000-0000-000079000000}"/>
    <cellStyle name="Migliaia [0] 4" xfId="122" xr:uid="{00000000-0005-0000-0000-00007A000000}"/>
    <cellStyle name="Migliaia 10" xfId="222" xr:uid="{00000000-0005-0000-0000-00007B000000}"/>
    <cellStyle name="Migliaia 11" xfId="219" xr:uid="{00000000-0005-0000-0000-00007C000000}"/>
    <cellStyle name="Migliaia 2" xfId="123" xr:uid="{00000000-0005-0000-0000-00007D000000}"/>
    <cellStyle name="Migliaia 2 2" xfId="124" xr:uid="{00000000-0005-0000-0000-00007E000000}"/>
    <cellStyle name="Migliaia 2 3" xfId="125" xr:uid="{00000000-0005-0000-0000-00007F000000}"/>
    <cellStyle name="Migliaia 2 4" xfId="221" xr:uid="{00000000-0005-0000-0000-000080000000}"/>
    <cellStyle name="Migliaia 3" xfId="126" xr:uid="{00000000-0005-0000-0000-000081000000}"/>
    <cellStyle name="Migliaia 3 2" xfId="127" xr:uid="{00000000-0005-0000-0000-000082000000}"/>
    <cellStyle name="Migliaia 3 2 2" xfId="217" xr:uid="{00000000-0005-0000-0000-000083000000}"/>
    <cellStyle name="Migliaia 4" xfId="128" xr:uid="{00000000-0005-0000-0000-000084000000}"/>
    <cellStyle name="Migliaia 5" xfId="208" xr:uid="{00000000-0005-0000-0000-000085000000}"/>
    <cellStyle name="Migliaia 6" xfId="209" xr:uid="{00000000-0005-0000-0000-000086000000}"/>
    <cellStyle name="Migliaia 7" xfId="212" xr:uid="{00000000-0005-0000-0000-000087000000}"/>
    <cellStyle name="Migliaia 8" xfId="213" xr:uid="{00000000-0005-0000-0000-000088000000}"/>
    <cellStyle name="Migliaia 9" xfId="214" xr:uid="{00000000-0005-0000-0000-000089000000}"/>
    <cellStyle name="Neutrale" xfId="129" builtinId="28" customBuiltin="1"/>
    <cellStyle name="Neutrale 2" xfId="130" xr:uid="{00000000-0005-0000-0000-00008B000000}"/>
    <cellStyle name="Neutrale 3" xfId="131" xr:uid="{00000000-0005-0000-0000-00008C000000}"/>
    <cellStyle name="Neutrale 4" xfId="132" xr:uid="{00000000-0005-0000-0000-00008D000000}"/>
    <cellStyle name="Normale" xfId="0" builtinId="0"/>
    <cellStyle name="Normale 10" xfId="133" xr:uid="{00000000-0005-0000-0000-00008F000000}"/>
    <cellStyle name="Normale 11" xfId="134" xr:uid="{00000000-0005-0000-0000-000090000000}"/>
    <cellStyle name="Normale 12" xfId="207" xr:uid="{00000000-0005-0000-0000-000091000000}"/>
    <cellStyle name="Normale 13" xfId="211" xr:uid="{00000000-0005-0000-0000-000092000000}"/>
    <cellStyle name="Normale 14" xfId="215" xr:uid="{00000000-0005-0000-0000-000093000000}"/>
    <cellStyle name="Normale 15" xfId="218" xr:uid="{00000000-0005-0000-0000-000094000000}"/>
    <cellStyle name="Normale 16" xfId="223" xr:uid="{00000000-0005-0000-0000-000095000000}"/>
    <cellStyle name="Normale 2" xfId="135" xr:uid="{00000000-0005-0000-0000-000096000000}"/>
    <cellStyle name="Normale 2 2" xfId="136" xr:uid="{00000000-0005-0000-0000-000097000000}"/>
    <cellStyle name="Normale 2 2 2" xfId="137" xr:uid="{00000000-0005-0000-0000-000098000000}"/>
    <cellStyle name="Normale 2 2 3" xfId="216" xr:uid="{00000000-0005-0000-0000-000099000000}"/>
    <cellStyle name="Normale 2 2 4" xfId="220" xr:uid="{00000000-0005-0000-0000-00009A000000}"/>
    <cellStyle name="Normale 2 3" xfId="210" xr:uid="{00000000-0005-0000-0000-00009B000000}"/>
    <cellStyle name="Normale 2_C21T(1)" xfId="138" xr:uid="{00000000-0005-0000-0000-00009C000000}"/>
    <cellStyle name="Normale 3" xfId="139" xr:uid="{00000000-0005-0000-0000-00009D000000}"/>
    <cellStyle name="Normale 3 2" xfId="140" xr:uid="{00000000-0005-0000-0000-00009E000000}"/>
    <cellStyle name="Normale 4" xfId="141" xr:uid="{00000000-0005-0000-0000-00009F000000}"/>
    <cellStyle name="Normale 5" xfId="142" xr:uid="{00000000-0005-0000-0000-0000A0000000}"/>
    <cellStyle name="Normale 6" xfId="143" xr:uid="{00000000-0005-0000-0000-0000A1000000}"/>
    <cellStyle name="Normale 7" xfId="144" xr:uid="{00000000-0005-0000-0000-0000A2000000}"/>
    <cellStyle name="Normale 8" xfId="145" xr:uid="{00000000-0005-0000-0000-0000A3000000}"/>
    <cellStyle name="Normale 9" xfId="146" xr:uid="{00000000-0005-0000-0000-0000A4000000}"/>
    <cellStyle name="Nota" xfId="147" builtinId="10" customBuiltin="1"/>
    <cellStyle name="Nota 2" xfId="148" xr:uid="{00000000-0005-0000-0000-0000A6000000}"/>
    <cellStyle name="Nota 2 2" xfId="149" xr:uid="{00000000-0005-0000-0000-0000A7000000}"/>
    <cellStyle name="Nota 3" xfId="150" xr:uid="{00000000-0005-0000-0000-0000A8000000}"/>
    <cellStyle name="Nota 4" xfId="151" xr:uid="{00000000-0005-0000-0000-0000A9000000}"/>
    <cellStyle name="Nota 5" xfId="152" xr:uid="{00000000-0005-0000-0000-0000AA000000}"/>
    <cellStyle name="Output" xfId="153" builtinId="21" customBuiltin="1"/>
    <cellStyle name="Output 2" xfId="154" xr:uid="{00000000-0005-0000-0000-0000AC000000}"/>
    <cellStyle name="Output 3" xfId="155" xr:uid="{00000000-0005-0000-0000-0000AD000000}"/>
    <cellStyle name="Output 4" xfId="156" xr:uid="{00000000-0005-0000-0000-0000AE000000}"/>
    <cellStyle name="T_decimale(1)" xfId="157" xr:uid="{00000000-0005-0000-0000-0000AF000000}"/>
    <cellStyle name="T_decimale(2)" xfId="158" xr:uid="{00000000-0005-0000-0000-0000B0000000}"/>
    <cellStyle name="T_fiancata" xfId="159" xr:uid="{00000000-0005-0000-0000-0000B1000000}"/>
    <cellStyle name="T_fonte" xfId="160" xr:uid="{00000000-0005-0000-0000-0000B2000000}"/>
    <cellStyle name="T_intero" xfId="161" xr:uid="{00000000-0005-0000-0000-0000B3000000}"/>
    <cellStyle name="T_intestazione" xfId="162" xr:uid="{00000000-0005-0000-0000-0000B4000000}"/>
    <cellStyle name="T_intestazione bassa" xfId="163" xr:uid="{00000000-0005-0000-0000-0000B5000000}"/>
    <cellStyle name="T_sottotitolo" xfId="164" xr:uid="{00000000-0005-0000-0000-0000B6000000}"/>
    <cellStyle name="T_titolo" xfId="165" xr:uid="{00000000-0005-0000-0000-0000B7000000}"/>
    <cellStyle name="Testo avviso" xfId="166" builtinId="11" customBuiltin="1"/>
    <cellStyle name="Testo avviso 2" xfId="167" xr:uid="{00000000-0005-0000-0000-0000B9000000}"/>
    <cellStyle name="Testo avviso 3" xfId="168" xr:uid="{00000000-0005-0000-0000-0000BA000000}"/>
    <cellStyle name="Testo avviso 4" xfId="169" xr:uid="{00000000-0005-0000-0000-0000BB000000}"/>
    <cellStyle name="Testo descrittivo" xfId="170" builtinId="53" customBuiltin="1"/>
    <cellStyle name="Testo descrittivo 2" xfId="171" xr:uid="{00000000-0005-0000-0000-0000BD000000}"/>
    <cellStyle name="Testo descrittivo 3" xfId="172" xr:uid="{00000000-0005-0000-0000-0000BE000000}"/>
    <cellStyle name="Testo descrittivo 4" xfId="173" xr:uid="{00000000-0005-0000-0000-0000BF000000}"/>
    <cellStyle name="Titolo" xfId="174" builtinId="15" customBuiltin="1"/>
    <cellStyle name="Titolo 1" xfId="175" builtinId="16" customBuiltin="1"/>
    <cellStyle name="Titolo 1 2" xfId="176" xr:uid="{00000000-0005-0000-0000-0000C2000000}"/>
    <cellStyle name="Titolo 1 3" xfId="177" xr:uid="{00000000-0005-0000-0000-0000C3000000}"/>
    <cellStyle name="Titolo 1 4" xfId="178" xr:uid="{00000000-0005-0000-0000-0000C4000000}"/>
    <cellStyle name="Titolo 2" xfId="179" builtinId="17" customBuiltin="1"/>
    <cellStyle name="Titolo 2 2" xfId="180" xr:uid="{00000000-0005-0000-0000-0000C6000000}"/>
    <cellStyle name="Titolo 2 3" xfId="181" xr:uid="{00000000-0005-0000-0000-0000C7000000}"/>
    <cellStyle name="Titolo 2 4" xfId="182" xr:uid="{00000000-0005-0000-0000-0000C8000000}"/>
    <cellStyle name="Titolo 3" xfId="183" builtinId="18" customBuiltin="1"/>
    <cellStyle name="Titolo 3 2" xfId="184" xr:uid="{00000000-0005-0000-0000-0000CA000000}"/>
    <cellStyle name="Titolo 3 3" xfId="185" xr:uid="{00000000-0005-0000-0000-0000CB000000}"/>
    <cellStyle name="Titolo 3 4" xfId="186" xr:uid="{00000000-0005-0000-0000-0000CC000000}"/>
    <cellStyle name="Titolo 4" xfId="187" builtinId="19" customBuiltin="1"/>
    <cellStyle name="Titolo 4 2" xfId="188" xr:uid="{00000000-0005-0000-0000-0000CE000000}"/>
    <cellStyle name="Titolo 4 3" xfId="189" xr:uid="{00000000-0005-0000-0000-0000CF000000}"/>
    <cellStyle name="Titolo 4 4" xfId="190" xr:uid="{00000000-0005-0000-0000-0000D0000000}"/>
    <cellStyle name="Titolo 5" xfId="191" xr:uid="{00000000-0005-0000-0000-0000D1000000}"/>
    <cellStyle name="Titolo 6" xfId="192" xr:uid="{00000000-0005-0000-0000-0000D2000000}"/>
    <cellStyle name="Titolo 7" xfId="193" xr:uid="{00000000-0005-0000-0000-0000D3000000}"/>
    <cellStyle name="Totale" xfId="194" builtinId="25" customBuiltin="1"/>
    <cellStyle name="Totale 2" xfId="195" xr:uid="{00000000-0005-0000-0000-0000D5000000}"/>
    <cellStyle name="Totale 3" xfId="196" xr:uid="{00000000-0005-0000-0000-0000D6000000}"/>
    <cellStyle name="Totale 4" xfId="197" xr:uid="{00000000-0005-0000-0000-0000D7000000}"/>
    <cellStyle name="Valore non valido" xfId="198" builtinId="27" customBuiltin="1"/>
    <cellStyle name="Valore non valido 2" xfId="199" xr:uid="{00000000-0005-0000-0000-0000D9000000}"/>
    <cellStyle name="Valore non valido 3" xfId="200" xr:uid="{00000000-0005-0000-0000-0000DA000000}"/>
    <cellStyle name="Valore non valido 4" xfId="201" xr:uid="{00000000-0005-0000-0000-0000DB000000}"/>
    <cellStyle name="Valore valido" xfId="202" builtinId="26" customBuiltin="1"/>
    <cellStyle name="Valore valido 2" xfId="203" xr:uid="{00000000-0005-0000-0000-0000DD000000}"/>
    <cellStyle name="Valore valido 3" xfId="204" xr:uid="{00000000-0005-0000-0000-0000DE000000}"/>
    <cellStyle name="Valore valido 4" xfId="205" xr:uid="{00000000-0005-0000-0000-0000DF000000}"/>
    <cellStyle name="Valuta (0)_grup2000" xfId="206" xr:uid="{00000000-0005-0000-0000-0000E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28863</xdr:colOff>
      <xdr:row>0</xdr:row>
      <xdr:rowOff>0</xdr:rowOff>
    </xdr:from>
    <xdr:to>
      <xdr:col>2</xdr:col>
      <xdr:colOff>1433714</xdr:colOff>
      <xdr:row>3</xdr:row>
      <xdr:rowOff>0</xdr:rowOff>
    </xdr:to>
    <xdr:pic>
      <xdr:nvPicPr>
        <xdr:cNvPr id="1866" name="Banner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63" y="0"/>
          <a:ext cx="5803669" cy="4849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207818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5668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603250</xdr:colOff>
      <xdr:row>3</xdr:row>
      <xdr:rowOff>41564</xdr:rowOff>
    </xdr:to>
    <xdr:pic>
      <xdr:nvPicPr>
        <xdr:cNvPr id="31917" name="Banner">
          <a:extLst>
            <a:ext uri="{FF2B5EF4-FFF2-40B4-BE49-F238E27FC236}">
              <a16:creationId xmlns:a16="http://schemas.microsoft.com/office/drawing/2014/main" id="{00000000-0008-0000-0A00-0000AD7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61462" cy="4987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603250</xdr:colOff>
      <xdr:row>3</xdr:row>
      <xdr:rowOff>41564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89575" cy="4987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25400</xdr:rowOff>
    </xdr:from>
    <xdr:to>
      <xdr:col>5</xdr:col>
      <xdr:colOff>368185</xdr:colOff>
      <xdr:row>3</xdr:row>
      <xdr:rowOff>25400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5400"/>
          <a:ext cx="585458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423949</xdr:colOff>
      <xdr:row>3</xdr:row>
      <xdr:rowOff>41564</xdr:rowOff>
    </xdr:to>
    <xdr:pic>
      <xdr:nvPicPr>
        <xdr:cNvPr id="32941" name="Banner">
          <a:extLst>
            <a:ext uri="{FF2B5EF4-FFF2-40B4-BE49-F238E27FC236}">
              <a16:creationId xmlns:a16="http://schemas.microsoft.com/office/drawing/2014/main" id="{00000000-0008-0000-0D00-0000AD8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987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6</xdr:col>
      <xdr:colOff>462049</xdr:colOff>
      <xdr:row>3</xdr:row>
      <xdr:rowOff>41564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5903999" cy="5051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349135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4188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330085</xdr:colOff>
      <xdr:row>2</xdr:row>
      <xdr:rowOff>182880</xdr:rowOff>
    </xdr:to>
    <xdr:pic>
      <xdr:nvPicPr>
        <xdr:cNvPr id="33965" name="Banner">
          <a:extLst>
            <a:ext uri="{FF2B5EF4-FFF2-40B4-BE49-F238E27FC236}">
              <a16:creationId xmlns:a16="http://schemas.microsoft.com/office/drawing/2014/main" id="{00000000-0008-0000-1000-0000AD8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821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182880</xdr:colOff>
      <xdr:row>2</xdr:row>
      <xdr:rowOff>182880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3080" cy="487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349135</xdr:colOff>
      <xdr:row>3</xdr:row>
      <xdr:rowOff>16625</xdr:rowOff>
    </xdr:to>
    <xdr:pic>
      <xdr:nvPicPr>
        <xdr:cNvPr id="3911" name="Banner">
          <a:extLst>
            <a:ext uri="{FF2B5EF4-FFF2-40B4-BE49-F238E27FC236}">
              <a16:creationId xmlns:a16="http://schemas.microsoft.com/office/drawing/2014/main" id="{00000000-0008-0000-0100-0000470F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407324</xdr:colOff>
      <xdr:row>3</xdr:row>
      <xdr:rowOff>0</xdr:rowOff>
    </xdr:to>
    <xdr:pic>
      <xdr:nvPicPr>
        <xdr:cNvPr id="37068" name="Banner">
          <a:extLst>
            <a:ext uri="{FF2B5EF4-FFF2-40B4-BE49-F238E27FC236}">
              <a16:creationId xmlns:a16="http://schemas.microsoft.com/office/drawing/2014/main" id="{00000000-0008-0000-0200-0000CC9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407324</xdr:colOff>
      <xdr:row>3</xdr:row>
      <xdr:rowOff>0</xdr:rowOff>
    </xdr:to>
    <xdr:pic>
      <xdr:nvPicPr>
        <xdr:cNvPr id="37069" name="Banner">
          <a:extLst>
            <a:ext uri="{FF2B5EF4-FFF2-40B4-BE49-F238E27FC236}">
              <a16:creationId xmlns:a16="http://schemas.microsoft.com/office/drawing/2014/main" id="{00000000-0008-0000-0200-0000CD9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207818</xdr:colOff>
      <xdr:row>3</xdr:row>
      <xdr:rowOff>0</xdr:rowOff>
    </xdr:to>
    <xdr:pic>
      <xdr:nvPicPr>
        <xdr:cNvPr id="38092" name="Banner">
          <a:extLst>
            <a:ext uri="{FF2B5EF4-FFF2-40B4-BE49-F238E27FC236}">
              <a16:creationId xmlns:a16="http://schemas.microsoft.com/office/drawing/2014/main" id="{00000000-0008-0000-0300-0000CC9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207818</xdr:colOff>
      <xdr:row>3</xdr:row>
      <xdr:rowOff>0</xdr:rowOff>
    </xdr:to>
    <xdr:pic>
      <xdr:nvPicPr>
        <xdr:cNvPr id="38093" name="Banner">
          <a:extLst>
            <a:ext uri="{FF2B5EF4-FFF2-40B4-BE49-F238E27FC236}">
              <a16:creationId xmlns:a16="http://schemas.microsoft.com/office/drawing/2014/main" id="{00000000-0008-0000-0300-0000CD9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66502</xdr:colOff>
      <xdr:row>3</xdr:row>
      <xdr:rowOff>0</xdr:rowOff>
    </xdr:to>
    <xdr:pic>
      <xdr:nvPicPr>
        <xdr:cNvPr id="6980" name="Banner">
          <a:extLst>
            <a:ext uri="{FF2B5EF4-FFF2-40B4-BE49-F238E27FC236}">
              <a16:creationId xmlns:a16="http://schemas.microsoft.com/office/drawing/2014/main" id="{00000000-0008-0000-0400-0000441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16625</xdr:colOff>
      <xdr:row>0</xdr:row>
      <xdr:rowOff>16625</xdr:rowOff>
    </xdr:from>
    <xdr:to>
      <xdr:col>5</xdr:col>
      <xdr:colOff>356524</xdr:colOff>
      <xdr:row>3</xdr:row>
      <xdr:rowOff>16625</xdr:rowOff>
    </xdr:to>
    <xdr:pic>
      <xdr:nvPicPr>
        <xdr:cNvPr id="25776" name="Banner">
          <a:extLst>
            <a:ext uri="{FF2B5EF4-FFF2-40B4-BE49-F238E27FC236}">
              <a16:creationId xmlns:a16="http://schemas.microsoft.com/office/drawing/2014/main" id="{00000000-0008-0000-0500-0000B06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25" y="16625"/>
          <a:ext cx="5594466" cy="4738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340822</xdr:colOff>
      <xdr:row>3</xdr:row>
      <xdr:rowOff>0</xdr:rowOff>
    </xdr:to>
    <xdr:pic>
      <xdr:nvPicPr>
        <xdr:cNvPr id="26800" name="Banner">
          <a:extLst>
            <a:ext uri="{FF2B5EF4-FFF2-40B4-BE49-F238E27FC236}">
              <a16:creationId xmlns:a16="http://schemas.microsoft.com/office/drawing/2014/main" id="{00000000-0008-0000-0600-0000B06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9527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257695</xdr:colOff>
      <xdr:row>3</xdr:row>
      <xdr:rowOff>0</xdr:rowOff>
    </xdr:to>
    <xdr:pic>
      <xdr:nvPicPr>
        <xdr:cNvPr id="27824" name="Banner">
          <a:extLst>
            <a:ext uri="{FF2B5EF4-FFF2-40B4-BE49-F238E27FC236}">
              <a16:creationId xmlns:a16="http://schemas.microsoft.com/office/drawing/2014/main" id="{00000000-0008-0000-0700-0000B06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8313</xdr:colOff>
      <xdr:row>3</xdr:row>
      <xdr:rowOff>0</xdr:rowOff>
    </xdr:to>
    <xdr:pic>
      <xdr:nvPicPr>
        <xdr:cNvPr id="12967" name="Banner">
          <a:extLst>
            <a:ext uri="{FF2B5EF4-FFF2-40B4-BE49-F238E27FC236}">
              <a16:creationId xmlns:a16="http://schemas.microsoft.com/office/drawing/2014/main" id="{00000000-0008-0000-0800-0000A732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J22"/>
  <sheetViews>
    <sheetView tabSelected="1" zoomScaleNormal="100" workbookViewId="0">
      <selection activeCell="A4" sqref="A4"/>
    </sheetView>
  </sheetViews>
  <sheetFormatPr defaultRowHeight="12.5" x14ac:dyDescent="0.25"/>
  <cols>
    <col min="1" max="1" width="17" style="129" customWidth="1"/>
    <col min="2" max="2" width="45.90625" style="130" customWidth="1"/>
    <col min="3" max="3" width="34.08984375" style="129" customWidth="1"/>
  </cols>
  <sheetData>
    <row r="1" spans="1:244" ht="12.75" customHeight="1" x14ac:dyDescent="0.25"/>
    <row r="2" spans="1:244" ht="12.75" customHeight="1" x14ac:dyDescent="0.25"/>
    <row r="3" spans="1:244" ht="12.75" customHeight="1" x14ac:dyDescent="0.25"/>
    <row r="4" spans="1:244" s="50" customFormat="1" ht="25.4" customHeight="1" x14ac:dyDescent="0.25">
      <c r="A4" s="131" t="s">
        <v>158</v>
      </c>
      <c r="B4" s="132"/>
      <c r="C4" s="131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108"/>
      <c r="BX4" s="108"/>
      <c r="BY4" s="108"/>
      <c r="BZ4" s="108"/>
      <c r="CA4" s="108"/>
      <c r="CB4" s="108"/>
      <c r="CC4" s="108"/>
      <c r="CD4" s="108"/>
      <c r="CE4" s="108"/>
      <c r="CF4" s="108"/>
      <c r="CG4" s="108"/>
      <c r="CH4" s="108"/>
      <c r="CI4" s="108"/>
      <c r="CJ4" s="108"/>
      <c r="CK4" s="108"/>
      <c r="CL4" s="108"/>
      <c r="CM4" s="108"/>
      <c r="CN4" s="108"/>
      <c r="CO4" s="108"/>
      <c r="CP4" s="108"/>
      <c r="CQ4" s="108"/>
      <c r="CR4" s="108"/>
      <c r="CS4" s="108"/>
      <c r="CT4" s="108"/>
      <c r="CU4" s="108"/>
      <c r="CV4" s="108"/>
      <c r="CW4" s="108"/>
      <c r="CX4" s="108"/>
      <c r="CY4" s="108"/>
      <c r="CZ4" s="108"/>
      <c r="DA4" s="108"/>
      <c r="DB4" s="108"/>
      <c r="DC4" s="108"/>
      <c r="DD4" s="108"/>
      <c r="DE4" s="108"/>
      <c r="DF4" s="108"/>
      <c r="DG4" s="108"/>
      <c r="DH4" s="108"/>
      <c r="DI4" s="108"/>
      <c r="DJ4" s="108"/>
      <c r="DK4" s="108"/>
      <c r="DL4" s="108"/>
      <c r="DM4" s="108"/>
      <c r="DN4" s="108"/>
      <c r="DO4" s="108"/>
      <c r="DP4" s="108"/>
      <c r="DQ4" s="108"/>
      <c r="DR4" s="108"/>
      <c r="DS4" s="108"/>
      <c r="DT4" s="108"/>
      <c r="DU4" s="108"/>
      <c r="DV4" s="108"/>
      <c r="DW4" s="108"/>
      <c r="DX4" s="108"/>
      <c r="DY4" s="108"/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8"/>
      <c r="GA4" s="108"/>
      <c r="GB4" s="108"/>
      <c r="GC4" s="108"/>
      <c r="GD4" s="108"/>
      <c r="GE4" s="108"/>
      <c r="GF4" s="108"/>
      <c r="GG4" s="108"/>
      <c r="GH4" s="108"/>
      <c r="GI4" s="108"/>
      <c r="GJ4" s="108"/>
      <c r="GK4" s="108"/>
      <c r="GL4" s="108"/>
      <c r="GM4" s="108"/>
      <c r="GN4" s="108"/>
      <c r="GO4" s="108"/>
      <c r="GP4" s="108"/>
      <c r="GQ4" s="108"/>
      <c r="GR4" s="108"/>
      <c r="GS4" s="108"/>
      <c r="GT4" s="108"/>
      <c r="GU4" s="108"/>
      <c r="GV4" s="108"/>
      <c r="GW4" s="108"/>
      <c r="GX4" s="108"/>
      <c r="GY4" s="108"/>
      <c r="GZ4" s="108"/>
      <c r="HA4" s="108"/>
      <c r="HB4" s="108"/>
      <c r="HC4" s="108"/>
      <c r="HD4" s="108"/>
      <c r="HE4" s="108"/>
      <c r="HF4" s="108"/>
      <c r="HG4" s="108"/>
      <c r="HH4" s="108"/>
      <c r="HI4" s="108"/>
      <c r="HJ4" s="108"/>
      <c r="HK4" s="108"/>
      <c r="HL4" s="108"/>
      <c r="HM4" s="108"/>
      <c r="HN4" s="108"/>
      <c r="HO4" s="108"/>
      <c r="HP4" s="108"/>
      <c r="HQ4" s="108"/>
      <c r="HR4" s="108"/>
      <c r="HS4" s="108"/>
      <c r="HT4" s="108"/>
      <c r="HU4" s="108"/>
      <c r="HV4" s="108"/>
      <c r="HW4" s="108"/>
      <c r="HX4" s="108"/>
      <c r="HY4" s="108"/>
      <c r="HZ4" s="108"/>
      <c r="IA4" s="108"/>
      <c r="IB4" s="108"/>
      <c r="IC4" s="108"/>
      <c r="ID4" s="108"/>
      <c r="IE4" s="108"/>
      <c r="IF4" s="108"/>
      <c r="IG4" s="108"/>
      <c r="IH4" s="108"/>
      <c r="II4" s="108"/>
      <c r="IJ4" s="108"/>
    </row>
    <row r="5" spans="1:244" ht="10.5" customHeight="1" x14ac:dyDescent="0.25"/>
    <row r="6" spans="1:244" s="184" customFormat="1" ht="40.4" customHeight="1" x14ac:dyDescent="0.25">
      <c r="A6" s="188" t="s">
        <v>159</v>
      </c>
      <c r="B6" s="134" t="s">
        <v>161</v>
      </c>
      <c r="C6" s="183" t="s">
        <v>207</v>
      </c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</row>
    <row r="7" spans="1:244" s="106" customFormat="1" ht="40.4" customHeight="1" x14ac:dyDescent="0.25">
      <c r="A7" s="188" t="s">
        <v>91</v>
      </c>
      <c r="B7" s="134" t="s">
        <v>160</v>
      </c>
      <c r="C7" s="183" t="s">
        <v>237</v>
      </c>
    </row>
    <row r="8" spans="1:244" s="107" customFormat="1" ht="40.4" customHeight="1" x14ac:dyDescent="0.25">
      <c r="A8" s="188" t="s">
        <v>94</v>
      </c>
      <c r="B8" s="134" t="s">
        <v>168</v>
      </c>
      <c r="C8" s="183" t="s">
        <v>207</v>
      </c>
    </row>
    <row r="9" spans="1:244" s="107" customFormat="1" ht="40.4" customHeight="1" x14ac:dyDescent="0.25">
      <c r="A9" s="188" t="s">
        <v>96</v>
      </c>
      <c r="B9" s="205" t="s">
        <v>208</v>
      </c>
      <c r="C9" s="183" t="s">
        <v>237</v>
      </c>
    </row>
    <row r="10" spans="1:244" s="107" customFormat="1" ht="40.4" customHeight="1" x14ac:dyDescent="0.25">
      <c r="A10" s="188" t="s">
        <v>97</v>
      </c>
      <c r="B10" s="205" t="s">
        <v>209</v>
      </c>
      <c r="C10" s="183" t="s">
        <v>237</v>
      </c>
    </row>
    <row r="11" spans="1:244" s="107" customFormat="1" ht="40.4" customHeight="1" x14ac:dyDescent="0.25">
      <c r="A11" s="188" t="s">
        <v>98</v>
      </c>
      <c r="B11" s="205" t="s">
        <v>210</v>
      </c>
      <c r="C11" s="183" t="s">
        <v>237</v>
      </c>
    </row>
    <row r="12" spans="1:244" s="107" customFormat="1" ht="40.4" customHeight="1" x14ac:dyDescent="0.25">
      <c r="A12" s="188" t="s">
        <v>99</v>
      </c>
      <c r="B12" s="205" t="s">
        <v>211</v>
      </c>
      <c r="C12" s="183" t="s">
        <v>237</v>
      </c>
    </row>
    <row r="13" spans="1:244" s="107" customFormat="1" ht="40.4" customHeight="1" x14ac:dyDescent="0.25">
      <c r="A13" s="188" t="s">
        <v>112</v>
      </c>
      <c r="B13" s="206" t="s">
        <v>212</v>
      </c>
      <c r="C13" s="189" t="s">
        <v>238</v>
      </c>
    </row>
    <row r="14" spans="1:244" s="107" customFormat="1" ht="40.4" customHeight="1" x14ac:dyDescent="0.25">
      <c r="A14" s="133" t="s">
        <v>113</v>
      </c>
      <c r="B14" s="134" t="s">
        <v>104</v>
      </c>
      <c r="C14" s="183" t="s">
        <v>207</v>
      </c>
    </row>
    <row r="15" spans="1:244" s="107" customFormat="1" ht="51.75" customHeight="1" x14ac:dyDescent="0.25">
      <c r="A15" s="133" t="s">
        <v>167</v>
      </c>
      <c r="B15" s="205" t="s">
        <v>219</v>
      </c>
      <c r="C15" s="183" t="s">
        <v>238</v>
      </c>
    </row>
    <row r="16" spans="1:244" s="107" customFormat="1" ht="51.75" customHeight="1" x14ac:dyDescent="0.25">
      <c r="A16" s="133" t="s">
        <v>166</v>
      </c>
      <c r="B16" s="205" t="s">
        <v>223</v>
      </c>
      <c r="C16" s="183" t="s">
        <v>238</v>
      </c>
    </row>
    <row r="17" spans="1:3" s="107" customFormat="1" ht="40.5" customHeight="1" x14ac:dyDescent="0.25">
      <c r="A17" s="133" t="s">
        <v>193</v>
      </c>
      <c r="B17" s="134" t="s">
        <v>196</v>
      </c>
      <c r="C17" s="183" t="s">
        <v>207</v>
      </c>
    </row>
    <row r="18" spans="1:3" s="107" customFormat="1" ht="50.25" customHeight="1" x14ac:dyDescent="0.25">
      <c r="A18" s="133" t="s">
        <v>194</v>
      </c>
      <c r="B18" s="205" t="s">
        <v>221</v>
      </c>
      <c r="C18" s="183" t="s">
        <v>238</v>
      </c>
    </row>
    <row r="19" spans="1:3" s="107" customFormat="1" ht="53.25" customHeight="1" x14ac:dyDescent="0.25">
      <c r="A19" s="133" t="s">
        <v>195</v>
      </c>
      <c r="B19" s="134" t="s">
        <v>222</v>
      </c>
      <c r="C19" s="183" t="s">
        <v>238</v>
      </c>
    </row>
    <row r="20" spans="1:3" s="107" customFormat="1" ht="36" customHeight="1" x14ac:dyDescent="0.25">
      <c r="A20" s="133" t="s">
        <v>224</v>
      </c>
      <c r="B20" s="207" t="s">
        <v>234</v>
      </c>
      <c r="C20" s="186" t="s">
        <v>207</v>
      </c>
    </row>
    <row r="21" spans="1:3" s="107" customFormat="1" ht="38.25" customHeight="1" x14ac:dyDescent="0.25">
      <c r="A21" s="133" t="s">
        <v>225</v>
      </c>
      <c r="B21" s="207" t="s">
        <v>255</v>
      </c>
      <c r="C21" s="186" t="s">
        <v>238</v>
      </c>
    </row>
    <row r="22" spans="1:3" s="107" customFormat="1" ht="37.5" customHeight="1" x14ac:dyDescent="0.25">
      <c r="A22" s="265" t="s">
        <v>226</v>
      </c>
      <c r="B22" s="207" t="s">
        <v>256</v>
      </c>
      <c r="C22" s="186" t="s">
        <v>238</v>
      </c>
    </row>
  </sheetData>
  <hyperlinks>
    <hyperlink ref="A7" location="'22.2'!A1" display="Tavola 22.2" xr:uid="{00000000-0004-0000-0000-000000000000}"/>
    <hyperlink ref="A8" location="'22.3 '!A1" display="Tavola 22.3" xr:uid="{00000000-0004-0000-0000-000001000000}"/>
    <hyperlink ref="A6" location="'22.1 '!A1" display="Tavola 22.1" xr:uid="{00000000-0004-0000-0000-000002000000}"/>
    <hyperlink ref="A15" location="'22.10'!A1" display="Tavola 22.10" xr:uid="{00000000-0004-0000-0000-000003000000}"/>
    <hyperlink ref="A9" location="'22.4 '!A1" display="Tavola 22.4" xr:uid="{00000000-0004-0000-0000-000004000000}"/>
    <hyperlink ref="A10" location="'22.5 '!A1" display="Tavola 22.5" xr:uid="{00000000-0004-0000-0000-000005000000}"/>
    <hyperlink ref="A11" location="'22.6 '!A1" display="Tavola 22.6" xr:uid="{00000000-0004-0000-0000-000006000000}"/>
    <hyperlink ref="A12" location="'22.7'!A1" display="Tavola 22.7" xr:uid="{00000000-0004-0000-0000-000007000000}"/>
    <hyperlink ref="A14" location="'22.9 '!A1" display="Tavola 22.9" xr:uid="{00000000-0004-0000-0000-000008000000}"/>
    <hyperlink ref="A13" location="'22.8 '!A1" display="Tavola 22.8" xr:uid="{00000000-0004-0000-0000-000009000000}"/>
    <hyperlink ref="A16" location="'22.11'!A1" display="Tavola 22.11" xr:uid="{00000000-0004-0000-0000-00000A000000}"/>
    <hyperlink ref="A17:A22" location="'22.10'!A1" display="Tavola 22.10" xr:uid="{00000000-0004-0000-0000-00000B000000}"/>
    <hyperlink ref="A17" location="'22.12'!A1" display="Tavola 22.12" xr:uid="{00000000-0004-0000-0000-00000C000000}"/>
    <hyperlink ref="A18" location="'22.13'!A1" display="Tavola 22.13" xr:uid="{00000000-0004-0000-0000-00000D000000}"/>
    <hyperlink ref="A19" location="'22.14'!A1" display="Tavola 22.14" xr:uid="{00000000-0004-0000-0000-00000E000000}"/>
    <hyperlink ref="A20" location="'22.15 '!A1" display="Tavola 22.15" xr:uid="{00000000-0004-0000-0000-00000F000000}"/>
    <hyperlink ref="A21" location="'22.16'!A1" display="Tavola 22.16" xr:uid="{00000000-0004-0000-0000-000010000000}"/>
    <hyperlink ref="A22" location="'22.17'!A1" display="Tavola 22.17" xr:uid="{00000000-0004-0000-0000-000011000000}"/>
  </hyperlink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39"/>
  <sheetViews>
    <sheetView zoomScaleNormal="100" workbookViewId="0">
      <selection activeCell="A4" sqref="A4"/>
    </sheetView>
  </sheetViews>
  <sheetFormatPr defaultColWidth="9.08984375" defaultRowHeight="10" x14ac:dyDescent="0.2"/>
  <cols>
    <col min="1" max="1" width="40.54296875" style="220" customWidth="1"/>
    <col min="2" max="2" width="9.453125" style="220" customWidth="1"/>
    <col min="3" max="3" width="9.453125" style="221" customWidth="1"/>
    <col min="4" max="4" width="0.90625" style="220" customWidth="1"/>
    <col min="5" max="5" width="10.453125" style="220" customWidth="1"/>
    <col min="6" max="7" width="10.453125" style="221" customWidth="1"/>
    <col min="8" max="11" width="9.08984375" style="220"/>
    <col min="12" max="12" width="10.08984375" style="220" bestFit="1" customWidth="1"/>
    <col min="13" max="13" width="9.453125" style="220" bestFit="1" customWidth="1"/>
    <col min="14" max="16384" width="9.08984375" style="220"/>
  </cols>
  <sheetData>
    <row r="1" spans="1:7" s="216" customFormat="1" ht="12.75" customHeight="1" x14ac:dyDescent="0.2">
      <c r="C1" s="217"/>
      <c r="F1" s="217"/>
      <c r="G1" s="217"/>
    </row>
    <row r="2" spans="1:7" s="216" customFormat="1" ht="12.75" customHeight="1" x14ac:dyDescent="0.2">
      <c r="C2" s="217"/>
      <c r="F2" s="217"/>
      <c r="G2" s="217"/>
    </row>
    <row r="3" spans="1:7" s="216" customFormat="1" ht="12.75" customHeight="1" x14ac:dyDescent="0.2">
      <c r="A3" s="218"/>
      <c r="C3" s="217"/>
      <c r="F3" s="217"/>
      <c r="G3" s="217"/>
    </row>
    <row r="4" spans="1:7" s="1" customFormat="1" ht="12" customHeight="1" x14ac:dyDescent="0.25">
      <c r="A4" s="97" t="s">
        <v>113</v>
      </c>
      <c r="B4" s="98"/>
      <c r="C4" s="98"/>
      <c r="D4" s="98"/>
      <c r="E4" s="98"/>
      <c r="F4" s="98"/>
      <c r="G4" s="96"/>
    </row>
    <row r="5" spans="1:7" s="219" customFormat="1" ht="12" customHeight="1" x14ac:dyDescent="0.25">
      <c r="A5" s="339" t="s">
        <v>190</v>
      </c>
      <c r="B5" s="339"/>
      <c r="C5" s="339"/>
      <c r="D5" s="339"/>
      <c r="E5" s="339"/>
      <c r="F5" s="339"/>
      <c r="G5" s="339"/>
    </row>
    <row r="6" spans="1:7" ht="12" customHeight="1" x14ac:dyDescent="0.2">
      <c r="A6" s="102" t="s">
        <v>207</v>
      </c>
    </row>
    <row r="7" spans="1:7" ht="6" customHeight="1" x14ac:dyDescent="0.2"/>
    <row r="8" spans="1:7" ht="12" customHeight="1" x14ac:dyDescent="0.2">
      <c r="A8" s="340" t="s">
        <v>88</v>
      </c>
      <c r="B8" s="342" t="s">
        <v>163</v>
      </c>
      <c r="C8" s="342"/>
      <c r="D8" s="222"/>
      <c r="E8" s="342" t="s">
        <v>42</v>
      </c>
      <c r="F8" s="342"/>
      <c r="G8" s="342"/>
    </row>
    <row r="9" spans="1:7" ht="19.5" customHeight="1" x14ac:dyDescent="0.2">
      <c r="A9" s="341"/>
      <c r="B9" s="223" t="s">
        <v>111</v>
      </c>
      <c r="C9" s="224" t="s">
        <v>92</v>
      </c>
      <c r="D9" s="225"/>
      <c r="E9" s="223" t="s">
        <v>111</v>
      </c>
      <c r="F9" s="224" t="s">
        <v>92</v>
      </c>
      <c r="G9" s="224" t="s">
        <v>93</v>
      </c>
    </row>
    <row r="10" spans="1:7" s="216" customFormat="1" ht="3" customHeight="1" x14ac:dyDescent="0.2">
      <c r="A10" s="226"/>
      <c r="B10" s="226"/>
      <c r="C10" s="227"/>
      <c r="D10" s="226"/>
      <c r="E10" s="226"/>
      <c r="F10" s="227"/>
      <c r="G10" s="227"/>
    </row>
    <row r="11" spans="1:7" s="231" customFormat="1" ht="10.4" customHeight="1" x14ac:dyDescent="0.25">
      <c r="A11" s="228">
        <v>2019</v>
      </c>
      <c r="B11" s="229">
        <v>363399</v>
      </c>
      <c r="C11" s="230">
        <v>6.1</v>
      </c>
      <c r="D11" s="232"/>
      <c r="E11" s="229">
        <v>1160192</v>
      </c>
      <c r="F11" s="230">
        <v>19.5</v>
      </c>
      <c r="G11" s="230">
        <v>3.2</v>
      </c>
    </row>
    <row r="12" spans="1:7" s="231" customFormat="1" ht="10.4" customHeight="1" x14ac:dyDescent="0.25">
      <c r="A12" s="228">
        <v>2020</v>
      </c>
      <c r="B12" s="229">
        <v>374569</v>
      </c>
      <c r="C12" s="230">
        <v>6.3</v>
      </c>
      <c r="D12" s="230"/>
      <c r="E12" s="229">
        <v>1152261.1400000001</v>
      </c>
      <c r="F12" s="230">
        <v>19.5</v>
      </c>
      <c r="G12" s="230">
        <v>3.1</v>
      </c>
    </row>
    <row r="13" spans="1:7" s="231" customFormat="1" ht="10.4" customHeight="1" x14ac:dyDescent="0.25">
      <c r="A13" s="228">
        <v>2021</v>
      </c>
      <c r="B13" s="229">
        <v>373289</v>
      </c>
      <c r="C13" s="230">
        <v>6.3236999999999997</v>
      </c>
      <c r="D13" s="229"/>
      <c r="E13" s="284">
        <v>1166701.6899999997</v>
      </c>
      <c r="F13" s="230">
        <v>19.8</v>
      </c>
      <c r="G13" s="230">
        <v>3.1</v>
      </c>
    </row>
    <row r="14" spans="1:7" s="231" customFormat="1" ht="10.4" customHeight="1" x14ac:dyDescent="0.25">
      <c r="A14" s="228">
        <v>2022</v>
      </c>
      <c r="B14" s="284">
        <v>373148</v>
      </c>
      <c r="C14" s="230">
        <v>6.3247999999999998</v>
      </c>
      <c r="D14" s="285"/>
      <c r="E14" s="284">
        <v>1183117.51</v>
      </c>
      <c r="F14" s="230">
        <v>20.100000000000001</v>
      </c>
      <c r="G14" s="230">
        <v>3.2</v>
      </c>
    </row>
    <row r="15" spans="1:7" s="216" customFormat="1" ht="3" customHeight="1" x14ac:dyDescent="0.2">
      <c r="A15" s="286"/>
      <c r="B15" s="229"/>
      <c r="C15" s="229"/>
      <c r="D15" s="229"/>
      <c r="E15" s="229"/>
      <c r="F15" s="230"/>
      <c r="G15" s="229"/>
    </row>
    <row r="16" spans="1:7" s="231" customFormat="1" ht="10.4" customHeight="1" x14ac:dyDescent="0.25">
      <c r="A16" s="287"/>
      <c r="B16" s="343" t="s">
        <v>245</v>
      </c>
      <c r="C16" s="343"/>
      <c r="D16" s="343"/>
      <c r="E16" s="343"/>
      <c r="F16" s="344"/>
      <c r="G16" s="344"/>
    </row>
    <row r="17" spans="1:13" s="216" customFormat="1" ht="3" customHeight="1" x14ac:dyDescent="0.2">
      <c r="A17" s="286"/>
      <c r="B17" s="286"/>
      <c r="C17" s="288"/>
      <c r="D17" s="286"/>
      <c r="E17" s="286"/>
      <c r="F17" s="289"/>
      <c r="G17" s="289"/>
    </row>
    <row r="18" spans="1:13" s="234" customFormat="1" ht="10.4" customHeight="1" x14ac:dyDescent="0.2">
      <c r="A18" s="233" t="s">
        <v>51</v>
      </c>
      <c r="B18" s="229">
        <v>198257</v>
      </c>
      <c r="C18" s="230">
        <v>3.3618999999999999</v>
      </c>
      <c r="D18" s="233"/>
      <c r="E18" s="229">
        <v>238097</v>
      </c>
      <c r="F18" s="290">
        <v>4</v>
      </c>
      <c r="G18" s="295">
        <v>1.2</v>
      </c>
      <c r="I18" s="229"/>
      <c r="J18" s="231"/>
      <c r="K18" s="236"/>
      <c r="L18" s="275"/>
      <c r="M18" s="275"/>
    </row>
    <row r="19" spans="1:13" s="234" customFormat="1" ht="10.4" customHeight="1" x14ac:dyDescent="0.2">
      <c r="A19" s="233" t="s">
        <v>50</v>
      </c>
      <c r="B19" s="229">
        <v>7248</v>
      </c>
      <c r="C19" s="230">
        <v>0.1229</v>
      </c>
      <c r="D19" s="233"/>
      <c r="E19" s="229">
        <v>25647</v>
      </c>
      <c r="F19" s="295">
        <v>0.4</v>
      </c>
      <c r="G19" s="295">
        <v>3.5</v>
      </c>
      <c r="I19" s="229"/>
      <c r="J19" s="315"/>
      <c r="K19" s="236"/>
      <c r="L19" s="275"/>
      <c r="M19" s="275"/>
    </row>
    <row r="20" spans="1:13" s="234" customFormat="1" ht="10.4" customHeight="1" x14ac:dyDescent="0.25">
      <c r="A20" s="233" t="s">
        <v>49</v>
      </c>
      <c r="B20" s="229">
        <v>39412</v>
      </c>
      <c r="C20" s="230">
        <v>0.66830000000000001</v>
      </c>
      <c r="D20" s="233"/>
      <c r="E20" s="229">
        <v>212750</v>
      </c>
      <c r="F20" s="295">
        <v>3.6</v>
      </c>
      <c r="G20" s="295">
        <v>5.4</v>
      </c>
      <c r="I20" s="229"/>
      <c r="J20" s="190"/>
      <c r="K20" s="236"/>
      <c r="L20" s="275"/>
      <c r="M20" s="275"/>
    </row>
    <row r="21" spans="1:13" s="234" customFormat="1" ht="10.4" customHeight="1" x14ac:dyDescent="0.2">
      <c r="A21" s="233" t="s">
        <v>48</v>
      </c>
      <c r="B21" s="229">
        <v>47490</v>
      </c>
      <c r="C21" s="230">
        <v>0.80530000000000002</v>
      </c>
      <c r="D21" s="233"/>
      <c r="E21" s="229">
        <v>285592</v>
      </c>
      <c r="F21" s="295">
        <v>4.8</v>
      </c>
      <c r="G21" s="295">
        <v>6</v>
      </c>
      <c r="I21" s="230"/>
      <c r="J21" s="310"/>
      <c r="K21" s="236"/>
      <c r="L21" s="275"/>
      <c r="M21" s="275"/>
    </row>
    <row r="22" spans="1:13" s="234" customFormat="1" ht="10.5" customHeight="1" x14ac:dyDescent="0.2">
      <c r="A22" s="233" t="s">
        <v>103</v>
      </c>
      <c r="B22" s="229">
        <v>8505</v>
      </c>
      <c r="C22" s="230">
        <v>0.14419999999999999</v>
      </c>
      <c r="D22" s="233"/>
      <c r="E22" s="229">
        <v>56470</v>
      </c>
      <c r="F22" s="295">
        <v>1</v>
      </c>
      <c r="G22" s="295">
        <v>6.6</v>
      </c>
      <c r="I22" s="230"/>
      <c r="J22" s="235"/>
      <c r="K22" s="236"/>
      <c r="L22" s="275"/>
      <c r="M22" s="275"/>
    </row>
    <row r="23" spans="1:13" s="234" customFormat="1" ht="10.4" customHeight="1" x14ac:dyDescent="0.2">
      <c r="A23" s="291" t="s">
        <v>47</v>
      </c>
      <c r="B23" s="229">
        <v>19946</v>
      </c>
      <c r="C23" s="230">
        <v>0.3382</v>
      </c>
      <c r="D23" s="233"/>
      <c r="E23" s="229">
        <v>115647</v>
      </c>
      <c r="F23" s="295">
        <v>2</v>
      </c>
      <c r="G23" s="295">
        <v>5.8</v>
      </c>
      <c r="I23" s="230"/>
      <c r="J23" s="235"/>
      <c r="K23" s="236"/>
      <c r="L23" s="275"/>
      <c r="M23" s="275"/>
    </row>
    <row r="24" spans="1:13" s="234" customFormat="1" ht="10.4" customHeight="1" x14ac:dyDescent="0.2">
      <c r="A24" s="291" t="s">
        <v>46</v>
      </c>
      <c r="B24" s="229">
        <v>39323</v>
      </c>
      <c r="C24" s="230">
        <v>0.66679999999999995</v>
      </c>
      <c r="D24" s="233"/>
      <c r="E24" s="229">
        <v>225300</v>
      </c>
      <c r="F24" s="295">
        <v>3.8</v>
      </c>
      <c r="G24" s="295">
        <v>5.7</v>
      </c>
      <c r="I24" s="230"/>
      <c r="J24" s="311"/>
      <c r="K24" s="311"/>
      <c r="L24" s="275"/>
      <c r="M24" s="275"/>
    </row>
    <row r="25" spans="1:13" s="234" customFormat="1" ht="10.4" customHeight="1" x14ac:dyDescent="0.2">
      <c r="A25" s="233" t="s">
        <v>45</v>
      </c>
      <c r="B25" s="229">
        <v>7155</v>
      </c>
      <c r="C25" s="230">
        <v>0.12130000000000001</v>
      </c>
      <c r="D25" s="233"/>
      <c r="E25" s="229">
        <v>41262</v>
      </c>
      <c r="F25" s="295">
        <v>0.7</v>
      </c>
      <c r="G25" s="295">
        <v>5.8</v>
      </c>
      <c r="I25" s="230"/>
      <c r="J25" s="235"/>
      <c r="K25" s="236"/>
      <c r="L25" s="275"/>
      <c r="M25" s="275"/>
    </row>
    <row r="26" spans="1:13" s="234" customFormat="1" ht="10.4" customHeight="1" x14ac:dyDescent="0.2">
      <c r="A26" s="237" t="s">
        <v>44</v>
      </c>
      <c r="B26" s="292">
        <v>367336</v>
      </c>
      <c r="C26" s="293">
        <v>6.2290999999999999</v>
      </c>
      <c r="D26" s="294"/>
      <c r="E26" s="292">
        <v>1200765</v>
      </c>
      <c r="F26" s="296">
        <v>20.399999999999999</v>
      </c>
      <c r="G26" s="296">
        <v>3.3</v>
      </c>
      <c r="I26" s="230"/>
      <c r="J26" s="235"/>
      <c r="K26" s="236"/>
      <c r="L26" s="275"/>
      <c r="M26" s="275"/>
    </row>
    <row r="27" spans="1:13" ht="4.5" customHeight="1" x14ac:dyDescent="0.25">
      <c r="A27" s="238"/>
      <c r="B27" s="239"/>
      <c r="C27" s="240"/>
      <c r="D27" s="241"/>
      <c r="E27" s="241"/>
      <c r="F27" s="240"/>
      <c r="G27" s="240"/>
      <c r="I27" s="230"/>
    </row>
    <row r="28" spans="1:13" s="234" customFormat="1" x14ac:dyDescent="0.25">
      <c r="A28" s="233" t="s">
        <v>165</v>
      </c>
      <c r="C28" s="244"/>
      <c r="E28" s="245"/>
      <c r="F28" s="244"/>
      <c r="G28" s="244"/>
      <c r="I28" s="230"/>
    </row>
    <row r="29" spans="1:13" s="247" customFormat="1" ht="12.5" x14ac:dyDescent="0.25">
      <c r="A29" s="233" t="s">
        <v>164</v>
      </c>
      <c r="B29" s="233"/>
      <c r="C29" s="233"/>
      <c r="D29" s="233"/>
      <c r="E29" s="233"/>
      <c r="F29" s="246"/>
      <c r="G29" s="233"/>
      <c r="H29" s="229"/>
      <c r="I29" s="230"/>
      <c r="J29" s="234"/>
      <c r="K29" s="234"/>
      <c r="L29" s="234"/>
    </row>
    <row r="30" spans="1:13" ht="12.5" x14ac:dyDescent="0.2">
      <c r="A30" s="233" t="s">
        <v>162</v>
      </c>
      <c r="H30" s="247"/>
      <c r="I30" s="243"/>
      <c r="J30" s="234"/>
      <c r="K30" s="234"/>
      <c r="L30" s="234"/>
    </row>
    <row r="31" spans="1:13" ht="12.5" x14ac:dyDescent="0.2">
      <c r="B31" s="236"/>
      <c r="C31" s="249"/>
      <c r="D31" s="250"/>
      <c r="E31" s="245"/>
      <c r="F31" s="244"/>
      <c r="G31" s="230"/>
      <c r="H31" s="247"/>
      <c r="I31" s="243"/>
      <c r="J31" s="234"/>
      <c r="K31" s="234"/>
      <c r="L31" s="234"/>
    </row>
    <row r="32" spans="1:13" ht="12.5" x14ac:dyDescent="0.2">
      <c r="B32" s="260"/>
      <c r="C32" s="249"/>
      <c r="D32" s="250"/>
      <c r="E32" s="245"/>
      <c r="F32" s="244"/>
      <c r="G32" s="244"/>
      <c r="H32" s="247"/>
      <c r="I32" s="243"/>
      <c r="J32" s="234"/>
      <c r="K32" s="234"/>
      <c r="L32" s="234"/>
    </row>
    <row r="33" spans="1:12" ht="12.5" x14ac:dyDescent="0.2">
      <c r="A33" s="228"/>
      <c r="B33" s="229"/>
      <c r="C33" s="249"/>
      <c r="D33" s="250"/>
      <c r="E33" s="245"/>
      <c r="F33" s="244"/>
      <c r="G33" s="244"/>
      <c r="H33" s="247"/>
      <c r="I33" s="243"/>
      <c r="J33" s="234"/>
      <c r="K33" s="234"/>
      <c r="L33" s="234"/>
    </row>
    <row r="34" spans="1:12" x14ac:dyDescent="0.2">
      <c r="A34" s="251"/>
      <c r="B34" s="229"/>
      <c r="C34" s="249"/>
      <c r="D34" s="250"/>
      <c r="E34" s="245"/>
      <c r="F34" s="244"/>
      <c r="G34" s="244"/>
      <c r="J34" s="234"/>
      <c r="K34" s="234"/>
      <c r="L34" s="234"/>
    </row>
    <row r="35" spans="1:12" x14ac:dyDescent="0.2">
      <c r="A35" s="228"/>
      <c r="B35" s="229"/>
      <c r="C35" s="249"/>
      <c r="D35" s="250"/>
      <c r="E35" s="245"/>
      <c r="F35" s="244"/>
      <c r="G35" s="244"/>
      <c r="J35" s="234"/>
      <c r="K35" s="234"/>
      <c r="L35" s="234"/>
    </row>
    <row r="36" spans="1:12" x14ac:dyDescent="0.2">
      <c r="A36" s="228"/>
      <c r="B36" s="229"/>
      <c r="C36" s="249"/>
      <c r="D36" s="250"/>
      <c r="E36" s="245"/>
      <c r="F36" s="244"/>
      <c r="G36" s="244"/>
      <c r="J36" s="234"/>
      <c r="K36" s="234"/>
      <c r="L36" s="234"/>
    </row>
    <row r="37" spans="1:12" ht="12.5" x14ac:dyDescent="0.2">
      <c r="A37" s="228"/>
      <c r="B37" s="230"/>
      <c r="C37" s="249"/>
      <c r="D37" s="250"/>
      <c r="E37" s="245"/>
      <c r="F37" s="244"/>
      <c r="G37" s="244"/>
      <c r="J37" s="247"/>
    </row>
    <row r="38" spans="1:12" x14ac:dyDescent="0.2">
      <c r="B38" s="236"/>
      <c r="C38" s="249"/>
      <c r="D38" s="250"/>
      <c r="E38" s="245"/>
      <c r="F38" s="244"/>
      <c r="G38" s="244"/>
    </row>
    <row r="39" spans="1:12" ht="10.5" x14ac:dyDescent="0.2">
      <c r="B39" s="252"/>
      <c r="C39" s="253"/>
      <c r="D39" s="254"/>
      <c r="E39" s="255"/>
      <c r="F39" s="256"/>
      <c r="G39" s="256"/>
    </row>
  </sheetData>
  <mergeCells count="5">
    <mergeCell ref="A5:G5"/>
    <mergeCell ref="A8:A9"/>
    <mergeCell ref="B8:C8"/>
    <mergeCell ref="E8:G8"/>
    <mergeCell ref="B16:G1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T98"/>
  <sheetViews>
    <sheetView zoomScaleNormal="100" workbookViewId="0">
      <selection activeCell="A4" sqref="A4"/>
    </sheetView>
  </sheetViews>
  <sheetFormatPr defaultColWidth="9.08984375" defaultRowHeight="12.5" x14ac:dyDescent="0.25"/>
  <cols>
    <col min="1" max="5" width="8.90625" style="62" customWidth="1"/>
    <col min="6" max="6" width="11.90625" style="62" customWidth="1"/>
    <col min="7" max="7" width="9.08984375" style="62" customWidth="1"/>
    <col min="8" max="8" width="8.90625" style="62" customWidth="1"/>
    <col min="9" max="9" width="9.08984375" style="62" customWidth="1"/>
    <col min="10" max="10" width="8.90625" style="62" customWidth="1"/>
    <col min="11" max="16384" width="9.08984375" style="62"/>
  </cols>
  <sheetData>
    <row r="1" spans="1:10" s="60" customFormat="1" ht="12" customHeight="1" x14ac:dyDescent="0.25"/>
    <row r="2" spans="1:10" s="60" customFormat="1" ht="12" customHeight="1" x14ac:dyDescent="0.25"/>
    <row r="3" spans="1:10" s="60" customFormat="1" ht="12.65" customHeight="1" x14ac:dyDescent="0.25">
      <c r="A3" s="70"/>
    </row>
    <row r="4" spans="1:10" ht="12" customHeight="1" x14ac:dyDescent="0.25">
      <c r="A4" s="81" t="s">
        <v>167</v>
      </c>
      <c r="B4" s="82"/>
      <c r="C4" s="82"/>
      <c r="D4" s="82"/>
      <c r="E4" s="82"/>
      <c r="F4" s="82"/>
    </row>
    <row r="5" spans="1:10" s="63" customFormat="1" ht="25.4" customHeight="1" x14ac:dyDescent="0.25">
      <c r="A5" s="345" t="s">
        <v>219</v>
      </c>
      <c r="B5" s="345"/>
      <c r="C5" s="345"/>
      <c r="D5" s="345"/>
      <c r="E5" s="345"/>
      <c r="F5" s="345"/>
      <c r="G5" s="345"/>
      <c r="H5" s="345"/>
      <c r="I5" s="345"/>
      <c r="J5" s="345"/>
    </row>
    <row r="6" spans="1:10" ht="12" customHeight="1" x14ac:dyDescent="0.25">
      <c r="A6" s="83" t="s">
        <v>238</v>
      </c>
      <c r="B6" s="82"/>
      <c r="C6" s="82"/>
      <c r="D6" s="82"/>
      <c r="E6" s="82"/>
      <c r="F6" s="82"/>
    </row>
    <row r="7" spans="1:10" s="60" customFormat="1" ht="6" customHeight="1" x14ac:dyDescent="0.25">
      <c r="A7" s="86"/>
      <c r="B7" s="86"/>
      <c r="C7" s="86"/>
      <c r="D7" s="86"/>
      <c r="E7" s="86"/>
      <c r="F7" s="86"/>
      <c r="G7" s="86"/>
      <c r="H7" s="86"/>
      <c r="I7" s="86"/>
      <c r="J7" s="86"/>
    </row>
    <row r="8" spans="1:10" ht="55.4" customHeight="1" x14ac:dyDescent="0.25">
      <c r="A8" s="121" t="s">
        <v>70</v>
      </c>
      <c r="B8" s="114" t="s">
        <v>51</v>
      </c>
      <c r="C8" s="114" t="s">
        <v>50</v>
      </c>
      <c r="D8" s="114" t="s">
        <v>49</v>
      </c>
      <c r="E8" s="114" t="s">
        <v>102</v>
      </c>
      <c r="F8" s="114" t="s">
        <v>103</v>
      </c>
      <c r="G8" s="114" t="s">
        <v>122</v>
      </c>
      <c r="H8" s="115" t="s">
        <v>69</v>
      </c>
      <c r="I8" s="87" t="s">
        <v>68</v>
      </c>
      <c r="J8" s="87" t="s">
        <v>59</v>
      </c>
    </row>
    <row r="9" spans="1:10" s="66" customFormat="1" ht="3" customHeight="1" x14ac:dyDescent="0.25">
      <c r="A9" s="88"/>
      <c r="B9" s="88"/>
      <c r="C9" s="88"/>
      <c r="D9" s="88"/>
      <c r="E9" s="88"/>
      <c r="F9" s="88"/>
      <c r="G9" s="88"/>
      <c r="H9" s="88"/>
      <c r="I9" s="89"/>
      <c r="J9" s="90"/>
    </row>
    <row r="10" spans="1:10" s="66" customFormat="1" ht="10.4" customHeight="1" x14ac:dyDescent="0.25">
      <c r="A10" s="91">
        <v>2022</v>
      </c>
      <c r="B10" s="162">
        <v>113.6</v>
      </c>
      <c r="C10" s="162">
        <v>111.4</v>
      </c>
      <c r="D10" s="162">
        <v>110.9</v>
      </c>
      <c r="E10" s="162">
        <v>110</v>
      </c>
      <c r="F10" s="162">
        <v>106.9</v>
      </c>
      <c r="G10" s="162">
        <v>108.5</v>
      </c>
      <c r="H10" s="162">
        <v>118.3</v>
      </c>
      <c r="I10" s="162">
        <v>111.3</v>
      </c>
      <c r="J10" s="162">
        <v>112.6</v>
      </c>
    </row>
    <row r="11" spans="1:10" s="66" customFormat="1" ht="10.4" customHeight="1" x14ac:dyDescent="0.25">
      <c r="A11" s="91">
        <v>2023</v>
      </c>
      <c r="B11" s="93">
        <v>115.6</v>
      </c>
      <c r="C11" s="93">
        <v>104.8</v>
      </c>
      <c r="D11" s="93">
        <v>118.3</v>
      </c>
      <c r="E11" s="93">
        <v>110.4</v>
      </c>
      <c r="F11" s="93">
        <v>103</v>
      </c>
      <c r="G11" s="93">
        <v>109.2</v>
      </c>
      <c r="H11" s="93">
        <v>108.7</v>
      </c>
      <c r="I11" s="93">
        <v>113.9</v>
      </c>
      <c r="J11" s="93">
        <v>111.1</v>
      </c>
    </row>
    <row r="12" spans="1:10" s="66" customFormat="1" ht="3" customHeight="1" x14ac:dyDescent="0.25">
      <c r="A12" s="91"/>
      <c r="B12" s="93"/>
      <c r="C12" s="93"/>
      <c r="D12" s="93"/>
      <c r="E12" s="93"/>
      <c r="F12" s="93"/>
      <c r="G12" s="93"/>
      <c r="H12" s="93"/>
      <c r="I12" s="93"/>
      <c r="J12" s="93"/>
    </row>
    <row r="13" spans="1:10" s="66" customFormat="1" ht="10.4" customHeight="1" x14ac:dyDescent="0.25">
      <c r="A13" s="91"/>
      <c r="B13" s="346" t="s">
        <v>251</v>
      </c>
      <c r="C13" s="346"/>
      <c r="D13" s="346"/>
      <c r="E13" s="346"/>
      <c r="F13" s="347"/>
      <c r="G13" s="347"/>
      <c r="H13" s="347"/>
      <c r="I13" s="347"/>
      <c r="J13" s="347"/>
    </row>
    <row r="14" spans="1:10" ht="3" customHeight="1" x14ac:dyDescent="0.25">
      <c r="A14" s="94"/>
      <c r="B14" s="95"/>
      <c r="C14" s="95"/>
      <c r="D14" s="95"/>
      <c r="E14" s="95"/>
      <c r="F14" s="105"/>
      <c r="G14" s="105"/>
      <c r="H14" s="105"/>
      <c r="I14" s="105"/>
      <c r="J14" s="105"/>
    </row>
    <row r="15" spans="1:10" s="66" customFormat="1" ht="10.4" customHeight="1" x14ac:dyDescent="0.25">
      <c r="A15" s="91"/>
      <c r="B15" s="346" t="s">
        <v>86</v>
      </c>
      <c r="C15" s="346"/>
      <c r="D15" s="346"/>
      <c r="E15" s="346"/>
      <c r="F15" s="346"/>
      <c r="G15" s="346"/>
      <c r="H15" s="346"/>
      <c r="I15" s="346"/>
      <c r="J15" s="346"/>
    </row>
    <row r="16" spans="1:10" ht="3" customHeight="1" x14ac:dyDescent="0.25">
      <c r="A16" s="64"/>
      <c r="B16" s="93"/>
      <c r="C16" s="93"/>
      <c r="D16" s="93"/>
      <c r="E16" s="93"/>
      <c r="F16" s="93"/>
      <c r="G16" s="93"/>
      <c r="H16" s="93"/>
      <c r="I16" s="93"/>
      <c r="J16" s="93"/>
    </row>
    <row r="17" spans="1:20" s="66" customFormat="1" ht="10.4" customHeight="1" x14ac:dyDescent="0.25">
      <c r="A17" s="65" t="s">
        <v>125</v>
      </c>
      <c r="B17" s="93">
        <v>115.5</v>
      </c>
      <c r="C17" s="93">
        <v>91.3</v>
      </c>
      <c r="D17" s="93">
        <v>111.3</v>
      </c>
      <c r="E17" s="93">
        <v>118.1</v>
      </c>
      <c r="F17" s="93">
        <v>105.9</v>
      </c>
      <c r="G17" s="93">
        <v>96.6</v>
      </c>
      <c r="H17" s="93">
        <v>102.5</v>
      </c>
      <c r="I17" s="93">
        <v>102</v>
      </c>
      <c r="J17" s="93">
        <v>108.1</v>
      </c>
      <c r="L17"/>
      <c r="M17"/>
      <c r="N17"/>
      <c r="O17"/>
      <c r="P17"/>
      <c r="Q17"/>
      <c r="R17"/>
      <c r="S17"/>
      <c r="T17"/>
    </row>
    <row r="18" spans="1:20" s="66" customFormat="1" ht="10.4" customHeight="1" x14ac:dyDescent="0.25">
      <c r="A18" s="65" t="s">
        <v>126</v>
      </c>
      <c r="B18" s="93">
        <v>109.4</v>
      </c>
      <c r="C18" s="93">
        <v>96</v>
      </c>
      <c r="D18" s="93">
        <v>111.2</v>
      </c>
      <c r="E18" s="93">
        <v>88.8</v>
      </c>
      <c r="F18" s="93">
        <v>87.3</v>
      </c>
      <c r="G18" s="93">
        <v>104.3</v>
      </c>
      <c r="H18" s="93">
        <v>112.7</v>
      </c>
      <c r="I18" s="93">
        <v>93.8</v>
      </c>
      <c r="J18" s="93">
        <v>103</v>
      </c>
      <c r="L18"/>
      <c r="M18"/>
      <c r="N18"/>
      <c r="O18"/>
      <c r="P18"/>
      <c r="Q18"/>
      <c r="R18"/>
      <c r="S18"/>
      <c r="T18"/>
    </row>
    <row r="19" spans="1:20" s="66" customFormat="1" ht="10.4" customHeight="1" x14ac:dyDescent="0.25">
      <c r="A19" s="65" t="s">
        <v>127</v>
      </c>
      <c r="B19" s="93">
        <v>108.9</v>
      </c>
      <c r="C19" s="93">
        <v>109.4</v>
      </c>
      <c r="D19" s="93">
        <v>127.7</v>
      </c>
      <c r="E19" s="93">
        <v>114.8</v>
      </c>
      <c r="F19" s="93">
        <v>99.7</v>
      </c>
      <c r="G19" s="93">
        <v>116.8</v>
      </c>
      <c r="H19" s="93">
        <v>119</v>
      </c>
      <c r="I19" s="93">
        <v>118.5</v>
      </c>
      <c r="J19" s="93">
        <v>117.6</v>
      </c>
      <c r="L19"/>
      <c r="M19"/>
      <c r="N19"/>
      <c r="O19"/>
      <c r="P19"/>
      <c r="Q19"/>
      <c r="R19"/>
      <c r="S19"/>
      <c r="T19"/>
    </row>
    <row r="20" spans="1:20" s="66" customFormat="1" ht="10.4" customHeight="1" x14ac:dyDescent="0.25">
      <c r="A20" s="65" t="s">
        <v>128</v>
      </c>
      <c r="B20" s="93">
        <v>107.3</v>
      </c>
      <c r="C20" s="93">
        <v>98.9</v>
      </c>
      <c r="D20" s="93">
        <v>118.9</v>
      </c>
      <c r="E20" s="93">
        <v>101.2</v>
      </c>
      <c r="F20" s="93">
        <v>101.6</v>
      </c>
      <c r="G20" s="93">
        <v>96.5</v>
      </c>
      <c r="H20" s="93">
        <v>113.8</v>
      </c>
      <c r="I20" s="93">
        <v>116</v>
      </c>
      <c r="J20" s="93">
        <v>108.9</v>
      </c>
      <c r="L20"/>
      <c r="M20"/>
      <c r="N20"/>
      <c r="O20"/>
      <c r="P20"/>
      <c r="Q20"/>
      <c r="R20"/>
      <c r="S20"/>
      <c r="T20"/>
    </row>
    <row r="21" spans="1:20" s="135" customFormat="1" ht="10.4" customHeight="1" x14ac:dyDescent="0.25">
      <c r="A21" s="65" t="s">
        <v>129</v>
      </c>
      <c r="B21" s="93">
        <v>128.30000000000001</v>
      </c>
      <c r="C21" s="93">
        <v>109</v>
      </c>
      <c r="D21" s="93">
        <v>136.19999999999999</v>
      </c>
      <c r="E21" s="93">
        <v>120.4</v>
      </c>
      <c r="F21" s="93">
        <v>97.6</v>
      </c>
      <c r="G21" s="93">
        <v>106.5</v>
      </c>
      <c r="H21" s="93">
        <v>113.7</v>
      </c>
      <c r="I21" s="93">
        <v>124.6</v>
      </c>
      <c r="J21" s="93">
        <v>119.3</v>
      </c>
      <c r="L21"/>
      <c r="M21"/>
      <c r="N21"/>
      <c r="O21"/>
      <c r="P21"/>
      <c r="Q21"/>
      <c r="R21"/>
      <c r="S21"/>
      <c r="T21"/>
    </row>
    <row r="22" spans="1:20" s="135" customFormat="1" ht="10.4" customHeight="1" x14ac:dyDescent="0.25">
      <c r="A22" s="65" t="s">
        <v>217</v>
      </c>
      <c r="B22" s="93">
        <v>128.5</v>
      </c>
      <c r="C22" s="93">
        <v>94.7</v>
      </c>
      <c r="D22" s="93">
        <v>119.4</v>
      </c>
      <c r="E22" s="93">
        <v>104.3</v>
      </c>
      <c r="F22" s="93">
        <v>111.4</v>
      </c>
      <c r="G22" s="93">
        <v>109.1</v>
      </c>
      <c r="H22" s="93">
        <v>108.2</v>
      </c>
      <c r="I22" s="93">
        <v>122.1</v>
      </c>
      <c r="J22" s="93">
        <v>110.6</v>
      </c>
      <c r="L22"/>
      <c r="M22"/>
      <c r="N22"/>
      <c r="O22"/>
      <c r="P22"/>
      <c r="Q22"/>
      <c r="R22"/>
      <c r="S22"/>
      <c r="T22"/>
    </row>
    <row r="23" spans="1:20" s="135" customFormat="1" ht="10.4" customHeight="1" x14ac:dyDescent="0.25">
      <c r="A23" s="65" t="s">
        <v>131</v>
      </c>
      <c r="B23" s="93">
        <v>114.5</v>
      </c>
      <c r="C23" s="93">
        <v>93.8</v>
      </c>
      <c r="D23" s="93">
        <v>130.4</v>
      </c>
      <c r="E23" s="93">
        <v>120.6</v>
      </c>
      <c r="F23" s="93">
        <v>109</v>
      </c>
      <c r="G23" s="93">
        <v>111.3</v>
      </c>
      <c r="H23" s="93">
        <v>117.7</v>
      </c>
      <c r="I23" s="93">
        <v>119.5</v>
      </c>
      <c r="J23" s="93">
        <v>119</v>
      </c>
      <c r="L23"/>
      <c r="M23"/>
      <c r="N23"/>
      <c r="O23"/>
      <c r="P23"/>
      <c r="Q23"/>
      <c r="R23"/>
      <c r="S23"/>
      <c r="T23"/>
    </row>
    <row r="24" spans="1:20" s="135" customFormat="1" ht="10.4" customHeight="1" x14ac:dyDescent="0.25">
      <c r="A24" s="65" t="s">
        <v>132</v>
      </c>
      <c r="B24" s="93">
        <v>83</v>
      </c>
      <c r="C24" s="93">
        <v>73.5</v>
      </c>
      <c r="D24" s="93">
        <v>120.5</v>
      </c>
      <c r="E24" s="93">
        <v>82</v>
      </c>
      <c r="F24" s="93">
        <v>71.099999999999994</v>
      </c>
      <c r="G24" s="93">
        <v>62</v>
      </c>
      <c r="H24" s="93">
        <v>77.7</v>
      </c>
      <c r="I24" s="93">
        <v>86.3</v>
      </c>
      <c r="J24" s="93">
        <v>86.2</v>
      </c>
      <c r="L24"/>
      <c r="M24"/>
      <c r="N24"/>
      <c r="O24"/>
      <c r="P24"/>
      <c r="Q24"/>
      <c r="R24"/>
      <c r="S24"/>
      <c r="T24"/>
    </row>
    <row r="25" spans="1:20" s="135" customFormat="1" ht="10.4" customHeight="1" x14ac:dyDescent="0.25">
      <c r="A25" s="65" t="s">
        <v>133</v>
      </c>
      <c r="B25" s="93">
        <v>105.5</v>
      </c>
      <c r="C25" s="93">
        <v>74.900000000000006</v>
      </c>
      <c r="D25" s="93">
        <v>125.4</v>
      </c>
      <c r="E25" s="93">
        <v>110.1</v>
      </c>
      <c r="F25" s="93">
        <v>103.7</v>
      </c>
      <c r="G25" s="93">
        <v>96.8</v>
      </c>
      <c r="H25" s="93">
        <v>101</v>
      </c>
      <c r="I25" s="93">
        <v>117</v>
      </c>
      <c r="J25" s="93">
        <v>107.8</v>
      </c>
      <c r="L25"/>
      <c r="M25"/>
      <c r="N25"/>
      <c r="O25"/>
      <c r="P25"/>
      <c r="Q25"/>
      <c r="R25"/>
      <c r="S25"/>
      <c r="T25"/>
    </row>
    <row r="26" spans="1:20" s="135" customFormat="1" ht="10.4" customHeight="1" x14ac:dyDescent="0.25">
      <c r="A26" s="65" t="s">
        <v>134</v>
      </c>
      <c r="B26" s="93">
        <v>125.2</v>
      </c>
      <c r="C26" s="93">
        <v>117.7</v>
      </c>
      <c r="D26" s="93">
        <v>120.7</v>
      </c>
      <c r="E26" s="93">
        <v>116.7</v>
      </c>
      <c r="F26" s="93">
        <v>114</v>
      </c>
      <c r="G26" s="93">
        <v>101</v>
      </c>
      <c r="H26" s="93">
        <v>105.5</v>
      </c>
      <c r="I26" s="93">
        <v>116</v>
      </c>
      <c r="J26" s="93">
        <v>113.2</v>
      </c>
      <c r="L26"/>
      <c r="M26"/>
      <c r="N26"/>
      <c r="O26"/>
      <c r="P26"/>
      <c r="Q26"/>
      <c r="R26"/>
      <c r="S26"/>
      <c r="T26"/>
    </row>
    <row r="27" spans="1:20" s="135" customFormat="1" ht="10.4" customHeight="1" x14ac:dyDescent="0.25">
      <c r="A27" s="65" t="s">
        <v>135</v>
      </c>
      <c r="B27" s="93">
        <v>118.9</v>
      </c>
      <c r="C27" s="93">
        <v>113.8</v>
      </c>
      <c r="D27" s="93">
        <v>109.3</v>
      </c>
      <c r="E27" s="93">
        <v>124.9</v>
      </c>
      <c r="F27" s="93">
        <v>92.9</v>
      </c>
      <c r="G27" s="93">
        <v>95.3</v>
      </c>
      <c r="H27" s="93">
        <v>94.4</v>
      </c>
      <c r="I27" s="93">
        <v>113</v>
      </c>
      <c r="J27" s="93">
        <v>107.5</v>
      </c>
      <c r="L27"/>
      <c r="M27"/>
      <c r="N27"/>
      <c r="O27"/>
      <c r="P27"/>
      <c r="Q27"/>
      <c r="R27"/>
      <c r="S27"/>
      <c r="T27"/>
    </row>
    <row r="28" spans="1:20" s="135" customFormat="1" ht="10.4" customHeight="1" x14ac:dyDescent="0.25">
      <c r="A28" s="65" t="s">
        <v>136</v>
      </c>
      <c r="B28" s="93">
        <v>116.6</v>
      </c>
      <c r="C28" s="93">
        <v>97.3</v>
      </c>
      <c r="D28" s="93">
        <v>111.8</v>
      </c>
      <c r="E28" s="93">
        <v>129.1</v>
      </c>
      <c r="F28" s="93">
        <v>117.2</v>
      </c>
      <c r="G28" s="93">
        <v>99.2</v>
      </c>
      <c r="H28" s="93">
        <v>89.2</v>
      </c>
      <c r="I28" s="93">
        <v>117.9</v>
      </c>
      <c r="J28" s="93">
        <v>108.6</v>
      </c>
      <c r="L28"/>
      <c r="M28"/>
      <c r="N28"/>
      <c r="O28"/>
      <c r="P28"/>
      <c r="Q28"/>
      <c r="R28"/>
      <c r="S28"/>
      <c r="T28"/>
    </row>
    <row r="29" spans="1:20" s="135" customFormat="1" ht="10.4" customHeight="1" x14ac:dyDescent="0.25">
      <c r="A29" s="267">
        <v>2024</v>
      </c>
      <c r="B29" s="268">
        <v>113.5</v>
      </c>
      <c r="C29" s="268">
        <v>97.5</v>
      </c>
      <c r="D29" s="268">
        <v>120.2</v>
      </c>
      <c r="E29" s="268">
        <v>110.9</v>
      </c>
      <c r="F29" s="268">
        <v>101</v>
      </c>
      <c r="G29" s="268">
        <v>99.6</v>
      </c>
      <c r="H29" s="268">
        <v>104.6</v>
      </c>
      <c r="I29" s="268">
        <v>112.2</v>
      </c>
      <c r="J29" s="268">
        <v>109.2</v>
      </c>
    </row>
    <row r="30" spans="1:20" ht="3" customHeight="1" x14ac:dyDescent="0.25">
      <c r="A30" s="65"/>
      <c r="B30" s="95"/>
      <c r="C30" s="95"/>
      <c r="D30" s="95"/>
      <c r="E30" s="95"/>
      <c r="F30" s="95"/>
      <c r="G30" s="95"/>
      <c r="H30" s="95"/>
      <c r="I30" s="95"/>
      <c r="J30" s="95"/>
    </row>
    <row r="31" spans="1:20" s="66" customFormat="1" ht="10.4" customHeight="1" x14ac:dyDescent="0.25">
      <c r="A31" s="91"/>
      <c r="B31" s="346" t="s">
        <v>89</v>
      </c>
      <c r="C31" s="346"/>
      <c r="D31" s="346"/>
      <c r="E31" s="346"/>
      <c r="F31" s="346"/>
      <c r="G31" s="346"/>
      <c r="H31" s="346"/>
      <c r="I31" s="346"/>
      <c r="J31" s="346"/>
    </row>
    <row r="32" spans="1:20" ht="3" customHeight="1" x14ac:dyDescent="0.25">
      <c r="A32" s="93"/>
      <c r="B32" s="93"/>
      <c r="C32" s="93"/>
      <c r="D32" s="93"/>
      <c r="E32" s="93"/>
      <c r="F32" s="93"/>
      <c r="G32" s="93"/>
      <c r="H32" s="93"/>
      <c r="I32" s="93"/>
      <c r="J32" s="93"/>
    </row>
    <row r="33" spans="1:10" s="66" customFormat="1" ht="10.4" customHeight="1" x14ac:dyDescent="0.25">
      <c r="A33" s="65" t="s">
        <v>125</v>
      </c>
      <c r="B33" s="93">
        <v>-0.8</v>
      </c>
      <c r="C33" s="93">
        <v>-17.399999999999999</v>
      </c>
      <c r="D33" s="93">
        <v>5.5</v>
      </c>
      <c r="E33" s="93">
        <v>4.7</v>
      </c>
      <c r="F33" s="93">
        <v>-10.6</v>
      </c>
      <c r="G33" s="93">
        <v>-4.4000000000000004</v>
      </c>
      <c r="H33" s="93">
        <v>-3.7</v>
      </c>
      <c r="I33" s="93">
        <v>-2.2000000000000002</v>
      </c>
      <c r="J33" s="93">
        <v>-0.5</v>
      </c>
    </row>
    <row r="34" spans="1:10" s="66" customFormat="1" ht="10.4" customHeight="1" x14ac:dyDescent="0.25">
      <c r="A34" s="65" t="s">
        <v>126</v>
      </c>
      <c r="B34" s="93">
        <v>4.9000000000000004</v>
      </c>
      <c r="C34" s="93">
        <v>-14.2</v>
      </c>
      <c r="D34" s="93">
        <v>4.8</v>
      </c>
      <c r="E34" s="93">
        <v>-9.3000000000000007</v>
      </c>
      <c r="F34" s="93">
        <v>5.3</v>
      </c>
      <c r="G34" s="93">
        <v>-7</v>
      </c>
      <c r="H34" s="93">
        <v>-3.9</v>
      </c>
      <c r="I34" s="93">
        <v>-1.3</v>
      </c>
      <c r="J34" s="93">
        <v>-3.1</v>
      </c>
    </row>
    <row r="35" spans="1:10" s="66" customFormat="1" ht="10.4" customHeight="1" x14ac:dyDescent="0.25">
      <c r="A35" s="65" t="s">
        <v>127</v>
      </c>
      <c r="B35" s="93">
        <v>-9.1</v>
      </c>
      <c r="C35" s="93">
        <v>-20.2</v>
      </c>
      <c r="D35" s="93">
        <v>-0.5</v>
      </c>
      <c r="E35" s="93">
        <v>1.9</v>
      </c>
      <c r="F35" s="93">
        <v>-9.6</v>
      </c>
      <c r="G35" s="93">
        <v>-14.4</v>
      </c>
      <c r="H35" s="93">
        <v>-8.5</v>
      </c>
      <c r="I35" s="93">
        <v>-4.5999999999999996</v>
      </c>
      <c r="J35" s="93">
        <v>-5.4</v>
      </c>
    </row>
    <row r="36" spans="1:10" s="66" customFormat="1" ht="10.4" customHeight="1" x14ac:dyDescent="0.25">
      <c r="A36" s="65" t="s">
        <v>128</v>
      </c>
      <c r="B36" s="93">
        <v>0.7</v>
      </c>
      <c r="C36" s="93">
        <v>-0.6</v>
      </c>
      <c r="D36" s="93">
        <v>2.9</v>
      </c>
      <c r="E36" s="93">
        <v>5.3</v>
      </c>
      <c r="F36" s="93">
        <v>8</v>
      </c>
      <c r="G36" s="93">
        <v>-5.4</v>
      </c>
      <c r="H36" s="93">
        <v>3.4</v>
      </c>
      <c r="I36" s="93">
        <v>-1.1000000000000001</v>
      </c>
      <c r="J36" s="93">
        <v>2.9</v>
      </c>
    </row>
    <row r="37" spans="1:10" s="66" customFormat="1" ht="10.4" customHeight="1" x14ac:dyDescent="0.25">
      <c r="A37" s="65" t="s">
        <v>129</v>
      </c>
      <c r="B37" s="93">
        <v>-2.1</v>
      </c>
      <c r="C37" s="93">
        <v>-10.199999999999999</v>
      </c>
      <c r="D37" s="93">
        <v>1.5</v>
      </c>
      <c r="E37" s="93">
        <v>-4.5999999999999996</v>
      </c>
      <c r="F37" s="93">
        <v>-0.3</v>
      </c>
      <c r="G37" s="93">
        <v>-15.3</v>
      </c>
      <c r="H37" s="93">
        <v>-1.3</v>
      </c>
      <c r="I37" s="93">
        <v>-2.1</v>
      </c>
      <c r="J37" s="93">
        <v>-2.9</v>
      </c>
    </row>
    <row r="38" spans="1:10" s="66" customFormat="1" ht="10.4" customHeight="1" x14ac:dyDescent="0.25">
      <c r="A38" s="65" t="s">
        <v>217</v>
      </c>
      <c r="B38" s="93">
        <v>-1.2</v>
      </c>
      <c r="C38" s="93">
        <v>-3.5</v>
      </c>
      <c r="D38" s="93">
        <v>-3</v>
      </c>
      <c r="E38" s="93">
        <v>-9.9</v>
      </c>
      <c r="F38" s="93">
        <v>0.2</v>
      </c>
      <c r="G38" s="93">
        <v>-15.4</v>
      </c>
      <c r="H38" s="93">
        <v>-3.7</v>
      </c>
      <c r="I38" s="93">
        <v>-3.6</v>
      </c>
      <c r="J38" s="93">
        <v>-5.7</v>
      </c>
    </row>
    <row r="39" spans="1:10" s="66" customFormat="1" ht="10.4" customHeight="1" x14ac:dyDescent="0.25">
      <c r="A39" s="65" t="s">
        <v>131</v>
      </c>
      <c r="B39" s="93">
        <v>5.6</v>
      </c>
      <c r="C39" s="93">
        <v>-1.1000000000000001</v>
      </c>
      <c r="D39" s="93">
        <v>4.7</v>
      </c>
      <c r="E39" s="93">
        <v>10.5</v>
      </c>
      <c r="F39" s="93">
        <v>-1.4</v>
      </c>
      <c r="G39" s="93">
        <v>-4</v>
      </c>
      <c r="H39" s="93">
        <v>2.5</v>
      </c>
      <c r="I39" s="93">
        <v>0.9</v>
      </c>
      <c r="J39" s="93">
        <v>4.2</v>
      </c>
    </row>
    <row r="40" spans="1:10" s="66" customFormat="1" ht="10.4" customHeight="1" x14ac:dyDescent="0.25">
      <c r="A40" s="65" t="s">
        <v>132</v>
      </c>
      <c r="B40" s="93">
        <v>-5.3</v>
      </c>
      <c r="C40" s="93">
        <v>-7</v>
      </c>
      <c r="D40" s="93">
        <v>1.6</v>
      </c>
      <c r="E40" s="93">
        <v>-6.5</v>
      </c>
      <c r="F40" s="93">
        <v>3</v>
      </c>
      <c r="G40" s="93">
        <v>-16.600000000000001</v>
      </c>
      <c r="H40" s="93">
        <v>-7.1</v>
      </c>
      <c r="I40" s="93">
        <v>-1.5</v>
      </c>
      <c r="J40" s="93">
        <v>-4.5</v>
      </c>
    </row>
    <row r="41" spans="1:10" s="66" customFormat="1" ht="10.4" customHeight="1" x14ac:dyDescent="0.25">
      <c r="A41" s="65" t="s">
        <v>133</v>
      </c>
      <c r="B41" s="93">
        <v>-5.8</v>
      </c>
      <c r="C41" s="93">
        <v>-7.3</v>
      </c>
      <c r="D41" s="93">
        <v>1.5</v>
      </c>
      <c r="E41" s="93">
        <v>0</v>
      </c>
      <c r="F41" s="93">
        <v>-3.1</v>
      </c>
      <c r="G41" s="93">
        <v>-9</v>
      </c>
      <c r="H41" s="93">
        <v>-8.3000000000000007</v>
      </c>
      <c r="I41" s="93">
        <v>-1.7</v>
      </c>
      <c r="J41" s="93">
        <v>-3.5</v>
      </c>
    </row>
    <row r="42" spans="1:10" s="66" customFormat="1" ht="10.4" customHeight="1" x14ac:dyDescent="0.25">
      <c r="A42" s="65" t="s">
        <v>134</v>
      </c>
      <c r="B42" s="93">
        <v>-0.7</v>
      </c>
      <c r="C42" s="93">
        <v>-0.2</v>
      </c>
      <c r="D42" s="93">
        <v>4.3</v>
      </c>
      <c r="E42" s="93">
        <v>6.7</v>
      </c>
      <c r="F42" s="93">
        <v>2</v>
      </c>
      <c r="G42" s="93">
        <v>0.6</v>
      </c>
      <c r="H42" s="93">
        <v>-3.7</v>
      </c>
      <c r="I42" s="93">
        <v>1.8</v>
      </c>
      <c r="J42" s="93">
        <v>1.6</v>
      </c>
    </row>
    <row r="43" spans="1:10" s="66" customFormat="1" ht="10.4" customHeight="1" x14ac:dyDescent="0.25">
      <c r="A43" s="65" t="s">
        <v>135</v>
      </c>
      <c r="B43" s="93">
        <v>-11.3</v>
      </c>
      <c r="C43" s="93">
        <v>-0.3</v>
      </c>
      <c r="D43" s="93">
        <v>-3.1</v>
      </c>
      <c r="E43" s="93">
        <v>-1.5</v>
      </c>
      <c r="F43" s="93">
        <v>-9.5</v>
      </c>
      <c r="G43" s="93">
        <v>-1.8</v>
      </c>
      <c r="H43" s="93">
        <v>-6.6</v>
      </c>
      <c r="I43" s="93">
        <v>-5.5</v>
      </c>
      <c r="J43" s="93">
        <v>-4.3</v>
      </c>
    </row>
    <row r="44" spans="1:10" s="66" customFormat="1" ht="10.4" customHeight="1" x14ac:dyDescent="0.25">
      <c r="A44" s="65" t="s">
        <v>136</v>
      </c>
      <c r="B44" s="93">
        <v>5.5</v>
      </c>
      <c r="C44" s="93">
        <v>5.0999999999999996</v>
      </c>
      <c r="D44" s="93">
        <v>-0.3</v>
      </c>
      <c r="E44" s="93">
        <v>7</v>
      </c>
      <c r="F44" s="93">
        <v>-2.7</v>
      </c>
      <c r="G44" s="93">
        <v>-10</v>
      </c>
      <c r="H44" s="93">
        <v>-4.2</v>
      </c>
      <c r="I44" s="93">
        <v>4</v>
      </c>
      <c r="J44" s="93">
        <v>0.5</v>
      </c>
    </row>
    <row r="45" spans="1:10" s="66" customFormat="1" ht="10.4" customHeight="1" x14ac:dyDescent="0.25">
      <c r="A45" s="267">
        <v>2024</v>
      </c>
      <c r="B45" s="268">
        <v>-1.8</v>
      </c>
      <c r="C45" s="268">
        <v>-7</v>
      </c>
      <c r="D45" s="268">
        <v>1.6</v>
      </c>
      <c r="E45" s="268">
        <v>0.5</v>
      </c>
      <c r="F45" s="268">
        <v>-1.9</v>
      </c>
      <c r="G45" s="268">
        <v>-8.8000000000000007</v>
      </c>
      <c r="H45" s="268">
        <v>-3.8</v>
      </c>
      <c r="I45" s="268">
        <v>-1.5</v>
      </c>
      <c r="J45" s="268">
        <v>-1.7</v>
      </c>
    </row>
    <row r="46" spans="1:10" ht="3" customHeight="1" x14ac:dyDescent="0.25">
      <c r="A46" s="136"/>
      <c r="B46" s="136"/>
      <c r="C46" s="136"/>
      <c r="D46" s="136"/>
      <c r="E46" s="136"/>
      <c r="F46" s="136"/>
      <c r="G46" s="136"/>
      <c r="H46" s="136"/>
      <c r="I46" s="136"/>
      <c r="J46" s="136"/>
    </row>
    <row r="47" spans="1:10" ht="3" customHeight="1" x14ac:dyDescent="0.25">
      <c r="A47" s="93"/>
      <c r="B47" s="93"/>
      <c r="C47" s="93"/>
      <c r="D47" s="93"/>
      <c r="E47" s="93"/>
      <c r="F47" s="93"/>
      <c r="G47" s="93"/>
      <c r="H47" s="93"/>
      <c r="I47" s="93"/>
      <c r="J47" s="93"/>
    </row>
    <row r="48" spans="1:10" s="66" customFormat="1" ht="10.4" customHeight="1" x14ac:dyDescent="0.25">
      <c r="A48" s="348" t="s">
        <v>227</v>
      </c>
      <c r="B48" s="348"/>
      <c r="C48" s="348"/>
      <c r="D48" s="348"/>
      <c r="E48" s="348"/>
      <c r="F48" s="348"/>
      <c r="G48" s="348"/>
      <c r="H48" s="93"/>
      <c r="I48" s="93"/>
      <c r="J48" s="93"/>
    </row>
    <row r="49" spans="1:10" x14ac:dyDescent="0.25">
      <c r="A49" s="64"/>
      <c r="B49" s="64"/>
      <c r="C49" s="64"/>
      <c r="D49" s="64"/>
      <c r="E49" s="64"/>
      <c r="F49" s="64"/>
      <c r="G49" s="64"/>
      <c r="H49" s="64"/>
      <c r="I49" s="64"/>
      <c r="J49" s="64"/>
    </row>
    <row r="50" spans="1:10" x14ac:dyDescent="0.25">
      <c r="A50" s="64"/>
      <c r="B50" s="64"/>
      <c r="C50" s="64"/>
      <c r="D50" s="64"/>
      <c r="E50" s="64"/>
      <c r="F50" s="64"/>
      <c r="G50" s="64"/>
      <c r="H50" s="64"/>
      <c r="I50" s="64"/>
      <c r="J50" s="64"/>
    </row>
    <row r="51" spans="1:10" x14ac:dyDescent="0.25">
      <c r="A51" s="64"/>
      <c r="B51" s="64"/>
      <c r="C51" s="64"/>
      <c r="D51" s="64"/>
      <c r="E51" s="64"/>
      <c r="F51" s="64"/>
      <c r="G51" s="64"/>
      <c r="H51" s="64"/>
      <c r="I51" s="64"/>
      <c r="J51" s="64"/>
    </row>
    <row r="52" spans="1:10" x14ac:dyDescent="0.25">
      <c r="A52" s="64"/>
      <c r="B52" s="64"/>
      <c r="C52" s="64"/>
      <c r="D52" s="64"/>
      <c r="E52" s="64"/>
      <c r="F52" s="64"/>
      <c r="G52" s="64"/>
      <c r="H52" s="64"/>
      <c r="I52" s="64"/>
      <c r="J52" s="64"/>
    </row>
    <row r="53" spans="1:10" x14ac:dyDescent="0.25">
      <c r="A53" s="64"/>
      <c r="B53" s="64"/>
      <c r="C53" s="64"/>
      <c r="D53" s="64"/>
      <c r="E53" s="64"/>
      <c r="F53" s="64"/>
      <c r="G53" s="64"/>
      <c r="H53" s="64"/>
      <c r="I53" s="64"/>
      <c r="J53" s="64"/>
    </row>
    <row r="54" spans="1:10" x14ac:dyDescent="0.25">
      <c r="A54" s="64"/>
      <c r="B54" s="64"/>
      <c r="C54" s="64"/>
      <c r="D54" s="64"/>
      <c r="E54" s="64"/>
      <c r="F54" s="64"/>
      <c r="G54" s="64"/>
      <c r="H54" s="64"/>
      <c r="I54" s="64"/>
      <c r="J54" s="64"/>
    </row>
    <row r="55" spans="1:10" x14ac:dyDescent="0.25">
      <c r="A55" s="64"/>
      <c r="B55" s="64"/>
      <c r="C55" s="64"/>
      <c r="D55" s="64"/>
      <c r="E55" s="64"/>
      <c r="F55" s="64"/>
      <c r="G55" s="64"/>
      <c r="H55" s="64"/>
      <c r="I55" s="64"/>
      <c r="J55" s="64"/>
    </row>
    <row r="56" spans="1:10" x14ac:dyDescent="0.25">
      <c r="A56" s="64"/>
      <c r="B56" s="64"/>
      <c r="C56" s="64"/>
      <c r="D56" s="64"/>
      <c r="E56" s="64"/>
      <c r="F56" s="64"/>
      <c r="G56" s="64"/>
      <c r="H56" s="64"/>
      <c r="I56" s="64"/>
      <c r="J56" s="64"/>
    </row>
    <row r="57" spans="1:10" x14ac:dyDescent="0.25">
      <c r="A57" s="64"/>
      <c r="B57" s="64"/>
      <c r="C57" s="64"/>
      <c r="D57" s="64"/>
      <c r="E57" s="64"/>
      <c r="F57" s="64"/>
      <c r="G57" s="64"/>
      <c r="H57" s="64"/>
      <c r="I57" s="64"/>
      <c r="J57" s="64"/>
    </row>
    <row r="58" spans="1:10" x14ac:dyDescent="0.25">
      <c r="A58" s="64"/>
      <c r="B58" s="64"/>
      <c r="C58" s="64"/>
      <c r="D58" s="64"/>
      <c r="E58" s="64"/>
      <c r="F58" s="64"/>
      <c r="G58" s="64"/>
      <c r="H58" s="64"/>
      <c r="I58" s="64"/>
      <c r="J58" s="64"/>
    </row>
    <row r="59" spans="1:10" x14ac:dyDescent="0.25">
      <c r="A59" s="64"/>
      <c r="B59" s="64"/>
      <c r="C59" s="64"/>
      <c r="D59" s="64"/>
      <c r="E59" s="64"/>
      <c r="F59" s="64"/>
      <c r="G59" s="64"/>
      <c r="H59" s="64"/>
      <c r="I59" s="64"/>
      <c r="J59" s="64"/>
    </row>
    <row r="60" spans="1:10" x14ac:dyDescent="0.25">
      <c r="A60" s="64"/>
      <c r="B60" s="64"/>
      <c r="C60" s="64"/>
      <c r="D60" s="64"/>
      <c r="E60" s="64"/>
      <c r="F60" s="64"/>
      <c r="G60" s="64"/>
      <c r="H60" s="64"/>
      <c r="I60" s="64"/>
      <c r="J60" s="64"/>
    </row>
    <row r="61" spans="1:10" x14ac:dyDescent="0.25">
      <c r="A61" s="64"/>
      <c r="B61" s="64"/>
      <c r="C61" s="64"/>
      <c r="D61" s="64"/>
      <c r="E61" s="64"/>
      <c r="F61" s="64"/>
      <c r="G61" s="64"/>
      <c r="H61" s="64"/>
      <c r="I61" s="64"/>
      <c r="J61" s="64"/>
    </row>
    <row r="62" spans="1:10" x14ac:dyDescent="0.25">
      <c r="A62" s="64"/>
      <c r="B62" s="64"/>
      <c r="C62" s="64"/>
      <c r="D62" s="64"/>
      <c r="E62" s="64"/>
      <c r="F62" s="64"/>
      <c r="G62" s="64"/>
      <c r="H62" s="64"/>
      <c r="I62" s="64"/>
      <c r="J62" s="64"/>
    </row>
    <row r="63" spans="1:10" x14ac:dyDescent="0.25">
      <c r="A63" s="64"/>
      <c r="B63" s="64"/>
      <c r="C63" s="64"/>
      <c r="D63" s="64"/>
      <c r="E63" s="64"/>
      <c r="F63" s="64"/>
      <c r="G63" s="64"/>
      <c r="H63" s="64"/>
      <c r="I63" s="64"/>
      <c r="J63" s="64"/>
    </row>
    <row r="64" spans="1:10" x14ac:dyDescent="0.25">
      <c r="A64" s="64"/>
      <c r="B64" s="64"/>
      <c r="C64" s="64"/>
      <c r="D64" s="64"/>
      <c r="E64" s="64"/>
      <c r="F64" s="64"/>
      <c r="G64" s="64"/>
      <c r="H64" s="64"/>
      <c r="I64" s="64"/>
      <c r="J64" s="64"/>
    </row>
    <row r="65" spans="1:10" x14ac:dyDescent="0.25">
      <c r="A65" s="64"/>
      <c r="B65" s="64"/>
      <c r="C65" s="64"/>
      <c r="D65" s="64"/>
      <c r="E65" s="64"/>
      <c r="F65" s="64"/>
      <c r="G65" s="64"/>
      <c r="H65" s="64"/>
      <c r="I65" s="64"/>
      <c r="J65" s="64"/>
    </row>
    <row r="66" spans="1:10" x14ac:dyDescent="0.25">
      <c r="A66" s="64"/>
      <c r="B66" s="64"/>
      <c r="C66" s="64"/>
      <c r="D66" s="64"/>
      <c r="E66" s="64"/>
      <c r="F66" s="64"/>
      <c r="G66" s="64"/>
      <c r="H66" s="64"/>
      <c r="I66" s="64"/>
      <c r="J66" s="64"/>
    </row>
    <row r="67" spans="1:10" x14ac:dyDescent="0.25">
      <c r="A67" s="64"/>
      <c r="B67" s="64"/>
      <c r="C67" s="64"/>
      <c r="D67" s="64"/>
      <c r="E67" s="64"/>
      <c r="F67" s="64"/>
      <c r="G67" s="64"/>
      <c r="H67" s="64"/>
      <c r="I67" s="64"/>
      <c r="J67" s="64"/>
    </row>
    <row r="68" spans="1:10" x14ac:dyDescent="0.25">
      <c r="A68" s="64"/>
      <c r="B68" s="64"/>
      <c r="C68" s="64"/>
      <c r="D68" s="64"/>
      <c r="E68" s="64"/>
      <c r="F68" s="64"/>
      <c r="G68" s="64"/>
      <c r="H68" s="64"/>
      <c r="I68" s="64"/>
      <c r="J68" s="64"/>
    </row>
    <row r="69" spans="1:10" x14ac:dyDescent="0.25">
      <c r="A69" s="64"/>
      <c r="B69" s="64"/>
      <c r="C69" s="64"/>
      <c r="D69" s="64"/>
      <c r="E69" s="64"/>
      <c r="F69" s="64"/>
      <c r="G69" s="64"/>
      <c r="H69" s="64"/>
      <c r="I69" s="64"/>
      <c r="J69" s="64"/>
    </row>
    <row r="70" spans="1:10" x14ac:dyDescent="0.25">
      <c r="A70" s="64"/>
      <c r="B70" s="64"/>
      <c r="C70" s="64"/>
      <c r="D70" s="64"/>
      <c r="E70" s="64"/>
      <c r="F70" s="64"/>
      <c r="G70" s="64"/>
      <c r="H70" s="64"/>
      <c r="I70" s="64"/>
      <c r="J70" s="64"/>
    </row>
    <row r="71" spans="1:10" x14ac:dyDescent="0.25">
      <c r="A71" s="64"/>
      <c r="B71" s="64"/>
      <c r="C71" s="64"/>
      <c r="D71" s="64"/>
      <c r="E71" s="64"/>
      <c r="F71" s="64"/>
      <c r="G71" s="64"/>
      <c r="H71" s="64"/>
      <c r="I71" s="64"/>
      <c r="J71" s="64"/>
    </row>
    <row r="72" spans="1:10" x14ac:dyDescent="0.25">
      <c r="A72" s="64"/>
      <c r="B72" s="64"/>
      <c r="C72" s="64"/>
      <c r="D72" s="64"/>
      <c r="E72" s="64"/>
      <c r="F72" s="64"/>
      <c r="G72" s="64"/>
      <c r="H72" s="64"/>
      <c r="I72" s="64"/>
      <c r="J72" s="64"/>
    </row>
    <row r="73" spans="1:10" x14ac:dyDescent="0.25">
      <c r="A73" s="64"/>
      <c r="B73" s="64"/>
      <c r="C73" s="64"/>
      <c r="D73" s="64"/>
      <c r="E73" s="64"/>
      <c r="F73" s="64"/>
      <c r="G73" s="64"/>
      <c r="H73" s="64"/>
      <c r="I73" s="64"/>
      <c r="J73" s="64"/>
    </row>
    <row r="74" spans="1:10" x14ac:dyDescent="0.25">
      <c r="A74" s="64"/>
      <c r="B74" s="64"/>
      <c r="C74" s="64"/>
      <c r="D74" s="64"/>
      <c r="E74" s="64"/>
      <c r="F74" s="64"/>
      <c r="G74" s="64"/>
      <c r="H74" s="64"/>
      <c r="I74" s="64"/>
      <c r="J74" s="64"/>
    </row>
    <row r="75" spans="1:10" x14ac:dyDescent="0.25">
      <c r="A75" s="64"/>
      <c r="B75" s="64"/>
      <c r="C75" s="64"/>
      <c r="D75" s="64"/>
      <c r="E75" s="64"/>
      <c r="F75" s="64"/>
      <c r="G75" s="64"/>
      <c r="H75" s="64"/>
      <c r="I75" s="64"/>
      <c r="J75" s="64"/>
    </row>
    <row r="76" spans="1:10" x14ac:dyDescent="0.25">
      <c r="A76" s="64"/>
      <c r="B76" s="64"/>
      <c r="C76" s="64"/>
      <c r="D76" s="64"/>
      <c r="E76" s="64"/>
      <c r="F76" s="64"/>
      <c r="G76" s="64"/>
      <c r="H76" s="64"/>
      <c r="I76" s="64"/>
      <c r="J76" s="64"/>
    </row>
    <row r="77" spans="1:10" x14ac:dyDescent="0.25">
      <c r="A77" s="64"/>
      <c r="B77" s="64"/>
      <c r="C77" s="64"/>
      <c r="D77" s="64"/>
      <c r="E77" s="64"/>
      <c r="F77" s="64"/>
      <c r="G77" s="64"/>
      <c r="H77" s="64"/>
      <c r="I77" s="64"/>
      <c r="J77" s="64"/>
    </row>
    <row r="78" spans="1:10" x14ac:dyDescent="0.25">
      <c r="A78" s="64"/>
      <c r="B78" s="64"/>
      <c r="C78" s="64"/>
      <c r="D78" s="64"/>
      <c r="E78" s="64"/>
      <c r="F78" s="64"/>
      <c r="G78" s="64"/>
      <c r="H78" s="64"/>
      <c r="I78" s="64"/>
      <c r="J78" s="64"/>
    </row>
    <row r="79" spans="1:10" x14ac:dyDescent="0.25">
      <c r="A79" s="64"/>
      <c r="B79" s="64"/>
      <c r="C79" s="64"/>
      <c r="D79" s="64"/>
      <c r="E79" s="64"/>
      <c r="F79" s="64"/>
      <c r="G79" s="64"/>
      <c r="H79" s="64"/>
      <c r="I79" s="64"/>
      <c r="J79" s="64"/>
    </row>
    <row r="80" spans="1:10" x14ac:dyDescent="0.25">
      <c r="A80" s="64"/>
      <c r="B80" s="64"/>
      <c r="C80" s="64"/>
      <c r="D80" s="64"/>
      <c r="E80" s="64"/>
      <c r="F80" s="64"/>
      <c r="G80" s="64"/>
      <c r="H80" s="64"/>
      <c r="I80" s="64"/>
      <c r="J80" s="64"/>
    </row>
    <row r="81" spans="1:10" x14ac:dyDescent="0.25">
      <c r="A81" s="64"/>
      <c r="B81" s="64"/>
      <c r="C81" s="64"/>
      <c r="D81" s="64"/>
      <c r="E81" s="64"/>
      <c r="F81" s="64"/>
      <c r="G81" s="64"/>
      <c r="H81" s="64"/>
      <c r="I81" s="64"/>
      <c r="J81" s="64"/>
    </row>
    <row r="82" spans="1:10" x14ac:dyDescent="0.25">
      <c r="A82" s="64"/>
      <c r="B82" s="64"/>
      <c r="C82" s="64"/>
      <c r="D82" s="64"/>
      <c r="E82" s="64"/>
      <c r="F82" s="64"/>
      <c r="G82" s="64"/>
      <c r="H82" s="64"/>
      <c r="I82" s="64"/>
      <c r="J82" s="64"/>
    </row>
    <row r="83" spans="1:10" x14ac:dyDescent="0.25">
      <c r="A83" s="64"/>
      <c r="B83" s="64"/>
      <c r="C83" s="64"/>
      <c r="D83" s="64"/>
      <c r="E83" s="64"/>
      <c r="F83" s="64"/>
      <c r="G83" s="64"/>
      <c r="H83" s="64"/>
      <c r="I83" s="64"/>
      <c r="J83" s="64"/>
    </row>
    <row r="84" spans="1:10" x14ac:dyDescent="0.25">
      <c r="A84" s="64"/>
      <c r="B84" s="64"/>
      <c r="C84" s="64"/>
      <c r="D84" s="64"/>
      <c r="E84" s="64"/>
      <c r="F84" s="64"/>
      <c r="G84" s="64"/>
      <c r="H84" s="64"/>
      <c r="I84" s="64"/>
      <c r="J84" s="64"/>
    </row>
    <row r="85" spans="1:10" x14ac:dyDescent="0.25">
      <c r="A85" s="64"/>
      <c r="B85" s="64"/>
      <c r="C85" s="64"/>
      <c r="D85" s="64"/>
      <c r="E85" s="64"/>
      <c r="F85" s="64"/>
      <c r="G85" s="64"/>
      <c r="H85" s="64"/>
      <c r="I85" s="64"/>
      <c r="J85" s="64"/>
    </row>
    <row r="86" spans="1:10" x14ac:dyDescent="0.25">
      <c r="A86" s="64"/>
      <c r="B86" s="64"/>
      <c r="C86" s="64"/>
      <c r="D86" s="64"/>
      <c r="E86" s="64"/>
      <c r="F86" s="64"/>
      <c r="G86" s="64"/>
      <c r="H86" s="64"/>
      <c r="I86" s="64"/>
      <c r="J86" s="64"/>
    </row>
    <row r="87" spans="1:10" x14ac:dyDescent="0.25">
      <c r="A87" s="64"/>
      <c r="B87" s="64"/>
      <c r="C87" s="64"/>
      <c r="D87" s="64"/>
      <c r="E87" s="64"/>
      <c r="F87" s="64"/>
      <c r="G87" s="64"/>
      <c r="H87" s="64"/>
      <c r="I87" s="64"/>
      <c r="J87" s="64"/>
    </row>
    <row r="88" spans="1:10" x14ac:dyDescent="0.25">
      <c r="A88" s="64"/>
      <c r="B88" s="64"/>
      <c r="C88" s="64"/>
      <c r="D88" s="64"/>
      <c r="E88" s="64"/>
      <c r="F88" s="64"/>
      <c r="G88" s="64"/>
      <c r="H88" s="64"/>
      <c r="I88" s="64"/>
      <c r="J88" s="64"/>
    </row>
    <row r="89" spans="1:10" x14ac:dyDescent="0.25">
      <c r="A89" s="64"/>
      <c r="B89" s="64"/>
      <c r="C89" s="64"/>
      <c r="D89" s="64"/>
      <c r="E89" s="64"/>
      <c r="F89" s="64"/>
      <c r="G89" s="64"/>
      <c r="H89" s="64"/>
      <c r="I89" s="64"/>
      <c r="J89" s="64"/>
    </row>
    <row r="90" spans="1:10" x14ac:dyDescent="0.25">
      <c r="A90" s="64"/>
      <c r="B90" s="64"/>
      <c r="C90" s="64"/>
      <c r="D90" s="64"/>
      <c r="E90" s="64"/>
      <c r="F90" s="64"/>
      <c r="G90" s="64"/>
      <c r="H90" s="64"/>
      <c r="I90" s="64"/>
      <c r="J90" s="64"/>
    </row>
    <row r="91" spans="1:10" x14ac:dyDescent="0.25">
      <c r="A91" s="64"/>
      <c r="B91" s="64"/>
      <c r="C91" s="64"/>
      <c r="D91" s="64"/>
      <c r="E91" s="64"/>
      <c r="F91" s="64"/>
      <c r="G91" s="64"/>
      <c r="H91" s="64"/>
      <c r="I91" s="64"/>
      <c r="J91" s="64"/>
    </row>
    <row r="92" spans="1:10" x14ac:dyDescent="0.25">
      <c r="A92" s="64"/>
      <c r="B92" s="64"/>
      <c r="C92" s="64"/>
      <c r="D92" s="64"/>
      <c r="E92" s="64"/>
      <c r="F92" s="64"/>
      <c r="G92" s="64"/>
      <c r="H92" s="64"/>
      <c r="I92" s="64"/>
      <c r="J92" s="64"/>
    </row>
    <row r="93" spans="1:10" x14ac:dyDescent="0.25">
      <c r="A93" s="64"/>
      <c r="B93" s="64"/>
      <c r="C93" s="64"/>
      <c r="D93" s="64"/>
      <c r="E93" s="64"/>
      <c r="F93" s="64"/>
      <c r="G93" s="64"/>
      <c r="H93" s="64"/>
      <c r="I93" s="64"/>
      <c r="J93" s="64"/>
    </row>
    <row r="94" spans="1:10" x14ac:dyDescent="0.25">
      <c r="A94" s="64"/>
      <c r="B94" s="64"/>
      <c r="C94" s="64"/>
      <c r="D94" s="64"/>
      <c r="E94" s="64"/>
      <c r="F94" s="64"/>
      <c r="G94" s="64"/>
      <c r="H94" s="64"/>
      <c r="I94" s="64"/>
      <c r="J94" s="64"/>
    </row>
    <row r="95" spans="1:10" x14ac:dyDescent="0.25">
      <c r="A95" s="64"/>
      <c r="B95" s="64"/>
      <c r="C95" s="64"/>
      <c r="D95" s="64"/>
      <c r="E95" s="64"/>
      <c r="F95" s="64"/>
      <c r="G95" s="64"/>
      <c r="H95" s="64"/>
      <c r="I95" s="64"/>
      <c r="J95" s="64"/>
    </row>
    <row r="96" spans="1:10" x14ac:dyDescent="0.25">
      <c r="A96" s="64"/>
      <c r="B96" s="64"/>
      <c r="C96" s="64"/>
      <c r="D96" s="64"/>
      <c r="E96" s="64"/>
      <c r="F96" s="64"/>
      <c r="G96" s="64"/>
      <c r="H96" s="64"/>
      <c r="I96" s="64"/>
      <c r="J96" s="64"/>
    </row>
    <row r="97" spans="1:10" x14ac:dyDescent="0.25">
      <c r="A97" s="64"/>
      <c r="B97" s="64"/>
      <c r="C97" s="64"/>
      <c r="D97" s="64"/>
      <c r="E97" s="64"/>
      <c r="F97" s="64"/>
      <c r="G97" s="64"/>
      <c r="H97" s="64"/>
      <c r="I97" s="64"/>
      <c r="J97" s="64"/>
    </row>
    <row r="98" spans="1:10" x14ac:dyDescent="0.25">
      <c r="A98" s="64"/>
      <c r="B98" s="64"/>
      <c r="C98" s="64"/>
      <c r="D98" s="64"/>
      <c r="E98" s="64"/>
      <c r="F98" s="64"/>
      <c r="G98" s="64"/>
      <c r="H98" s="64"/>
      <c r="I98" s="64"/>
      <c r="J98" s="64"/>
    </row>
  </sheetData>
  <mergeCells count="5">
    <mergeCell ref="A5:J5"/>
    <mergeCell ref="B13:J13"/>
    <mergeCell ref="B15:J15"/>
    <mergeCell ref="B31:J31"/>
    <mergeCell ref="A48:G48"/>
  </mergeCells>
  <pageMargins left="0.7" right="0.7" top="0.75" bottom="0.75" header="0.3" footer="0.3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V97"/>
  <sheetViews>
    <sheetView zoomScaleNormal="100" workbookViewId="0">
      <selection activeCell="A4" sqref="A4"/>
    </sheetView>
  </sheetViews>
  <sheetFormatPr defaultColWidth="9.08984375" defaultRowHeight="12.5" x14ac:dyDescent="0.25"/>
  <cols>
    <col min="1" max="5" width="8.90625" style="62" customWidth="1"/>
    <col min="6" max="6" width="11.90625" style="62" customWidth="1"/>
    <col min="7" max="7" width="9.08984375" style="62" customWidth="1"/>
    <col min="8" max="8" width="8.90625" style="62" customWidth="1"/>
    <col min="9" max="9" width="9.08984375" style="62" customWidth="1"/>
    <col min="10" max="10" width="8.90625" style="62" customWidth="1"/>
    <col min="11" max="16384" width="9.08984375" style="62"/>
  </cols>
  <sheetData>
    <row r="1" spans="1:10" s="60" customFormat="1" ht="12" customHeight="1" x14ac:dyDescent="0.25"/>
    <row r="2" spans="1:10" s="60" customFormat="1" ht="12" customHeight="1" x14ac:dyDescent="0.25"/>
    <row r="3" spans="1:10" s="60" customFormat="1" ht="12.65" customHeight="1" x14ac:dyDescent="0.25">
      <c r="A3" s="70"/>
    </row>
    <row r="4" spans="1:10" ht="12" customHeight="1" x14ac:dyDescent="0.25">
      <c r="A4" s="81" t="s">
        <v>166</v>
      </c>
      <c r="B4" s="82"/>
      <c r="C4" s="82"/>
      <c r="D4" s="82"/>
      <c r="E4" s="82"/>
      <c r="F4" s="82"/>
    </row>
    <row r="5" spans="1:10" s="63" customFormat="1" ht="25.4" customHeight="1" x14ac:dyDescent="0.25">
      <c r="A5" s="345" t="s">
        <v>220</v>
      </c>
      <c r="B5" s="345"/>
      <c r="C5" s="345"/>
      <c r="D5" s="345"/>
      <c r="E5" s="345"/>
      <c r="F5" s="345"/>
      <c r="G5" s="345"/>
      <c r="H5" s="345"/>
      <c r="I5" s="345"/>
      <c r="J5" s="345"/>
    </row>
    <row r="6" spans="1:10" ht="12" customHeight="1" x14ac:dyDescent="0.25">
      <c r="A6" s="83" t="s">
        <v>238</v>
      </c>
      <c r="B6" s="82"/>
      <c r="C6" s="82"/>
      <c r="D6" s="82"/>
      <c r="E6" s="82"/>
      <c r="F6" s="82"/>
    </row>
    <row r="7" spans="1:10" s="60" customFormat="1" ht="6" customHeight="1" x14ac:dyDescent="0.25">
      <c r="A7" s="86"/>
      <c r="B7" s="86"/>
      <c r="C7" s="86"/>
      <c r="D7" s="86"/>
      <c r="E7" s="86"/>
      <c r="F7" s="86"/>
      <c r="G7" s="86"/>
      <c r="H7" s="86"/>
      <c r="I7" s="86"/>
      <c r="J7" s="86"/>
    </row>
    <row r="8" spans="1:10" ht="55.4" customHeight="1" x14ac:dyDescent="0.25">
      <c r="A8" s="121" t="s">
        <v>70</v>
      </c>
      <c r="B8" s="114" t="s">
        <v>51</v>
      </c>
      <c r="C8" s="114" t="s">
        <v>50</v>
      </c>
      <c r="D8" s="114" t="s">
        <v>49</v>
      </c>
      <c r="E8" s="114" t="s">
        <v>102</v>
      </c>
      <c r="F8" s="114" t="s">
        <v>103</v>
      </c>
      <c r="G8" s="114" t="s">
        <v>122</v>
      </c>
      <c r="H8" s="115" t="s">
        <v>69</v>
      </c>
      <c r="I8" s="87" t="s">
        <v>68</v>
      </c>
      <c r="J8" s="87" t="s">
        <v>59</v>
      </c>
    </row>
    <row r="9" spans="1:10" s="66" customFormat="1" ht="3" customHeight="1" x14ac:dyDescent="0.25">
      <c r="A9" s="88"/>
      <c r="B9" s="88"/>
      <c r="C9" s="88"/>
      <c r="D9" s="88"/>
      <c r="E9" s="88"/>
      <c r="F9" s="88"/>
      <c r="G9" s="88"/>
      <c r="H9" s="88"/>
      <c r="I9" s="89"/>
      <c r="J9" s="90"/>
    </row>
    <row r="10" spans="1:10" s="66" customFormat="1" ht="10.4" customHeight="1" x14ac:dyDescent="0.25">
      <c r="A10" s="91">
        <v>2022</v>
      </c>
      <c r="B10" s="162">
        <v>100.1</v>
      </c>
      <c r="C10" s="162">
        <v>96.1</v>
      </c>
      <c r="D10" s="162">
        <v>97.2</v>
      </c>
      <c r="E10" s="162">
        <v>102.2</v>
      </c>
      <c r="F10" s="162">
        <v>105.2</v>
      </c>
      <c r="G10" s="162">
        <v>101.1</v>
      </c>
      <c r="H10" s="162">
        <v>97.5</v>
      </c>
      <c r="I10" s="162">
        <v>98.1</v>
      </c>
      <c r="J10" s="162">
        <v>99.4</v>
      </c>
    </row>
    <row r="11" spans="1:10" s="66" customFormat="1" ht="10.4" customHeight="1" x14ac:dyDescent="0.25">
      <c r="A11" s="91">
        <v>2023</v>
      </c>
      <c r="B11" s="92">
        <v>99.4</v>
      </c>
      <c r="C11" s="92">
        <v>87.3</v>
      </c>
      <c r="D11" s="92">
        <v>97.1</v>
      </c>
      <c r="E11" s="92">
        <v>97</v>
      </c>
      <c r="F11" s="92">
        <v>98.9</v>
      </c>
      <c r="G11" s="92">
        <v>98.6</v>
      </c>
      <c r="H11" s="92">
        <v>92.1</v>
      </c>
      <c r="I11" s="92">
        <v>97.9</v>
      </c>
      <c r="J11" s="92">
        <v>95.5</v>
      </c>
    </row>
    <row r="12" spans="1:10" s="66" customFormat="1" ht="3" customHeight="1" x14ac:dyDescent="0.25">
      <c r="A12" s="91"/>
      <c r="B12" s="93"/>
      <c r="C12" s="93"/>
      <c r="D12" s="93"/>
      <c r="E12" s="93"/>
      <c r="F12" s="93"/>
      <c r="G12" s="93"/>
      <c r="H12" s="93"/>
      <c r="I12" s="93"/>
      <c r="J12" s="93"/>
    </row>
    <row r="13" spans="1:10" s="66" customFormat="1" ht="10.4" customHeight="1" x14ac:dyDescent="0.25">
      <c r="A13" s="91"/>
      <c r="B13" s="346">
        <v>2024</v>
      </c>
      <c r="C13" s="346"/>
      <c r="D13" s="346"/>
      <c r="E13" s="346"/>
      <c r="F13" s="347"/>
      <c r="G13" s="347"/>
      <c r="H13" s="347"/>
      <c r="I13" s="347"/>
      <c r="J13" s="347"/>
    </row>
    <row r="14" spans="1:10" ht="3" customHeight="1" x14ac:dyDescent="0.25">
      <c r="A14" s="94"/>
      <c r="B14" s="95"/>
      <c r="C14" s="95"/>
      <c r="D14" s="95"/>
      <c r="E14" s="95"/>
      <c r="F14" s="105"/>
      <c r="G14" s="105"/>
      <c r="H14" s="105"/>
      <c r="I14" s="105"/>
      <c r="J14" s="105"/>
    </row>
    <row r="15" spans="1:10" s="66" customFormat="1" ht="10.4" customHeight="1" x14ac:dyDescent="0.25">
      <c r="A15" s="91"/>
      <c r="B15" s="346" t="s">
        <v>86</v>
      </c>
      <c r="C15" s="346"/>
      <c r="D15" s="346"/>
      <c r="E15" s="346"/>
      <c r="F15" s="346"/>
      <c r="G15" s="346"/>
      <c r="H15" s="346"/>
      <c r="I15" s="346"/>
      <c r="J15" s="346"/>
    </row>
    <row r="16" spans="1:10" ht="3" customHeight="1" x14ac:dyDescent="0.25">
      <c r="A16" s="64"/>
      <c r="B16" s="93"/>
      <c r="C16" s="93"/>
      <c r="D16" s="93"/>
      <c r="E16" s="93"/>
      <c r="F16" s="93"/>
      <c r="G16" s="93"/>
      <c r="H16" s="93"/>
      <c r="I16" s="93"/>
      <c r="J16" s="93"/>
    </row>
    <row r="17" spans="1:19" s="66" customFormat="1" ht="10.4" customHeight="1" x14ac:dyDescent="0.25">
      <c r="A17" s="65" t="s">
        <v>125</v>
      </c>
      <c r="B17" s="93">
        <v>100.5</v>
      </c>
      <c r="C17" s="93">
        <v>78.3</v>
      </c>
      <c r="D17" s="93">
        <v>91.6</v>
      </c>
      <c r="E17" s="93">
        <v>103.9</v>
      </c>
      <c r="F17" s="93">
        <v>101.7</v>
      </c>
      <c r="G17" s="93">
        <v>87.2</v>
      </c>
      <c r="H17" s="93">
        <v>89.5</v>
      </c>
      <c r="I17" s="93">
        <v>88.7</v>
      </c>
      <c r="J17" s="93">
        <v>94.1</v>
      </c>
      <c r="L17"/>
      <c r="M17"/>
      <c r="N17"/>
      <c r="O17"/>
      <c r="P17"/>
      <c r="Q17"/>
      <c r="R17"/>
      <c r="S17"/>
    </row>
    <row r="18" spans="1:19" s="66" customFormat="1" ht="10.4" customHeight="1" x14ac:dyDescent="0.25">
      <c r="A18" s="65" t="s">
        <v>126</v>
      </c>
      <c r="B18" s="93">
        <v>95.3</v>
      </c>
      <c r="C18" s="93">
        <v>82.4</v>
      </c>
      <c r="D18" s="93">
        <v>92.1</v>
      </c>
      <c r="E18" s="93">
        <v>78.2</v>
      </c>
      <c r="F18" s="93">
        <v>84.2</v>
      </c>
      <c r="G18" s="93">
        <v>93.9</v>
      </c>
      <c r="H18" s="93">
        <v>98.3</v>
      </c>
      <c r="I18" s="93">
        <v>81.7</v>
      </c>
      <c r="J18" s="93">
        <v>89.6</v>
      </c>
      <c r="L18"/>
      <c r="M18"/>
      <c r="N18"/>
      <c r="O18"/>
      <c r="P18"/>
      <c r="Q18"/>
      <c r="R18"/>
      <c r="S18"/>
    </row>
    <row r="19" spans="1:19" s="66" customFormat="1" ht="10.4" customHeight="1" x14ac:dyDescent="0.25">
      <c r="A19" s="65" t="s">
        <v>127</v>
      </c>
      <c r="B19" s="93">
        <v>94.7</v>
      </c>
      <c r="C19" s="93">
        <v>93.2</v>
      </c>
      <c r="D19" s="93">
        <v>105.6</v>
      </c>
      <c r="E19" s="93">
        <v>100.6</v>
      </c>
      <c r="F19" s="93">
        <v>96.1</v>
      </c>
      <c r="G19" s="93">
        <v>105</v>
      </c>
      <c r="H19" s="93">
        <v>103.8</v>
      </c>
      <c r="I19" s="93">
        <v>103</v>
      </c>
      <c r="J19" s="93">
        <v>102.2</v>
      </c>
      <c r="L19"/>
      <c r="M19"/>
      <c r="N19"/>
      <c r="O19"/>
      <c r="P19"/>
      <c r="Q19"/>
      <c r="R19"/>
      <c r="S19"/>
    </row>
    <row r="20" spans="1:19" s="66" customFormat="1" ht="10.4" customHeight="1" x14ac:dyDescent="0.25">
      <c r="A20" s="65" t="s">
        <v>128</v>
      </c>
      <c r="B20" s="93">
        <v>93.2</v>
      </c>
      <c r="C20" s="93">
        <v>84.7</v>
      </c>
      <c r="D20" s="93">
        <v>98.4</v>
      </c>
      <c r="E20" s="93">
        <v>88.8</v>
      </c>
      <c r="F20" s="93">
        <v>98.5</v>
      </c>
      <c r="G20" s="93">
        <v>86.2</v>
      </c>
      <c r="H20" s="93">
        <v>98.7</v>
      </c>
      <c r="I20" s="93">
        <v>100.7</v>
      </c>
      <c r="J20" s="93">
        <v>94.5</v>
      </c>
      <c r="L20"/>
      <c r="M20"/>
      <c r="N20"/>
      <c r="O20"/>
      <c r="P20"/>
      <c r="Q20"/>
      <c r="R20"/>
      <c r="S20"/>
    </row>
    <row r="21" spans="1:19" s="135" customFormat="1" ht="10.4" customHeight="1" x14ac:dyDescent="0.25">
      <c r="A21" s="65" t="s">
        <v>129</v>
      </c>
      <c r="B21" s="93">
        <v>111.5</v>
      </c>
      <c r="C21" s="93">
        <v>93.2</v>
      </c>
      <c r="D21" s="93">
        <v>112.5</v>
      </c>
      <c r="E21" s="93">
        <v>105.5</v>
      </c>
      <c r="F21" s="93">
        <v>95</v>
      </c>
      <c r="G21" s="93">
        <v>95.4</v>
      </c>
      <c r="H21" s="93">
        <v>99.1</v>
      </c>
      <c r="I21" s="93">
        <v>108.3</v>
      </c>
      <c r="J21" s="93">
        <v>103.5</v>
      </c>
      <c r="L21"/>
      <c r="M21"/>
      <c r="N21"/>
      <c r="O21"/>
      <c r="P21"/>
      <c r="Q21"/>
      <c r="R21"/>
      <c r="S21"/>
    </row>
    <row r="22" spans="1:19" s="135" customFormat="1" ht="10.4" customHeight="1" x14ac:dyDescent="0.25">
      <c r="A22" s="65" t="s">
        <v>217</v>
      </c>
      <c r="B22" s="93">
        <v>111.7</v>
      </c>
      <c r="C22" s="93">
        <v>81.3</v>
      </c>
      <c r="D22" s="93">
        <v>98.5</v>
      </c>
      <c r="E22" s="93">
        <v>91.6</v>
      </c>
      <c r="F22" s="93">
        <v>107.1</v>
      </c>
      <c r="G22" s="93">
        <v>98.4</v>
      </c>
      <c r="H22" s="93">
        <v>94.3</v>
      </c>
      <c r="I22" s="93">
        <v>106.2</v>
      </c>
      <c r="J22" s="93">
        <v>96.2</v>
      </c>
      <c r="L22"/>
      <c r="M22"/>
      <c r="N22"/>
      <c r="O22"/>
      <c r="P22"/>
      <c r="Q22"/>
      <c r="R22"/>
      <c r="S22"/>
    </row>
    <row r="23" spans="1:19" s="135" customFormat="1" ht="10.4" customHeight="1" x14ac:dyDescent="0.25">
      <c r="A23" s="65" t="s">
        <v>131</v>
      </c>
      <c r="B23" s="93">
        <v>99.4</v>
      </c>
      <c r="C23" s="93">
        <v>80.3</v>
      </c>
      <c r="D23" s="93">
        <v>107.7</v>
      </c>
      <c r="E23" s="93">
        <v>105.9</v>
      </c>
      <c r="F23" s="93">
        <v>104.9</v>
      </c>
      <c r="G23" s="93">
        <v>100.4</v>
      </c>
      <c r="H23" s="93">
        <v>102.1</v>
      </c>
      <c r="I23" s="93">
        <v>103.8</v>
      </c>
      <c r="J23" s="93">
        <v>103.3</v>
      </c>
      <c r="L23"/>
      <c r="M23"/>
      <c r="N23"/>
      <c r="O23"/>
      <c r="P23"/>
      <c r="Q23"/>
      <c r="R23"/>
      <c r="S23"/>
    </row>
    <row r="24" spans="1:19" s="135" customFormat="1" ht="10.4" customHeight="1" x14ac:dyDescent="0.25">
      <c r="A24" s="65" t="s">
        <v>132</v>
      </c>
      <c r="B24" s="93">
        <v>72.2</v>
      </c>
      <c r="C24" s="93">
        <v>62.9</v>
      </c>
      <c r="D24" s="93">
        <v>99.1</v>
      </c>
      <c r="E24" s="93">
        <v>71.900000000000006</v>
      </c>
      <c r="F24" s="93">
        <v>68.5</v>
      </c>
      <c r="G24" s="93">
        <v>55.9</v>
      </c>
      <c r="H24" s="93">
        <v>68.099999999999994</v>
      </c>
      <c r="I24" s="93">
        <v>75.099999999999994</v>
      </c>
      <c r="J24" s="93">
        <v>74.599999999999994</v>
      </c>
      <c r="L24"/>
      <c r="M24"/>
      <c r="N24"/>
      <c r="O24"/>
      <c r="P24"/>
      <c r="Q24"/>
      <c r="R24"/>
      <c r="S24"/>
    </row>
    <row r="25" spans="1:19" s="135" customFormat="1" ht="10.4" customHeight="1" x14ac:dyDescent="0.25">
      <c r="A25" s="65" t="s">
        <v>133</v>
      </c>
      <c r="B25" s="93">
        <v>91.7</v>
      </c>
      <c r="C25" s="93">
        <v>64.400000000000006</v>
      </c>
      <c r="D25" s="93">
        <v>102</v>
      </c>
      <c r="E25" s="93">
        <v>96.5</v>
      </c>
      <c r="F25" s="93">
        <v>98.5</v>
      </c>
      <c r="G25" s="93">
        <v>86.8</v>
      </c>
      <c r="H25" s="93">
        <v>89.3</v>
      </c>
      <c r="I25" s="93">
        <v>101.7</v>
      </c>
      <c r="J25" s="93">
        <v>93.6</v>
      </c>
      <c r="L25"/>
      <c r="M25"/>
      <c r="N25"/>
      <c r="O25"/>
      <c r="P25"/>
      <c r="Q25"/>
      <c r="R25"/>
      <c r="S25"/>
    </row>
    <row r="26" spans="1:19" s="135" customFormat="1" ht="10.4" customHeight="1" x14ac:dyDescent="0.25">
      <c r="A26" s="65" t="s">
        <v>134</v>
      </c>
      <c r="B26" s="93">
        <v>108.7</v>
      </c>
      <c r="C26" s="93">
        <v>101.1</v>
      </c>
      <c r="D26" s="93">
        <v>97.5</v>
      </c>
      <c r="E26" s="93">
        <v>102.6</v>
      </c>
      <c r="F26" s="93">
        <v>108.2</v>
      </c>
      <c r="G26" s="93">
        <v>91.4</v>
      </c>
      <c r="H26" s="93">
        <v>93.1</v>
      </c>
      <c r="I26" s="93">
        <v>100.7</v>
      </c>
      <c r="J26" s="93">
        <v>98.4</v>
      </c>
      <c r="L26"/>
      <c r="M26"/>
      <c r="N26"/>
      <c r="O26"/>
      <c r="P26"/>
      <c r="Q26"/>
      <c r="R26"/>
      <c r="S26"/>
    </row>
    <row r="27" spans="1:19" s="135" customFormat="1" ht="10.4" customHeight="1" x14ac:dyDescent="0.25">
      <c r="A27" s="65" t="s">
        <v>135</v>
      </c>
      <c r="B27" s="93">
        <v>103.2</v>
      </c>
      <c r="C27" s="93">
        <v>97.7</v>
      </c>
      <c r="D27" s="93">
        <v>88.1</v>
      </c>
      <c r="E27" s="93">
        <v>109.8</v>
      </c>
      <c r="F27" s="93">
        <v>88.5</v>
      </c>
      <c r="G27" s="93">
        <v>85.9</v>
      </c>
      <c r="H27" s="93">
        <v>83.1</v>
      </c>
      <c r="I27" s="93">
        <v>98</v>
      </c>
      <c r="J27" s="93">
        <v>93.2</v>
      </c>
      <c r="L27"/>
      <c r="M27"/>
      <c r="N27"/>
      <c r="O27"/>
      <c r="P27"/>
      <c r="Q27"/>
      <c r="R27"/>
      <c r="S27"/>
    </row>
    <row r="28" spans="1:19" s="135" customFormat="1" ht="10.4" customHeight="1" x14ac:dyDescent="0.25">
      <c r="A28" s="65" t="s">
        <v>136</v>
      </c>
      <c r="B28" s="93">
        <v>101.1</v>
      </c>
      <c r="C28" s="93">
        <v>83.3</v>
      </c>
      <c r="D28" s="93">
        <v>90.1</v>
      </c>
      <c r="E28" s="93">
        <v>113.5</v>
      </c>
      <c r="F28" s="93">
        <v>111.3</v>
      </c>
      <c r="G28" s="93">
        <v>88.6</v>
      </c>
      <c r="H28" s="93">
        <v>78.7</v>
      </c>
      <c r="I28" s="93">
        <v>102.2</v>
      </c>
      <c r="J28" s="93">
        <v>94.3</v>
      </c>
      <c r="L28"/>
      <c r="M28"/>
      <c r="N28"/>
      <c r="O28"/>
      <c r="P28"/>
      <c r="Q28"/>
      <c r="R28"/>
      <c r="S28"/>
    </row>
    <row r="29" spans="1:19" s="135" customFormat="1" ht="10.4" customHeight="1" x14ac:dyDescent="0.25">
      <c r="A29" s="267">
        <v>2024</v>
      </c>
      <c r="B29" s="266">
        <v>98.6</v>
      </c>
      <c r="C29" s="266">
        <v>83.6</v>
      </c>
      <c r="D29" s="266">
        <v>98.6</v>
      </c>
      <c r="E29" s="266">
        <v>97.4</v>
      </c>
      <c r="F29" s="266">
        <v>96.9</v>
      </c>
      <c r="G29" s="266">
        <v>89.6</v>
      </c>
      <c r="H29" s="266">
        <v>91.5</v>
      </c>
      <c r="I29" s="266">
        <v>97.5</v>
      </c>
      <c r="J29" s="266">
        <v>94.8</v>
      </c>
      <c r="L29" s="262"/>
      <c r="N29" s="263"/>
    </row>
    <row r="30" spans="1:19" ht="3" customHeight="1" x14ac:dyDescent="0.25">
      <c r="A30" s="65"/>
      <c r="B30" s="95"/>
      <c r="C30" s="95"/>
      <c r="D30" s="95"/>
      <c r="E30" s="95"/>
      <c r="F30" s="95"/>
      <c r="G30" s="95"/>
      <c r="H30" s="95"/>
      <c r="I30" s="95"/>
      <c r="J30" s="95"/>
    </row>
    <row r="31" spans="1:19" s="66" customFormat="1" ht="10.4" customHeight="1" x14ac:dyDescent="0.25">
      <c r="A31" s="91"/>
      <c r="B31" s="346" t="s">
        <v>89</v>
      </c>
      <c r="C31" s="346"/>
      <c r="D31" s="346"/>
      <c r="E31" s="346"/>
      <c r="F31" s="346"/>
      <c r="G31" s="346"/>
      <c r="H31" s="346"/>
      <c r="I31" s="346"/>
      <c r="J31" s="346"/>
    </row>
    <row r="32" spans="1:19" ht="3" customHeight="1" x14ac:dyDescent="0.25">
      <c r="A32" s="93"/>
      <c r="B32" s="93"/>
      <c r="C32" s="93"/>
      <c r="D32" s="93"/>
      <c r="E32" s="93"/>
      <c r="F32" s="93"/>
      <c r="G32" s="93"/>
      <c r="H32" s="93"/>
      <c r="I32" s="93"/>
      <c r="J32" s="93"/>
    </row>
    <row r="33" spans="1:22" s="66" customFormat="1" ht="10.4" customHeight="1" x14ac:dyDescent="0.25">
      <c r="A33" s="65" t="s">
        <v>125</v>
      </c>
      <c r="B33" s="93">
        <v>1.2</v>
      </c>
      <c r="C33" s="93">
        <v>-12.7</v>
      </c>
      <c r="D33" s="93">
        <v>5.7</v>
      </c>
      <c r="E33" s="93">
        <v>3.8</v>
      </c>
      <c r="F33" s="93">
        <v>-11.8</v>
      </c>
      <c r="G33" s="93">
        <v>-4.3</v>
      </c>
      <c r="H33" s="93">
        <v>2.4</v>
      </c>
      <c r="I33" s="93">
        <v>-0.3</v>
      </c>
      <c r="J33" s="93">
        <v>1.2</v>
      </c>
      <c r="L33" s="262"/>
      <c r="M33" s="262"/>
      <c r="N33" s="262"/>
      <c r="O33" s="262"/>
      <c r="P33" s="262"/>
      <c r="Q33" s="262"/>
      <c r="R33" s="262"/>
      <c r="S33" s="262"/>
      <c r="T33" s="262"/>
    </row>
    <row r="34" spans="1:22" s="66" customFormat="1" ht="10.4" customHeight="1" x14ac:dyDescent="0.25">
      <c r="A34" s="65" t="s">
        <v>126</v>
      </c>
      <c r="B34" s="93">
        <v>7.1</v>
      </c>
      <c r="C34" s="93">
        <v>-9.5</v>
      </c>
      <c r="D34" s="93">
        <v>5.7</v>
      </c>
      <c r="E34" s="93">
        <v>-9.6</v>
      </c>
      <c r="F34" s="93">
        <v>4.9000000000000004</v>
      </c>
      <c r="G34" s="93">
        <v>-7</v>
      </c>
      <c r="H34" s="93">
        <v>1.4</v>
      </c>
      <c r="I34" s="93">
        <v>0.9</v>
      </c>
      <c r="J34" s="93">
        <v>-1.1000000000000001</v>
      </c>
      <c r="L34" s="262"/>
      <c r="M34" s="262"/>
      <c r="N34" s="262"/>
      <c r="O34" s="262"/>
      <c r="P34" s="262"/>
      <c r="Q34" s="262"/>
      <c r="R34" s="262"/>
      <c r="S34" s="262"/>
      <c r="T34" s="262"/>
      <c r="U34" s="262"/>
      <c r="V34" s="262"/>
    </row>
    <row r="35" spans="1:22" s="66" customFormat="1" ht="10.4" customHeight="1" x14ac:dyDescent="0.25">
      <c r="A35" s="65" t="s">
        <v>127</v>
      </c>
      <c r="B35" s="93">
        <v>-7.2</v>
      </c>
      <c r="C35" s="93">
        <v>-16.2</v>
      </c>
      <c r="D35" s="93">
        <v>0.8</v>
      </c>
      <c r="E35" s="93">
        <v>1.4</v>
      </c>
      <c r="F35" s="93">
        <v>-9.1999999999999993</v>
      </c>
      <c r="G35" s="93">
        <v>-15</v>
      </c>
      <c r="H35" s="93">
        <v>-3.8</v>
      </c>
      <c r="I35" s="93">
        <v>-2.6</v>
      </c>
      <c r="J35" s="93">
        <v>-3.5</v>
      </c>
      <c r="L35" s="262"/>
      <c r="M35" s="262"/>
      <c r="N35" s="262"/>
      <c r="O35" s="262"/>
      <c r="P35" s="262"/>
      <c r="Q35" s="262"/>
      <c r="R35" s="262"/>
      <c r="S35" s="262"/>
      <c r="T35" s="262"/>
    </row>
    <row r="36" spans="1:22" s="66" customFormat="1" ht="10.4" customHeight="1" x14ac:dyDescent="0.25">
      <c r="A36" s="65" t="s">
        <v>128</v>
      </c>
      <c r="B36" s="93">
        <v>2.4</v>
      </c>
      <c r="C36" s="93">
        <v>4.5999999999999996</v>
      </c>
      <c r="D36" s="93">
        <v>4.5999999999999996</v>
      </c>
      <c r="E36" s="93">
        <v>5</v>
      </c>
      <c r="F36" s="93">
        <v>9.9</v>
      </c>
      <c r="G36" s="93">
        <v>-6.4</v>
      </c>
      <c r="H36" s="93">
        <v>7.2</v>
      </c>
      <c r="I36" s="93">
        <v>0.6</v>
      </c>
      <c r="J36" s="93">
        <v>4.7</v>
      </c>
      <c r="L36" s="262"/>
      <c r="M36" s="262"/>
      <c r="N36" s="262"/>
      <c r="O36" s="262"/>
      <c r="P36" s="262"/>
      <c r="Q36" s="262"/>
      <c r="R36" s="262"/>
      <c r="S36" s="262"/>
      <c r="T36" s="262"/>
    </row>
    <row r="37" spans="1:22" s="66" customFormat="1" ht="10.4" customHeight="1" x14ac:dyDescent="0.25">
      <c r="A37" s="65" t="s">
        <v>129</v>
      </c>
      <c r="B37" s="93">
        <v>-1.2</v>
      </c>
      <c r="C37" s="93">
        <v>-6.8</v>
      </c>
      <c r="D37" s="93">
        <v>2.2000000000000002</v>
      </c>
      <c r="E37" s="93">
        <v>-4.9000000000000004</v>
      </c>
      <c r="F37" s="93">
        <v>1.2</v>
      </c>
      <c r="G37" s="93">
        <v>-15.9</v>
      </c>
      <c r="H37" s="93">
        <v>1</v>
      </c>
      <c r="I37" s="93">
        <v>-1.1000000000000001</v>
      </c>
      <c r="J37" s="93">
        <v>-2.1</v>
      </c>
      <c r="L37" s="262"/>
      <c r="M37" s="262"/>
      <c r="N37" s="262"/>
      <c r="O37" s="262"/>
      <c r="P37" s="262"/>
      <c r="Q37" s="262"/>
      <c r="R37" s="262"/>
      <c r="S37" s="262"/>
      <c r="T37" s="262"/>
    </row>
    <row r="38" spans="1:22" s="66" customFormat="1" ht="10.4" customHeight="1" x14ac:dyDescent="0.25">
      <c r="A38" s="65" t="s">
        <v>217</v>
      </c>
      <c r="B38" s="93">
        <v>-0.4</v>
      </c>
      <c r="C38" s="93">
        <v>-0.9</v>
      </c>
      <c r="D38" s="93">
        <v>-2.7</v>
      </c>
      <c r="E38" s="93">
        <v>-9.6</v>
      </c>
      <c r="F38" s="93">
        <v>1.1000000000000001</v>
      </c>
      <c r="G38" s="93">
        <v>-15.5</v>
      </c>
      <c r="H38" s="93">
        <v>-2.1</v>
      </c>
      <c r="I38" s="93">
        <v>-2.7</v>
      </c>
      <c r="J38" s="93">
        <v>-4.9000000000000004</v>
      </c>
      <c r="L38" s="262"/>
      <c r="M38" s="262"/>
      <c r="N38" s="262"/>
      <c r="O38" s="262"/>
      <c r="P38" s="262"/>
      <c r="Q38" s="262"/>
      <c r="R38" s="262"/>
      <c r="S38" s="262"/>
      <c r="T38" s="262"/>
    </row>
    <row r="39" spans="1:22" s="66" customFormat="1" ht="10.4" customHeight="1" x14ac:dyDescent="0.25">
      <c r="A39" s="65" t="s">
        <v>131</v>
      </c>
      <c r="B39" s="93">
        <v>6</v>
      </c>
      <c r="C39" s="93">
        <v>-0.1</v>
      </c>
      <c r="D39" s="93">
        <v>5.0999999999999996</v>
      </c>
      <c r="E39" s="93">
        <v>10.8</v>
      </c>
      <c r="F39" s="93">
        <v>-1.2</v>
      </c>
      <c r="G39" s="93">
        <v>-4</v>
      </c>
      <c r="H39" s="93">
        <v>3.1</v>
      </c>
      <c r="I39" s="93">
        <v>1.4</v>
      </c>
      <c r="J39" s="93">
        <v>4.4000000000000004</v>
      </c>
      <c r="L39" s="262"/>
      <c r="M39" s="262"/>
      <c r="N39" s="262"/>
      <c r="O39" s="262"/>
      <c r="P39" s="262"/>
      <c r="Q39" s="262"/>
      <c r="R39" s="262"/>
      <c r="S39" s="262"/>
      <c r="T39" s="262"/>
    </row>
    <row r="40" spans="1:22" s="66" customFormat="1" ht="10.4" customHeight="1" x14ac:dyDescent="0.25">
      <c r="A40" s="65" t="s">
        <v>132</v>
      </c>
      <c r="B40" s="93">
        <v>-4.0999999999999996</v>
      </c>
      <c r="C40" s="93">
        <v>-6.1</v>
      </c>
      <c r="D40" s="93">
        <v>1.7</v>
      </c>
      <c r="E40" s="93">
        <v>-6</v>
      </c>
      <c r="F40" s="93">
        <v>3.3</v>
      </c>
      <c r="G40" s="93">
        <v>-16.2</v>
      </c>
      <c r="H40" s="93">
        <v>-4.2</v>
      </c>
      <c r="I40" s="93">
        <v>-0.3</v>
      </c>
      <c r="J40" s="93">
        <v>-3.5</v>
      </c>
      <c r="L40" s="262"/>
      <c r="M40" s="262"/>
      <c r="N40" s="262"/>
      <c r="O40" s="262"/>
      <c r="P40" s="262"/>
      <c r="Q40" s="262"/>
      <c r="R40" s="262"/>
      <c r="S40" s="262"/>
      <c r="T40" s="262"/>
    </row>
    <row r="41" spans="1:22" s="66" customFormat="1" ht="10.4" customHeight="1" x14ac:dyDescent="0.25">
      <c r="A41" s="65" t="s">
        <v>133</v>
      </c>
      <c r="B41" s="93">
        <v>-4.5999999999999996</v>
      </c>
      <c r="C41" s="93">
        <v>-5.8</v>
      </c>
      <c r="D41" s="93">
        <v>0.6</v>
      </c>
      <c r="E41" s="93">
        <v>0.3</v>
      </c>
      <c r="F41" s="93">
        <v>-4</v>
      </c>
      <c r="G41" s="93">
        <v>-9.5</v>
      </c>
      <c r="H41" s="93">
        <v>-4.2</v>
      </c>
      <c r="I41" s="93">
        <v>-0.4</v>
      </c>
      <c r="J41" s="93">
        <v>-2.2999999999999998</v>
      </c>
      <c r="L41" s="262"/>
      <c r="M41" s="262"/>
      <c r="N41" s="262"/>
      <c r="O41" s="262"/>
      <c r="P41" s="262"/>
      <c r="Q41" s="262"/>
      <c r="R41" s="262"/>
      <c r="S41" s="262"/>
      <c r="T41" s="262"/>
    </row>
    <row r="42" spans="1:22" s="66" customFormat="1" ht="10.4" customHeight="1" x14ac:dyDescent="0.25">
      <c r="A42" s="65" t="s">
        <v>134</v>
      </c>
      <c r="B42" s="93">
        <v>-0.1</v>
      </c>
      <c r="C42" s="93">
        <v>0.4</v>
      </c>
      <c r="D42" s="93">
        <v>2.5</v>
      </c>
      <c r="E42" s="93">
        <v>6.9</v>
      </c>
      <c r="F42" s="93">
        <v>1.1000000000000001</v>
      </c>
      <c r="G42" s="93">
        <v>0.8</v>
      </c>
      <c r="H42" s="93">
        <v>-0.4</v>
      </c>
      <c r="I42" s="93">
        <v>2.4</v>
      </c>
      <c r="J42" s="93">
        <v>2.4</v>
      </c>
      <c r="L42" s="262"/>
      <c r="M42" s="262"/>
      <c r="N42" s="262"/>
      <c r="O42" s="262"/>
      <c r="P42" s="262"/>
      <c r="Q42" s="262"/>
      <c r="R42" s="262"/>
      <c r="S42" s="262"/>
      <c r="T42" s="262"/>
    </row>
    <row r="43" spans="1:22" s="66" customFormat="1" ht="10.4" customHeight="1" x14ac:dyDescent="0.25">
      <c r="A43" s="65" t="s">
        <v>135</v>
      </c>
      <c r="B43" s="93">
        <v>-11.2</v>
      </c>
      <c r="C43" s="93">
        <v>0.1</v>
      </c>
      <c r="D43" s="93">
        <v>-5.0999999999999996</v>
      </c>
      <c r="E43" s="93">
        <v>-1.1000000000000001</v>
      </c>
      <c r="F43" s="93">
        <v>-10.199999999999999</v>
      </c>
      <c r="G43" s="93">
        <v>-2.2999999999999998</v>
      </c>
      <c r="H43" s="93">
        <v>-5.2</v>
      </c>
      <c r="I43" s="93">
        <v>-5.5</v>
      </c>
      <c r="J43" s="93">
        <v>-4.3</v>
      </c>
      <c r="L43" s="262"/>
      <c r="M43" s="262"/>
      <c r="N43" s="262"/>
      <c r="O43" s="262"/>
      <c r="P43" s="262"/>
      <c r="Q43" s="262"/>
      <c r="R43" s="262"/>
      <c r="S43" s="262"/>
      <c r="T43" s="262"/>
    </row>
    <row r="44" spans="1:22" s="66" customFormat="1" ht="10.4" customHeight="1" x14ac:dyDescent="0.25">
      <c r="A44" s="65" t="s">
        <v>136</v>
      </c>
      <c r="B44" s="93">
        <v>5.2</v>
      </c>
      <c r="C44" s="93">
        <v>5.7</v>
      </c>
      <c r="D44" s="93">
        <v>-2.2000000000000002</v>
      </c>
      <c r="E44" s="93">
        <v>7</v>
      </c>
      <c r="F44" s="93">
        <v>-3.1</v>
      </c>
      <c r="G44" s="93">
        <v>-11.2</v>
      </c>
      <c r="H44" s="93">
        <v>-3.3</v>
      </c>
      <c r="I44" s="93">
        <v>3.7</v>
      </c>
      <c r="J44" s="93">
        <v>0.1</v>
      </c>
      <c r="L44" s="262"/>
      <c r="M44" s="262"/>
      <c r="N44" s="262"/>
      <c r="O44" s="262"/>
      <c r="P44" s="262"/>
      <c r="Q44" s="262"/>
      <c r="R44" s="262"/>
      <c r="S44" s="262"/>
      <c r="T44" s="262"/>
    </row>
    <row r="45" spans="1:22" s="66" customFormat="1" ht="10.4" customHeight="1" x14ac:dyDescent="0.25">
      <c r="A45" s="267">
        <v>2024</v>
      </c>
      <c r="B45" s="308">
        <v>-0.8</v>
      </c>
      <c r="C45" s="308">
        <v>-4.2</v>
      </c>
      <c r="D45" s="308">
        <v>1.5</v>
      </c>
      <c r="E45" s="308">
        <v>0.4</v>
      </c>
      <c r="F45" s="308">
        <v>-2</v>
      </c>
      <c r="G45" s="308">
        <v>-9.1</v>
      </c>
      <c r="H45" s="308">
        <v>-0.7</v>
      </c>
      <c r="I45" s="308">
        <v>-0.4</v>
      </c>
      <c r="J45" s="308">
        <v>-0.7</v>
      </c>
      <c r="L45" s="262"/>
      <c r="M45" s="262"/>
      <c r="N45" s="262"/>
      <c r="O45" s="262"/>
      <c r="P45" s="262"/>
      <c r="Q45" s="262"/>
      <c r="R45" s="262"/>
      <c r="S45" s="262"/>
      <c r="T45" s="262"/>
    </row>
    <row r="46" spans="1:22" ht="3" customHeight="1" x14ac:dyDescent="0.25">
      <c r="A46" s="136"/>
      <c r="B46" s="136"/>
      <c r="C46" s="136"/>
      <c r="D46" s="136"/>
      <c r="E46" s="136"/>
      <c r="F46" s="136"/>
      <c r="G46" s="136"/>
      <c r="H46" s="136"/>
      <c r="I46" s="136"/>
      <c r="J46" s="136"/>
      <c r="L46" s="262"/>
      <c r="M46" s="262"/>
      <c r="N46" s="262"/>
      <c r="O46" s="262"/>
      <c r="P46" s="262"/>
      <c r="Q46" s="262"/>
      <c r="R46" s="262"/>
      <c r="S46" s="262"/>
      <c r="T46" s="262"/>
    </row>
    <row r="47" spans="1:22" ht="3" customHeight="1" x14ac:dyDescent="0.25">
      <c r="A47" s="93"/>
      <c r="B47" s="93"/>
      <c r="C47" s="93"/>
      <c r="D47" s="93"/>
      <c r="E47" s="93"/>
      <c r="F47" s="93"/>
      <c r="G47" s="93"/>
      <c r="H47" s="93"/>
      <c r="I47" s="93"/>
      <c r="J47" s="93"/>
    </row>
    <row r="48" spans="1:22" s="66" customFormat="1" ht="10.4" customHeight="1" x14ac:dyDescent="0.25">
      <c r="A48" s="348" t="s">
        <v>228</v>
      </c>
      <c r="B48" s="348"/>
      <c r="C48" s="348"/>
      <c r="D48" s="348"/>
      <c r="E48" s="348"/>
      <c r="F48" s="348"/>
      <c r="G48" s="348"/>
      <c r="H48" s="93"/>
      <c r="I48" s="93"/>
      <c r="J48" s="93"/>
    </row>
    <row r="49" spans="1:20" x14ac:dyDescent="0.25">
      <c r="A49" s="64"/>
      <c r="B49" s="64"/>
      <c r="C49" s="64"/>
      <c r="D49" s="64"/>
      <c r="E49" s="64"/>
      <c r="F49" s="64"/>
      <c r="G49" s="64"/>
      <c r="H49" s="64"/>
      <c r="I49" s="64"/>
      <c r="J49" s="64"/>
      <c r="L49" s="307"/>
      <c r="M49" s="307"/>
      <c r="N49" s="307"/>
      <c r="O49" s="307"/>
      <c r="P49" s="307"/>
      <c r="Q49" s="307"/>
      <c r="R49" s="307"/>
      <c r="S49" s="307"/>
      <c r="T49" s="307"/>
    </row>
    <row r="50" spans="1:20" x14ac:dyDescent="0.25">
      <c r="A50" s="64"/>
      <c r="B50" s="64"/>
      <c r="C50" s="64"/>
      <c r="D50" s="64"/>
      <c r="E50" s="64"/>
      <c r="F50" s="64"/>
      <c r="G50" s="64"/>
      <c r="H50" s="64"/>
      <c r="I50" s="64"/>
      <c r="J50" s="64"/>
      <c r="L50" s="307"/>
      <c r="M50" s="307"/>
      <c r="N50" s="307"/>
      <c r="O50" s="307"/>
      <c r="P50" s="307"/>
      <c r="Q50" s="307"/>
      <c r="R50" s="307"/>
      <c r="S50" s="307"/>
      <c r="T50" s="307"/>
    </row>
    <row r="51" spans="1:20" x14ac:dyDescent="0.25">
      <c r="A51" s="64"/>
      <c r="B51" s="64"/>
      <c r="C51" s="64"/>
      <c r="D51" s="64"/>
      <c r="E51" s="64"/>
      <c r="F51" s="64"/>
      <c r="G51" s="64"/>
      <c r="H51" s="64"/>
      <c r="I51" s="64"/>
      <c r="J51" s="64"/>
      <c r="L51" s="307"/>
      <c r="M51" s="307"/>
      <c r="N51" s="307"/>
      <c r="O51" s="307"/>
      <c r="P51" s="307"/>
      <c r="Q51" s="307"/>
      <c r="R51" s="307"/>
      <c r="S51" s="307"/>
      <c r="T51" s="307"/>
    </row>
    <row r="52" spans="1:20" x14ac:dyDescent="0.25">
      <c r="A52" s="64"/>
      <c r="B52" s="64"/>
      <c r="C52" s="64"/>
      <c r="D52" s="64"/>
      <c r="E52" s="64"/>
      <c r="F52" s="64"/>
      <c r="G52" s="64"/>
      <c r="H52" s="64"/>
      <c r="I52" s="64"/>
      <c r="J52" s="64"/>
      <c r="L52" s="307"/>
      <c r="M52" s="307"/>
      <c r="N52" s="307"/>
      <c r="O52" s="307"/>
      <c r="P52" s="307"/>
      <c r="Q52" s="307"/>
      <c r="R52" s="307"/>
      <c r="S52" s="307"/>
      <c r="T52" s="307"/>
    </row>
    <row r="53" spans="1:20" x14ac:dyDescent="0.25">
      <c r="A53" s="64"/>
      <c r="B53" s="64"/>
      <c r="C53" s="64"/>
      <c r="D53" s="64"/>
      <c r="E53" s="64"/>
      <c r="F53" s="64"/>
      <c r="G53" s="64"/>
      <c r="H53" s="64"/>
      <c r="I53" s="64"/>
      <c r="J53" s="64"/>
      <c r="L53" s="307"/>
      <c r="M53" s="307"/>
      <c r="N53" s="307"/>
      <c r="O53" s="307"/>
      <c r="P53" s="307"/>
      <c r="Q53" s="307"/>
      <c r="R53" s="307"/>
      <c r="S53" s="307"/>
      <c r="T53" s="307"/>
    </row>
    <row r="54" spans="1:20" x14ac:dyDescent="0.25">
      <c r="A54" s="64"/>
      <c r="B54" s="64"/>
      <c r="C54" s="64"/>
      <c r="D54" s="64"/>
      <c r="E54" s="64"/>
      <c r="F54" s="64"/>
      <c r="G54" s="64"/>
      <c r="H54" s="64"/>
      <c r="I54" s="64"/>
      <c r="J54" s="64"/>
      <c r="L54" s="307"/>
      <c r="M54" s="307"/>
      <c r="N54" s="307"/>
      <c r="O54" s="307"/>
      <c r="P54" s="307"/>
      <c r="Q54" s="307"/>
      <c r="R54" s="307"/>
      <c r="S54" s="307"/>
      <c r="T54" s="307"/>
    </row>
    <row r="55" spans="1:20" x14ac:dyDescent="0.25">
      <c r="A55" s="64"/>
      <c r="B55" s="64"/>
      <c r="C55" s="64"/>
      <c r="D55" s="64"/>
      <c r="E55" s="64"/>
      <c r="F55" s="64"/>
      <c r="G55" s="64"/>
      <c r="H55" s="64"/>
      <c r="I55" s="64"/>
      <c r="J55" s="64"/>
      <c r="L55" s="307"/>
      <c r="M55" s="307"/>
      <c r="N55" s="307"/>
      <c r="O55" s="307"/>
      <c r="P55" s="307"/>
      <c r="Q55" s="307"/>
      <c r="R55" s="307"/>
      <c r="S55" s="307"/>
      <c r="T55" s="307"/>
    </row>
    <row r="56" spans="1:20" x14ac:dyDescent="0.25">
      <c r="A56" s="64"/>
      <c r="B56" s="64"/>
      <c r="C56" s="64"/>
      <c r="D56" s="64"/>
      <c r="E56" s="64"/>
      <c r="F56" s="64"/>
      <c r="G56" s="64"/>
      <c r="H56" s="64"/>
      <c r="I56" s="64"/>
      <c r="J56" s="64"/>
      <c r="L56" s="307"/>
      <c r="M56" s="307"/>
      <c r="N56" s="307"/>
      <c r="O56" s="307"/>
      <c r="P56" s="307"/>
      <c r="Q56" s="307"/>
      <c r="R56" s="307"/>
      <c r="S56" s="307"/>
      <c r="T56" s="307"/>
    </row>
    <row r="57" spans="1:20" x14ac:dyDescent="0.25">
      <c r="A57" s="64"/>
      <c r="B57" s="64"/>
      <c r="C57" s="64"/>
      <c r="D57" s="64"/>
      <c r="E57" s="64"/>
      <c r="F57" s="64"/>
      <c r="G57" s="64"/>
      <c r="H57" s="64"/>
      <c r="I57" s="64"/>
      <c r="J57" s="64"/>
      <c r="L57" s="307"/>
      <c r="M57" s="307"/>
      <c r="N57" s="307"/>
      <c r="O57" s="307"/>
      <c r="P57" s="307"/>
      <c r="Q57" s="307"/>
      <c r="R57" s="307"/>
      <c r="S57" s="307"/>
      <c r="T57" s="307"/>
    </row>
    <row r="58" spans="1:20" x14ac:dyDescent="0.25">
      <c r="A58" s="64"/>
      <c r="B58" s="64"/>
      <c r="C58" s="64"/>
      <c r="D58" s="64"/>
      <c r="E58" s="64"/>
      <c r="F58" s="64"/>
      <c r="G58" s="64"/>
      <c r="H58" s="64"/>
      <c r="I58" s="64"/>
      <c r="J58" s="64"/>
      <c r="L58" s="307"/>
      <c r="M58" s="307"/>
      <c r="N58" s="307"/>
      <c r="O58" s="307"/>
      <c r="P58" s="307"/>
      <c r="Q58" s="307"/>
      <c r="R58" s="307"/>
      <c r="S58" s="307"/>
      <c r="T58" s="307"/>
    </row>
    <row r="59" spans="1:20" x14ac:dyDescent="0.25">
      <c r="A59" s="64"/>
      <c r="B59" s="64"/>
      <c r="C59" s="64"/>
      <c r="D59" s="64"/>
      <c r="E59" s="64"/>
      <c r="F59" s="64"/>
      <c r="G59" s="64"/>
      <c r="H59" s="64"/>
      <c r="I59" s="64"/>
      <c r="J59" s="64"/>
      <c r="L59" s="307"/>
      <c r="M59" s="307"/>
      <c r="N59" s="307"/>
      <c r="O59" s="307"/>
      <c r="P59" s="307"/>
      <c r="Q59" s="307"/>
      <c r="R59" s="307"/>
      <c r="S59" s="307"/>
      <c r="T59" s="307"/>
    </row>
    <row r="60" spans="1:20" x14ac:dyDescent="0.25">
      <c r="A60" s="64"/>
      <c r="B60" s="64"/>
      <c r="C60" s="64"/>
      <c r="D60" s="64"/>
      <c r="E60" s="64"/>
      <c r="F60" s="64"/>
      <c r="G60" s="64"/>
      <c r="H60" s="64"/>
      <c r="I60" s="64"/>
      <c r="J60" s="64"/>
      <c r="L60" s="307"/>
      <c r="M60" s="307"/>
      <c r="N60" s="307"/>
      <c r="O60" s="307"/>
      <c r="P60" s="307"/>
      <c r="Q60" s="307"/>
      <c r="R60" s="307"/>
      <c r="S60" s="307"/>
      <c r="T60" s="307"/>
    </row>
    <row r="61" spans="1:20" x14ac:dyDescent="0.25">
      <c r="A61" s="64"/>
      <c r="B61" s="64"/>
      <c r="C61" s="64"/>
      <c r="D61" s="64"/>
      <c r="E61" s="64"/>
      <c r="F61" s="64"/>
      <c r="G61" s="64"/>
      <c r="H61" s="64"/>
      <c r="I61" s="64"/>
      <c r="J61" s="64"/>
      <c r="L61" s="307"/>
      <c r="M61" s="307"/>
      <c r="N61" s="307"/>
      <c r="O61" s="307"/>
      <c r="P61" s="307"/>
      <c r="Q61" s="307"/>
      <c r="R61" s="307"/>
      <c r="S61" s="307"/>
      <c r="T61" s="307"/>
    </row>
    <row r="62" spans="1:20" x14ac:dyDescent="0.25">
      <c r="A62" s="64"/>
      <c r="B62" s="64"/>
      <c r="C62" s="64"/>
      <c r="D62" s="64"/>
      <c r="E62" s="64"/>
      <c r="F62" s="64"/>
      <c r="G62" s="64"/>
      <c r="H62" s="64"/>
      <c r="I62" s="64"/>
      <c r="J62" s="64"/>
      <c r="L62" s="307"/>
      <c r="M62" s="307"/>
      <c r="N62" s="307"/>
      <c r="O62" s="307"/>
      <c r="P62" s="307"/>
      <c r="Q62" s="307"/>
      <c r="R62" s="307"/>
      <c r="S62" s="307"/>
      <c r="T62" s="307"/>
    </row>
    <row r="63" spans="1:20" x14ac:dyDescent="0.25">
      <c r="A63" s="64"/>
      <c r="B63" s="64"/>
      <c r="C63" s="64"/>
      <c r="D63" s="64"/>
      <c r="E63" s="64"/>
      <c r="F63" s="64"/>
      <c r="G63" s="64"/>
      <c r="H63" s="64"/>
      <c r="I63" s="64"/>
      <c r="J63" s="64"/>
      <c r="L63" s="307"/>
      <c r="M63" s="307"/>
      <c r="N63" s="307"/>
      <c r="O63" s="307"/>
      <c r="P63" s="307"/>
      <c r="Q63" s="307"/>
      <c r="R63" s="307"/>
      <c r="S63" s="307"/>
      <c r="T63" s="307"/>
    </row>
    <row r="64" spans="1:20" x14ac:dyDescent="0.25">
      <c r="A64" s="64"/>
      <c r="B64" s="64"/>
      <c r="C64" s="64"/>
      <c r="D64" s="64"/>
      <c r="E64" s="64"/>
      <c r="F64" s="64"/>
      <c r="G64" s="64"/>
      <c r="H64" s="64"/>
      <c r="I64" s="64"/>
      <c r="J64" s="64"/>
      <c r="L64" s="307"/>
      <c r="M64" s="307"/>
      <c r="N64" s="307"/>
      <c r="O64" s="307"/>
      <c r="P64" s="307"/>
      <c r="Q64" s="307"/>
      <c r="R64" s="307"/>
      <c r="S64" s="307"/>
      <c r="T64" s="307"/>
    </row>
    <row r="65" spans="1:10" x14ac:dyDescent="0.25">
      <c r="A65" s="64"/>
      <c r="B65" s="64"/>
      <c r="C65" s="64"/>
      <c r="D65" s="64"/>
      <c r="E65" s="64"/>
      <c r="F65" s="64"/>
      <c r="G65" s="64"/>
      <c r="H65" s="64"/>
      <c r="I65" s="64"/>
      <c r="J65" s="64"/>
    </row>
    <row r="66" spans="1:10" x14ac:dyDescent="0.25">
      <c r="A66" s="64"/>
      <c r="B66" s="64"/>
      <c r="C66" s="64"/>
      <c r="D66" s="64"/>
      <c r="E66" s="64"/>
      <c r="F66" s="64"/>
      <c r="G66" s="64"/>
      <c r="H66" s="64"/>
      <c r="I66" s="64"/>
      <c r="J66" s="64"/>
    </row>
    <row r="67" spans="1:10" x14ac:dyDescent="0.25">
      <c r="A67" s="64"/>
      <c r="B67" s="64"/>
      <c r="C67" s="64"/>
      <c r="D67" s="64"/>
      <c r="E67" s="64"/>
      <c r="F67" s="64"/>
      <c r="G67" s="64"/>
      <c r="H67" s="64"/>
      <c r="I67" s="64"/>
      <c r="J67" s="64"/>
    </row>
    <row r="68" spans="1:10" x14ac:dyDescent="0.25">
      <c r="A68" s="64"/>
      <c r="B68" s="64"/>
      <c r="C68" s="64"/>
      <c r="D68" s="64"/>
      <c r="E68" s="64"/>
      <c r="F68" s="64"/>
      <c r="G68" s="64"/>
      <c r="H68" s="64"/>
      <c r="I68" s="64"/>
      <c r="J68" s="64"/>
    </row>
    <row r="69" spans="1:10" x14ac:dyDescent="0.25">
      <c r="A69" s="64"/>
      <c r="B69" s="64"/>
      <c r="C69" s="64"/>
      <c r="D69" s="64"/>
      <c r="E69" s="64"/>
      <c r="F69" s="64"/>
      <c r="G69" s="64"/>
      <c r="H69" s="64"/>
      <c r="I69" s="64"/>
      <c r="J69" s="64"/>
    </row>
    <row r="70" spans="1:10" x14ac:dyDescent="0.25">
      <c r="A70" s="64"/>
      <c r="B70" s="64"/>
      <c r="C70" s="64"/>
      <c r="D70" s="64"/>
      <c r="E70" s="64"/>
      <c r="F70" s="64"/>
      <c r="G70" s="64"/>
      <c r="H70" s="64"/>
      <c r="I70" s="64"/>
      <c r="J70" s="64"/>
    </row>
    <row r="71" spans="1:10" x14ac:dyDescent="0.25">
      <c r="A71" s="64"/>
      <c r="B71" s="64"/>
      <c r="C71" s="64"/>
      <c r="D71" s="64"/>
      <c r="E71" s="64"/>
      <c r="F71" s="64"/>
      <c r="G71" s="64"/>
      <c r="H71" s="64"/>
      <c r="I71" s="64"/>
      <c r="J71" s="64"/>
    </row>
    <row r="72" spans="1:10" x14ac:dyDescent="0.25">
      <c r="A72" s="64"/>
      <c r="B72" s="64"/>
      <c r="C72" s="64"/>
      <c r="D72" s="64"/>
      <c r="E72" s="64"/>
      <c r="F72" s="64"/>
      <c r="G72" s="64"/>
      <c r="H72" s="64"/>
      <c r="I72" s="64"/>
      <c r="J72" s="64"/>
    </row>
    <row r="73" spans="1:10" x14ac:dyDescent="0.25">
      <c r="A73" s="64"/>
      <c r="B73" s="64"/>
      <c r="C73" s="64"/>
      <c r="D73" s="64"/>
      <c r="E73" s="64"/>
      <c r="F73" s="64"/>
      <c r="G73" s="64"/>
      <c r="H73" s="64"/>
      <c r="I73" s="64"/>
      <c r="J73" s="64"/>
    </row>
    <row r="74" spans="1:10" x14ac:dyDescent="0.25">
      <c r="A74" s="64"/>
      <c r="B74" s="64"/>
      <c r="C74" s="64"/>
      <c r="D74" s="64"/>
      <c r="E74" s="64"/>
      <c r="F74" s="64"/>
      <c r="G74" s="64"/>
      <c r="H74" s="64"/>
      <c r="I74" s="64"/>
      <c r="J74" s="64"/>
    </row>
    <row r="75" spans="1:10" x14ac:dyDescent="0.25">
      <c r="A75" s="64"/>
      <c r="B75" s="64"/>
      <c r="C75" s="64"/>
      <c r="D75" s="64"/>
      <c r="E75" s="64"/>
      <c r="F75" s="64"/>
      <c r="G75" s="64"/>
      <c r="H75" s="64"/>
      <c r="I75" s="64"/>
      <c r="J75" s="64"/>
    </row>
    <row r="76" spans="1:10" x14ac:dyDescent="0.25">
      <c r="A76" s="64"/>
      <c r="B76" s="64"/>
      <c r="C76" s="64"/>
      <c r="D76" s="64"/>
      <c r="E76" s="64"/>
      <c r="F76" s="64"/>
      <c r="G76" s="64"/>
      <c r="H76" s="64"/>
      <c r="I76" s="64"/>
      <c r="J76" s="64"/>
    </row>
    <row r="77" spans="1:10" x14ac:dyDescent="0.25">
      <c r="A77" s="64"/>
      <c r="B77" s="64"/>
      <c r="C77" s="64"/>
      <c r="D77" s="64"/>
      <c r="E77" s="64"/>
      <c r="F77" s="64"/>
      <c r="G77" s="64"/>
      <c r="H77" s="64"/>
      <c r="I77" s="64"/>
      <c r="J77" s="64"/>
    </row>
    <row r="78" spans="1:10" x14ac:dyDescent="0.25">
      <c r="A78" s="64"/>
      <c r="B78" s="64"/>
      <c r="C78" s="64"/>
      <c r="D78" s="64"/>
      <c r="E78" s="64"/>
      <c r="F78" s="64"/>
      <c r="G78" s="64"/>
      <c r="H78" s="64"/>
      <c r="I78" s="64"/>
      <c r="J78" s="64"/>
    </row>
    <row r="79" spans="1:10" x14ac:dyDescent="0.25">
      <c r="A79" s="64"/>
      <c r="B79" s="64"/>
      <c r="C79" s="64"/>
      <c r="D79" s="64"/>
      <c r="E79" s="64"/>
      <c r="F79" s="64"/>
      <c r="G79" s="64"/>
      <c r="H79" s="64"/>
      <c r="I79" s="64"/>
      <c r="J79" s="64"/>
    </row>
    <row r="80" spans="1:10" x14ac:dyDescent="0.25">
      <c r="A80" s="64"/>
      <c r="B80" s="64"/>
      <c r="C80" s="64"/>
      <c r="D80" s="64"/>
      <c r="E80" s="64"/>
      <c r="F80" s="64"/>
      <c r="G80" s="64"/>
      <c r="H80" s="64"/>
      <c r="I80" s="64"/>
      <c r="J80" s="64"/>
    </row>
    <row r="81" spans="1:10" x14ac:dyDescent="0.25">
      <c r="A81" s="64"/>
      <c r="B81" s="64"/>
      <c r="C81" s="64"/>
      <c r="D81" s="64"/>
      <c r="E81" s="64"/>
      <c r="F81" s="64"/>
      <c r="G81" s="64"/>
      <c r="H81" s="64"/>
      <c r="I81" s="64"/>
      <c r="J81" s="64"/>
    </row>
    <row r="82" spans="1:10" x14ac:dyDescent="0.25">
      <c r="A82" s="64"/>
      <c r="B82" s="64"/>
      <c r="C82" s="64"/>
      <c r="D82" s="64"/>
      <c r="E82" s="64"/>
      <c r="F82" s="64"/>
      <c r="G82" s="64"/>
      <c r="H82" s="64"/>
      <c r="I82" s="64"/>
      <c r="J82" s="64"/>
    </row>
    <row r="83" spans="1:10" x14ac:dyDescent="0.25">
      <c r="A83" s="64"/>
      <c r="B83" s="64"/>
      <c r="C83" s="64"/>
      <c r="D83" s="64"/>
      <c r="E83" s="64"/>
      <c r="F83" s="64"/>
      <c r="G83" s="64"/>
      <c r="H83" s="64"/>
      <c r="I83" s="64"/>
      <c r="J83" s="64"/>
    </row>
    <row r="84" spans="1:10" x14ac:dyDescent="0.25">
      <c r="A84" s="64"/>
      <c r="B84" s="64"/>
      <c r="C84" s="64"/>
      <c r="D84" s="64"/>
      <c r="E84" s="64"/>
      <c r="F84" s="64"/>
      <c r="G84" s="64"/>
      <c r="H84" s="64"/>
      <c r="I84" s="64"/>
      <c r="J84" s="64"/>
    </row>
    <row r="85" spans="1:10" x14ac:dyDescent="0.25">
      <c r="A85" s="64"/>
      <c r="B85" s="64"/>
      <c r="C85" s="64"/>
      <c r="D85" s="64"/>
      <c r="E85" s="64"/>
      <c r="F85" s="64"/>
      <c r="G85" s="64"/>
      <c r="H85" s="64"/>
      <c r="I85" s="64"/>
      <c r="J85" s="64"/>
    </row>
    <row r="86" spans="1:10" x14ac:dyDescent="0.25">
      <c r="A86" s="64"/>
      <c r="B86" s="64"/>
      <c r="C86" s="64"/>
      <c r="D86" s="64"/>
      <c r="E86" s="64"/>
      <c r="F86" s="64"/>
      <c r="G86" s="64"/>
      <c r="H86" s="64"/>
      <c r="I86" s="64"/>
      <c r="J86" s="64"/>
    </row>
    <row r="87" spans="1:10" x14ac:dyDescent="0.25">
      <c r="A87" s="64"/>
      <c r="B87" s="64"/>
      <c r="C87" s="64"/>
      <c r="D87" s="64"/>
      <c r="E87" s="64"/>
      <c r="F87" s="64"/>
      <c r="G87" s="64"/>
      <c r="H87" s="64"/>
      <c r="I87" s="64"/>
      <c r="J87" s="64"/>
    </row>
    <row r="88" spans="1:10" x14ac:dyDescent="0.25">
      <c r="A88" s="64"/>
      <c r="B88" s="64"/>
      <c r="C88" s="64"/>
      <c r="D88" s="64"/>
      <c r="E88" s="64"/>
      <c r="F88" s="64"/>
      <c r="G88" s="64"/>
      <c r="H88" s="64"/>
      <c r="I88" s="64"/>
      <c r="J88" s="64"/>
    </row>
    <row r="89" spans="1:10" x14ac:dyDescent="0.25">
      <c r="A89" s="64"/>
      <c r="B89" s="64"/>
      <c r="C89" s="64"/>
      <c r="D89" s="64"/>
      <c r="E89" s="64"/>
      <c r="F89" s="64"/>
      <c r="G89" s="64"/>
      <c r="H89" s="64"/>
      <c r="I89" s="64"/>
      <c r="J89" s="64"/>
    </row>
    <row r="90" spans="1:10" x14ac:dyDescent="0.25">
      <c r="A90" s="64"/>
      <c r="B90" s="64"/>
      <c r="C90" s="64"/>
      <c r="D90" s="64"/>
      <c r="E90" s="64"/>
      <c r="F90" s="64"/>
      <c r="G90" s="64"/>
      <c r="H90" s="64"/>
      <c r="I90" s="64"/>
      <c r="J90" s="64"/>
    </row>
    <row r="91" spans="1:10" x14ac:dyDescent="0.25">
      <c r="A91" s="64"/>
      <c r="B91" s="64"/>
      <c r="C91" s="64"/>
      <c r="D91" s="64"/>
      <c r="E91" s="64"/>
      <c r="F91" s="64"/>
      <c r="G91" s="64"/>
      <c r="H91" s="64"/>
      <c r="I91" s="64"/>
      <c r="J91" s="64"/>
    </row>
    <row r="92" spans="1:10" x14ac:dyDescent="0.25">
      <c r="A92" s="64"/>
      <c r="B92" s="64"/>
      <c r="C92" s="64"/>
      <c r="D92" s="64"/>
      <c r="E92" s="64"/>
      <c r="F92" s="64"/>
      <c r="G92" s="64"/>
      <c r="H92" s="64"/>
      <c r="I92" s="64"/>
      <c r="J92" s="64"/>
    </row>
    <row r="93" spans="1:10" x14ac:dyDescent="0.25">
      <c r="A93" s="64"/>
      <c r="B93" s="64"/>
      <c r="C93" s="64"/>
      <c r="D93" s="64"/>
      <c r="E93" s="64"/>
      <c r="F93" s="64"/>
      <c r="G93" s="64"/>
      <c r="H93" s="64"/>
      <c r="I93" s="64"/>
      <c r="J93" s="64"/>
    </row>
    <row r="94" spans="1:10" x14ac:dyDescent="0.25">
      <c r="A94" s="64"/>
      <c r="B94" s="64"/>
      <c r="C94" s="64"/>
      <c r="D94" s="64"/>
      <c r="E94" s="64"/>
      <c r="F94" s="64"/>
      <c r="G94" s="64"/>
      <c r="H94" s="64"/>
      <c r="I94" s="64"/>
      <c r="J94" s="64"/>
    </row>
    <row r="95" spans="1:10" x14ac:dyDescent="0.25">
      <c r="A95" s="64"/>
      <c r="B95" s="64"/>
      <c r="C95" s="64"/>
      <c r="D95" s="64"/>
      <c r="E95" s="64"/>
      <c r="F95" s="64"/>
      <c r="G95" s="64"/>
      <c r="H95" s="64"/>
      <c r="I95" s="64"/>
      <c r="J95" s="64"/>
    </row>
    <row r="96" spans="1:10" x14ac:dyDescent="0.25">
      <c r="A96" s="64"/>
      <c r="B96" s="64"/>
      <c r="C96" s="64"/>
      <c r="D96" s="64"/>
      <c r="E96" s="64"/>
      <c r="F96" s="64"/>
      <c r="G96" s="64"/>
      <c r="H96" s="64"/>
      <c r="I96" s="64"/>
      <c r="J96" s="64"/>
    </row>
    <row r="97" spans="1:10" x14ac:dyDescent="0.25">
      <c r="A97" s="64"/>
      <c r="B97" s="64"/>
      <c r="C97" s="64"/>
      <c r="D97" s="64"/>
      <c r="E97" s="64"/>
      <c r="F97" s="64"/>
      <c r="G97" s="64"/>
      <c r="H97" s="64"/>
      <c r="I97" s="64"/>
      <c r="J97" s="64"/>
    </row>
  </sheetData>
  <mergeCells count="5">
    <mergeCell ref="A5:J5"/>
    <mergeCell ref="B13:J13"/>
    <mergeCell ref="B15:J15"/>
    <mergeCell ref="B31:J31"/>
    <mergeCell ref="A48:G48"/>
  </mergeCells>
  <pageMargins left="0.7" right="0.7" top="0.75" bottom="0.75" header="0.3" footer="0.3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39"/>
  <sheetViews>
    <sheetView zoomScaleNormal="100" workbookViewId="0">
      <selection activeCell="A4" sqref="A4"/>
    </sheetView>
  </sheetViews>
  <sheetFormatPr defaultColWidth="9.08984375" defaultRowHeight="10" x14ac:dyDescent="0.2"/>
  <cols>
    <col min="1" max="1" width="48.54296875" style="220" customWidth="1"/>
    <col min="2" max="2" width="9.453125" style="220" customWidth="1"/>
    <col min="3" max="3" width="9.453125" style="221" customWidth="1"/>
    <col min="4" max="4" width="0.90625" style="220" customWidth="1"/>
    <col min="5" max="5" width="10.453125" style="220" customWidth="1"/>
    <col min="6" max="7" width="10.453125" style="221" customWidth="1"/>
    <col min="8" max="16384" width="9.08984375" style="220"/>
  </cols>
  <sheetData>
    <row r="1" spans="1:11" s="216" customFormat="1" ht="12.75" customHeight="1" x14ac:dyDescent="0.2">
      <c r="C1" s="217"/>
      <c r="F1" s="217"/>
      <c r="G1" s="217"/>
    </row>
    <row r="2" spans="1:11" s="216" customFormat="1" ht="12.75" customHeight="1" x14ac:dyDescent="0.2">
      <c r="C2" s="217"/>
      <c r="F2" s="217"/>
      <c r="G2" s="217"/>
    </row>
    <row r="3" spans="1:11" s="216" customFormat="1" ht="12.75" customHeight="1" x14ac:dyDescent="0.2">
      <c r="A3" s="218"/>
      <c r="C3" s="217"/>
      <c r="F3" s="217"/>
      <c r="G3" s="217"/>
    </row>
    <row r="4" spans="1:11" ht="12" customHeight="1" x14ac:dyDescent="0.2">
      <c r="A4" s="257" t="s">
        <v>193</v>
      </c>
    </row>
    <row r="5" spans="1:11" ht="24" customHeight="1" x14ac:dyDescent="0.2">
      <c r="A5" s="350" t="s">
        <v>196</v>
      </c>
      <c r="B5" s="350"/>
      <c r="C5" s="350"/>
      <c r="D5" s="350"/>
      <c r="E5" s="350"/>
      <c r="F5" s="350"/>
      <c r="G5" s="350"/>
    </row>
    <row r="6" spans="1:11" ht="12" customHeight="1" x14ac:dyDescent="0.2">
      <c r="A6" s="258" t="s">
        <v>207</v>
      </c>
    </row>
    <row r="7" spans="1:11" ht="6" customHeight="1" x14ac:dyDescent="0.2"/>
    <row r="8" spans="1:11" ht="12" customHeight="1" x14ac:dyDescent="0.2">
      <c r="A8" s="340" t="s">
        <v>88</v>
      </c>
      <c r="B8" s="342" t="s">
        <v>52</v>
      </c>
      <c r="C8" s="342"/>
      <c r="D8" s="222"/>
      <c r="E8" s="342" t="s">
        <v>42</v>
      </c>
      <c r="F8" s="342"/>
      <c r="G8" s="342"/>
    </row>
    <row r="9" spans="1:11" ht="19.5" customHeight="1" x14ac:dyDescent="0.2">
      <c r="A9" s="341"/>
      <c r="B9" s="223" t="s">
        <v>111</v>
      </c>
      <c r="C9" s="224" t="s">
        <v>92</v>
      </c>
      <c r="D9" s="225"/>
      <c r="E9" s="223" t="s">
        <v>111</v>
      </c>
      <c r="F9" s="224" t="s">
        <v>92</v>
      </c>
      <c r="G9" s="224" t="s">
        <v>93</v>
      </c>
    </row>
    <row r="10" spans="1:11" s="216" customFormat="1" ht="3" customHeight="1" x14ac:dyDescent="0.2">
      <c r="A10" s="226"/>
      <c r="B10" s="226"/>
      <c r="C10" s="227"/>
      <c r="D10" s="226"/>
      <c r="E10" s="226"/>
      <c r="F10" s="227"/>
      <c r="G10" s="227"/>
    </row>
    <row r="11" spans="1:11" s="231" customFormat="1" ht="10.4" customHeight="1" x14ac:dyDescent="0.25">
      <c r="A11" s="228">
        <v>2019</v>
      </c>
      <c r="B11" s="229">
        <v>116791</v>
      </c>
      <c r="C11" s="230">
        <v>2</v>
      </c>
      <c r="D11" s="229"/>
      <c r="E11" s="229">
        <v>393394</v>
      </c>
      <c r="F11" s="230">
        <v>6.6</v>
      </c>
      <c r="G11" s="230">
        <v>3.4</v>
      </c>
      <c r="J11" s="316"/>
      <c r="K11" s="316"/>
    </row>
    <row r="12" spans="1:11" s="231" customFormat="1" ht="10.4" customHeight="1" x14ac:dyDescent="0.25">
      <c r="A12" s="228">
        <v>2020</v>
      </c>
      <c r="B12" s="229">
        <v>118300</v>
      </c>
      <c r="C12" s="230">
        <v>2</v>
      </c>
      <c r="D12" s="229"/>
      <c r="E12" s="229">
        <v>388126.8</v>
      </c>
      <c r="F12" s="230">
        <v>6.5</v>
      </c>
      <c r="G12" s="230">
        <v>3.3</v>
      </c>
      <c r="J12" s="316"/>
    </row>
    <row r="13" spans="1:11" s="231" customFormat="1" ht="10.4" customHeight="1" x14ac:dyDescent="0.25">
      <c r="A13" s="228">
        <v>2021</v>
      </c>
      <c r="B13" s="229">
        <v>117772</v>
      </c>
      <c r="C13" s="230">
        <v>1.9951000000000001</v>
      </c>
      <c r="D13" s="228"/>
      <c r="E13" s="229">
        <v>391770.43</v>
      </c>
      <c r="F13" s="230">
        <v>6.6368</v>
      </c>
      <c r="G13" s="295">
        <v>3.3</v>
      </c>
      <c r="J13" s="316"/>
    </row>
    <row r="14" spans="1:11" s="231" customFormat="1" ht="10.4" customHeight="1" x14ac:dyDescent="0.25">
      <c r="A14" s="228">
        <v>2022</v>
      </c>
      <c r="B14" s="229">
        <v>118447</v>
      </c>
      <c r="C14" s="230">
        <v>2.0076999999999998</v>
      </c>
      <c r="D14" s="229"/>
      <c r="E14" s="229">
        <v>391601.65</v>
      </c>
      <c r="F14" s="230">
        <v>6.7</v>
      </c>
      <c r="G14" s="230">
        <v>3.4</v>
      </c>
      <c r="J14" s="316"/>
    </row>
    <row r="15" spans="1:11" s="216" customFormat="1" ht="3" customHeight="1" x14ac:dyDescent="0.2">
      <c r="A15" s="228"/>
      <c r="B15" s="229"/>
      <c r="C15" s="229"/>
      <c r="D15" s="229"/>
      <c r="F15" s="229"/>
      <c r="G15" s="229"/>
      <c r="J15" s="316"/>
    </row>
    <row r="16" spans="1:11" s="231" customFormat="1" ht="10.4" customHeight="1" x14ac:dyDescent="0.25">
      <c r="A16" s="287"/>
      <c r="B16" s="343" t="s">
        <v>245</v>
      </c>
      <c r="C16" s="343"/>
      <c r="D16" s="343"/>
      <c r="E16" s="343"/>
      <c r="F16" s="344"/>
      <c r="G16" s="344"/>
      <c r="J16" s="316"/>
    </row>
    <row r="17" spans="1:12" s="216" customFormat="1" ht="3" customHeight="1" x14ac:dyDescent="0.2">
      <c r="A17" s="286"/>
      <c r="B17" s="286"/>
      <c r="C17" s="288"/>
      <c r="D17" s="286"/>
      <c r="E17" s="286"/>
      <c r="F17" s="289"/>
      <c r="G17" s="289"/>
    </row>
    <row r="18" spans="1:12" s="234" customFormat="1" ht="10.4" customHeight="1" x14ac:dyDescent="0.25">
      <c r="A18" s="233" t="s">
        <v>120</v>
      </c>
      <c r="B18" s="229">
        <v>26380</v>
      </c>
      <c r="C18" s="230">
        <v>0.44729999999999998</v>
      </c>
      <c r="D18" s="233"/>
      <c r="E18" s="229">
        <v>112139</v>
      </c>
      <c r="F18" s="230">
        <v>1.9016</v>
      </c>
      <c r="G18" s="295">
        <v>4.3</v>
      </c>
      <c r="I18" s="230"/>
      <c r="J18" s="230"/>
      <c r="K18" s="260"/>
    </row>
    <row r="19" spans="1:12" s="234" customFormat="1" ht="10.4" customHeight="1" x14ac:dyDescent="0.25">
      <c r="A19" s="233" t="s">
        <v>67</v>
      </c>
      <c r="B19" s="229">
        <v>73690</v>
      </c>
      <c r="C19" s="230">
        <v>1.2496</v>
      </c>
      <c r="D19" s="233"/>
      <c r="E19" s="229">
        <v>215562</v>
      </c>
      <c r="F19" s="230">
        <v>3.6554000000000002</v>
      </c>
      <c r="G19" s="295">
        <v>2.9</v>
      </c>
      <c r="I19" s="230"/>
      <c r="J19" s="230"/>
      <c r="K19" s="260"/>
    </row>
    <row r="20" spans="1:12" s="234" customFormat="1" ht="10.4" customHeight="1" x14ac:dyDescent="0.25">
      <c r="A20" s="233" t="s">
        <v>121</v>
      </c>
      <c r="B20" s="229">
        <v>10986</v>
      </c>
      <c r="C20" s="230">
        <v>0.18629999999999999</v>
      </c>
      <c r="D20" s="233"/>
      <c r="E20" s="229">
        <v>52074</v>
      </c>
      <c r="F20" s="230">
        <v>0.88300000000000001</v>
      </c>
      <c r="G20" s="295">
        <v>4.7</v>
      </c>
      <c r="I20" s="230"/>
      <c r="J20" s="230"/>
      <c r="K20" s="260"/>
    </row>
    <row r="21" spans="1:12" s="234" customFormat="1" ht="11.25" customHeight="1" x14ac:dyDescent="0.25">
      <c r="A21" s="233" t="s">
        <v>246</v>
      </c>
      <c r="B21" s="229">
        <v>7299</v>
      </c>
      <c r="C21" s="230">
        <v>0.12379999999999999</v>
      </c>
      <c r="D21" s="233"/>
      <c r="E21" s="229">
        <v>17796</v>
      </c>
      <c r="F21" s="230">
        <v>0.30180000000000001</v>
      </c>
      <c r="G21" s="295">
        <v>2.4</v>
      </c>
      <c r="I21" s="230"/>
      <c r="J21" s="230"/>
      <c r="K21" s="260"/>
    </row>
    <row r="22" spans="1:12" s="234" customFormat="1" ht="16.5" customHeight="1" x14ac:dyDescent="0.25">
      <c r="A22" s="237" t="s">
        <v>247</v>
      </c>
      <c r="B22" s="292">
        <v>118355</v>
      </c>
      <c r="C22" s="293">
        <v>2.0070000000000001</v>
      </c>
      <c r="D22" s="294"/>
      <c r="E22" s="292">
        <v>397571</v>
      </c>
      <c r="F22" s="293">
        <v>6.7417999999999996</v>
      </c>
      <c r="G22" s="296">
        <v>3.4</v>
      </c>
      <c r="I22" s="230"/>
      <c r="J22" s="230"/>
      <c r="K22" s="260"/>
    </row>
    <row r="23" spans="1:12" ht="3" customHeight="1" x14ac:dyDescent="0.25">
      <c r="A23" s="238"/>
      <c r="B23" s="239"/>
      <c r="C23" s="240"/>
      <c r="D23" s="241"/>
      <c r="E23" s="241"/>
      <c r="F23" s="240"/>
      <c r="G23" s="240"/>
    </row>
    <row r="24" spans="1:12" ht="5.9" customHeight="1" x14ac:dyDescent="0.25">
      <c r="A24" s="242"/>
    </row>
    <row r="25" spans="1:12" s="234" customFormat="1" ht="10.4" customHeight="1" x14ac:dyDescent="0.25">
      <c r="A25" s="233" t="s">
        <v>165</v>
      </c>
      <c r="C25" s="244"/>
      <c r="E25" s="245"/>
      <c r="F25" s="244"/>
      <c r="G25" s="244"/>
    </row>
    <row r="26" spans="1:12" s="234" customFormat="1" ht="10.4" customHeight="1" x14ac:dyDescent="0.25">
      <c r="A26" s="233" t="s">
        <v>95</v>
      </c>
      <c r="C26" s="349"/>
      <c r="D26" s="349"/>
      <c r="F26" s="244"/>
      <c r="G26" s="244"/>
    </row>
    <row r="27" spans="1:12" ht="12.5" x14ac:dyDescent="0.2">
      <c r="A27" s="259"/>
      <c r="H27" s="247"/>
      <c r="I27" s="243"/>
      <c r="J27" s="234"/>
      <c r="K27" s="234"/>
      <c r="L27" s="234"/>
    </row>
    <row r="28" spans="1:12" ht="12.5" x14ac:dyDescent="0.2">
      <c r="H28" s="247"/>
      <c r="I28" s="243"/>
      <c r="J28" s="234"/>
      <c r="K28" s="234"/>
      <c r="L28" s="234"/>
    </row>
    <row r="29" spans="1:12" ht="12.5" x14ac:dyDescent="0.2">
      <c r="B29" s="236"/>
      <c r="C29" s="249"/>
      <c r="D29" s="250"/>
      <c r="E29" s="245"/>
      <c r="F29" s="244"/>
      <c r="G29" s="244"/>
      <c r="H29" s="247"/>
      <c r="I29" s="243"/>
      <c r="J29" s="234"/>
      <c r="K29" s="234"/>
      <c r="L29" s="234"/>
    </row>
    <row r="30" spans="1:12" ht="12.5" x14ac:dyDescent="0.2">
      <c r="A30" s="237"/>
      <c r="B30" s="236"/>
      <c r="C30" s="249"/>
      <c r="D30" s="250"/>
      <c r="E30" s="245"/>
      <c r="F30" s="244"/>
      <c r="G30" s="244"/>
      <c r="H30" s="247"/>
      <c r="I30" s="243"/>
      <c r="J30" s="234"/>
      <c r="K30" s="234"/>
      <c r="L30" s="234"/>
    </row>
    <row r="31" spans="1:12" x14ac:dyDescent="0.2">
      <c r="B31" s="236"/>
      <c r="C31" s="249"/>
      <c r="D31" s="250"/>
      <c r="E31" s="245"/>
      <c r="F31" s="244"/>
      <c r="G31" s="244"/>
    </row>
    <row r="32" spans="1:12" x14ac:dyDescent="0.2">
      <c r="B32" s="236"/>
      <c r="C32" s="249"/>
      <c r="D32" s="250"/>
      <c r="E32" s="245"/>
      <c r="F32" s="244"/>
      <c r="G32" s="244"/>
    </row>
    <row r="33" spans="1:7" x14ac:dyDescent="0.2">
      <c r="B33" s="260"/>
      <c r="C33" s="249"/>
      <c r="D33" s="250"/>
      <c r="E33" s="245"/>
      <c r="F33" s="244"/>
      <c r="G33" s="244"/>
    </row>
    <row r="34" spans="1:7" x14ac:dyDescent="0.2">
      <c r="B34" s="236"/>
      <c r="C34" s="249"/>
      <c r="D34" s="250"/>
      <c r="E34" s="245"/>
      <c r="F34" s="244"/>
      <c r="G34" s="244"/>
    </row>
    <row r="35" spans="1:7" x14ac:dyDescent="0.2">
      <c r="A35" s="228"/>
      <c r="B35" s="229"/>
      <c r="C35" s="249"/>
      <c r="D35" s="250"/>
      <c r="E35" s="245"/>
      <c r="F35" s="244"/>
      <c r="G35" s="244"/>
    </row>
    <row r="36" spans="1:7" x14ac:dyDescent="0.2">
      <c r="A36" s="228"/>
      <c r="B36" s="229"/>
      <c r="C36" s="249"/>
      <c r="D36" s="250"/>
      <c r="E36" s="245"/>
      <c r="F36" s="244"/>
      <c r="G36" s="244"/>
    </row>
    <row r="37" spans="1:7" ht="10.5" x14ac:dyDescent="0.2">
      <c r="A37" s="228"/>
      <c r="B37" s="229"/>
      <c r="C37" s="253"/>
      <c r="D37" s="254"/>
      <c r="E37" s="255"/>
      <c r="F37" s="256"/>
      <c r="G37" s="256"/>
    </row>
    <row r="38" spans="1:7" x14ac:dyDescent="0.2">
      <c r="A38" s="228"/>
      <c r="B38" s="229"/>
    </row>
    <row r="39" spans="1:7" x14ac:dyDescent="0.2">
      <c r="A39" s="228"/>
      <c r="B39" s="229"/>
    </row>
  </sheetData>
  <mergeCells count="6">
    <mergeCell ref="C26:D26"/>
    <mergeCell ref="A5:G5"/>
    <mergeCell ref="A8:A9"/>
    <mergeCell ref="B8:C8"/>
    <mergeCell ref="E8:G8"/>
    <mergeCell ref="B16:G1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47"/>
  <sheetViews>
    <sheetView zoomScaleNormal="100" workbookViewId="0">
      <selection activeCell="A4" sqref="A4"/>
    </sheetView>
  </sheetViews>
  <sheetFormatPr defaultColWidth="9.08984375" defaultRowHeight="12.5" x14ac:dyDescent="0.25"/>
  <cols>
    <col min="1" max="1" width="8.90625" style="62" customWidth="1"/>
    <col min="2" max="6" width="13.90625" style="62" customWidth="1"/>
    <col min="7" max="16384" width="9.08984375" style="62"/>
  </cols>
  <sheetData>
    <row r="1" spans="1:6" s="60" customFormat="1" ht="12" customHeight="1" x14ac:dyDescent="0.25"/>
    <row r="2" spans="1:6" s="60" customFormat="1" ht="12" customHeight="1" x14ac:dyDescent="0.25"/>
    <row r="3" spans="1:6" s="60" customFormat="1" ht="12.65" customHeight="1" x14ac:dyDescent="0.25">
      <c r="A3" s="70"/>
    </row>
    <row r="4" spans="1:6" ht="12" customHeight="1" x14ac:dyDescent="0.25">
      <c r="A4" s="81" t="s">
        <v>194</v>
      </c>
      <c r="B4" s="82"/>
      <c r="C4" s="82"/>
      <c r="D4" s="82"/>
      <c r="E4" s="82"/>
    </row>
    <row r="5" spans="1:6" s="63" customFormat="1" ht="25.4" customHeight="1" x14ac:dyDescent="0.25">
      <c r="A5" s="345" t="s">
        <v>221</v>
      </c>
      <c r="B5" s="345"/>
      <c r="C5" s="345"/>
      <c r="D5" s="345"/>
      <c r="E5" s="345"/>
      <c r="F5" s="345"/>
    </row>
    <row r="6" spans="1:6" ht="12" customHeight="1" x14ac:dyDescent="0.25">
      <c r="A6" s="83" t="s">
        <v>238</v>
      </c>
      <c r="B6" s="82"/>
      <c r="C6" s="82"/>
      <c r="D6" s="82"/>
      <c r="E6" s="82"/>
    </row>
    <row r="7" spans="1:6" ht="6" customHeight="1" x14ac:dyDescent="0.25">
      <c r="A7" s="118"/>
      <c r="B7" s="119"/>
      <c r="C7" s="119"/>
      <c r="D7" s="119"/>
      <c r="E7" s="119"/>
      <c r="F7" s="120"/>
    </row>
    <row r="8" spans="1:6" ht="50.15" customHeight="1" x14ac:dyDescent="0.25">
      <c r="A8" s="277" t="s">
        <v>70</v>
      </c>
      <c r="B8" s="114" t="s">
        <v>120</v>
      </c>
      <c r="C8" s="114" t="s">
        <v>67</v>
      </c>
      <c r="D8" s="114" t="s">
        <v>121</v>
      </c>
      <c r="E8" s="114" t="s">
        <v>205</v>
      </c>
      <c r="F8" s="87" t="s">
        <v>59</v>
      </c>
    </row>
    <row r="9" spans="1:6" s="66" customFormat="1" ht="3" customHeight="1" x14ac:dyDescent="0.25">
      <c r="A9" s="88"/>
      <c r="B9" s="88"/>
      <c r="C9" s="88"/>
      <c r="D9" s="88"/>
      <c r="E9" s="88"/>
      <c r="F9" s="88"/>
    </row>
    <row r="10" spans="1:6" s="66" customFormat="1" ht="10.4" customHeight="1" x14ac:dyDescent="0.25">
      <c r="A10" s="91">
        <v>2022</v>
      </c>
      <c r="B10" s="92">
        <v>102.7</v>
      </c>
      <c r="C10" s="92">
        <v>107.8</v>
      </c>
      <c r="D10" s="92">
        <v>110.5</v>
      </c>
      <c r="E10" s="92">
        <v>103.9</v>
      </c>
      <c r="F10" s="92">
        <v>104.4</v>
      </c>
    </row>
    <row r="11" spans="1:6" s="66" customFormat="1" ht="10.4" customHeight="1" x14ac:dyDescent="0.25">
      <c r="A11" s="305">
        <v>2023</v>
      </c>
      <c r="B11" s="306">
        <v>124.1</v>
      </c>
      <c r="C11" s="306">
        <v>115.3</v>
      </c>
      <c r="D11" s="306">
        <v>116.9</v>
      </c>
      <c r="E11" s="306">
        <v>113.1</v>
      </c>
      <c r="F11" s="306">
        <v>121.7</v>
      </c>
    </row>
    <row r="12" spans="1:6" s="66" customFormat="1" ht="3" customHeight="1" x14ac:dyDescent="0.25">
      <c r="A12" s="91"/>
      <c r="B12" s="93"/>
      <c r="C12" s="93"/>
      <c r="D12" s="93"/>
      <c r="E12" s="93"/>
      <c r="F12" s="93"/>
    </row>
    <row r="13" spans="1:6" s="66" customFormat="1" ht="10.4" customHeight="1" x14ac:dyDescent="0.25">
      <c r="A13" s="91"/>
      <c r="B13" s="346" t="s">
        <v>251</v>
      </c>
      <c r="C13" s="346"/>
      <c r="D13" s="346"/>
      <c r="E13" s="346"/>
      <c r="F13" s="346"/>
    </row>
    <row r="14" spans="1:6" ht="3" customHeight="1" x14ac:dyDescent="0.25">
      <c r="A14" s="94"/>
      <c r="B14" s="111"/>
      <c r="C14" s="111"/>
      <c r="D14" s="111"/>
      <c r="E14" s="112"/>
      <c r="F14" s="112"/>
    </row>
    <row r="15" spans="1:6" s="66" customFormat="1" ht="10.4" customHeight="1" x14ac:dyDescent="0.25">
      <c r="A15" s="91"/>
      <c r="B15" s="346" t="s">
        <v>86</v>
      </c>
      <c r="C15" s="346"/>
      <c r="D15" s="346"/>
      <c r="E15" s="346"/>
      <c r="F15" s="346"/>
    </row>
    <row r="16" spans="1:6" ht="3" customHeight="1" x14ac:dyDescent="0.25">
      <c r="A16" s="91"/>
      <c r="B16" s="91"/>
      <c r="C16" s="91"/>
      <c r="D16" s="91"/>
      <c r="E16" s="91"/>
      <c r="F16" s="91"/>
    </row>
    <row r="17" spans="1:7" ht="10.4" customHeight="1" x14ac:dyDescent="0.25">
      <c r="A17" s="65" t="s">
        <v>125</v>
      </c>
      <c r="B17" s="93">
        <v>121.8</v>
      </c>
      <c r="C17" s="93">
        <v>109.1</v>
      </c>
      <c r="D17" s="93">
        <v>116.9</v>
      </c>
      <c r="E17" s="93">
        <v>80.900000000000006</v>
      </c>
      <c r="F17" s="93">
        <v>118.2</v>
      </c>
    </row>
    <row r="18" spans="1:7" ht="10.4" customHeight="1" x14ac:dyDescent="0.25">
      <c r="A18" s="65" t="s">
        <v>126</v>
      </c>
      <c r="B18" s="93">
        <v>139</v>
      </c>
      <c r="C18" s="93">
        <v>121.4</v>
      </c>
      <c r="D18" s="93">
        <v>110</v>
      </c>
      <c r="E18" s="93">
        <v>121.1</v>
      </c>
      <c r="F18" s="93">
        <v>132.30000000000001</v>
      </c>
    </row>
    <row r="19" spans="1:7" ht="10.4" customHeight="1" x14ac:dyDescent="0.25">
      <c r="A19" s="65" t="s">
        <v>127</v>
      </c>
      <c r="B19" s="93">
        <v>148.80000000000001</v>
      </c>
      <c r="C19" s="93">
        <v>124.5</v>
      </c>
      <c r="D19" s="93">
        <v>109.1</v>
      </c>
      <c r="E19" s="93">
        <v>145.1</v>
      </c>
      <c r="F19" s="93">
        <v>140.30000000000001</v>
      </c>
    </row>
    <row r="20" spans="1:7" ht="10.4" customHeight="1" x14ac:dyDescent="0.25">
      <c r="A20" s="65" t="s">
        <v>128</v>
      </c>
      <c r="B20" s="93">
        <v>130</v>
      </c>
      <c r="C20" s="93">
        <v>117.8</v>
      </c>
      <c r="D20" s="93">
        <v>119.6</v>
      </c>
      <c r="E20" s="93">
        <v>148.5</v>
      </c>
      <c r="F20" s="93">
        <v>127.7</v>
      </c>
      <c r="G20" s="146"/>
    </row>
    <row r="21" spans="1:7" s="113" customFormat="1" ht="10.4" customHeight="1" x14ac:dyDescent="0.3">
      <c r="A21" s="65" t="s">
        <v>129</v>
      </c>
      <c r="B21" s="93">
        <v>138.19999999999999</v>
      </c>
      <c r="C21" s="93">
        <v>139.5</v>
      </c>
      <c r="D21" s="93">
        <v>126.3</v>
      </c>
      <c r="E21" s="93">
        <v>165</v>
      </c>
      <c r="F21" s="93">
        <v>137.6</v>
      </c>
    </row>
    <row r="22" spans="1:7" x14ac:dyDescent="0.25">
      <c r="A22" s="65" t="s">
        <v>217</v>
      </c>
      <c r="B22" s="93">
        <v>145.30000000000001</v>
      </c>
      <c r="C22" s="93">
        <v>124.6</v>
      </c>
      <c r="D22" s="93">
        <v>116.8</v>
      </c>
      <c r="E22" s="93">
        <v>144.1</v>
      </c>
      <c r="F22" s="93">
        <v>138.9</v>
      </c>
    </row>
    <row r="23" spans="1:7" ht="10.4" customHeight="1" x14ac:dyDescent="0.25">
      <c r="A23" s="65" t="s">
        <v>131</v>
      </c>
      <c r="B23" s="93">
        <v>126.6</v>
      </c>
      <c r="C23" s="93">
        <v>144.19999999999999</v>
      </c>
      <c r="D23" s="93">
        <v>127.7</v>
      </c>
      <c r="E23" s="93">
        <v>140.9</v>
      </c>
      <c r="F23" s="93">
        <v>129.30000000000001</v>
      </c>
    </row>
    <row r="24" spans="1:7" x14ac:dyDescent="0.25">
      <c r="A24" s="65" t="s">
        <v>132</v>
      </c>
      <c r="B24" s="93">
        <v>72.3</v>
      </c>
      <c r="C24" s="93">
        <v>82.2</v>
      </c>
      <c r="D24" s="93">
        <v>77.400000000000006</v>
      </c>
      <c r="E24" s="93">
        <v>76.8</v>
      </c>
      <c r="F24" s="93">
        <v>74.3</v>
      </c>
    </row>
    <row r="25" spans="1:7" ht="10.4" customHeight="1" x14ac:dyDescent="0.25">
      <c r="A25" s="65" t="s">
        <v>133</v>
      </c>
      <c r="B25" s="93">
        <v>122.7</v>
      </c>
      <c r="C25" s="93">
        <v>112.5</v>
      </c>
      <c r="D25" s="93">
        <v>122.7</v>
      </c>
      <c r="E25" s="93">
        <v>116.6</v>
      </c>
      <c r="F25" s="93">
        <v>121.3</v>
      </c>
    </row>
    <row r="26" spans="1:7" ht="10.4" customHeight="1" x14ac:dyDescent="0.25">
      <c r="A26" s="65" t="s">
        <v>134</v>
      </c>
      <c r="B26" s="93">
        <v>140</v>
      </c>
      <c r="C26" s="93">
        <v>147.1</v>
      </c>
      <c r="D26" s="93">
        <v>140.4</v>
      </c>
      <c r="E26" s="93">
        <v>105.2</v>
      </c>
      <c r="F26" s="93">
        <v>139.80000000000001</v>
      </c>
    </row>
    <row r="27" spans="1:7" ht="10.4" customHeight="1" x14ac:dyDescent="0.25">
      <c r="A27" s="65" t="s">
        <v>135</v>
      </c>
      <c r="B27" s="93">
        <v>129</v>
      </c>
      <c r="C27" s="93">
        <v>141</v>
      </c>
      <c r="D27" s="93">
        <v>135</v>
      </c>
      <c r="E27" s="93">
        <v>78.5</v>
      </c>
      <c r="F27" s="93">
        <v>129.6</v>
      </c>
    </row>
    <row r="28" spans="1:7" ht="10.4" customHeight="1" x14ac:dyDescent="0.25">
      <c r="A28" s="65" t="s">
        <v>136</v>
      </c>
      <c r="B28" s="93">
        <v>126.6</v>
      </c>
      <c r="C28" s="93">
        <v>122.4</v>
      </c>
      <c r="D28" s="93">
        <v>115.8</v>
      </c>
      <c r="E28" s="93">
        <v>71.5</v>
      </c>
      <c r="F28" s="93">
        <v>122.8</v>
      </c>
    </row>
    <row r="29" spans="1:7" ht="9.75" customHeight="1" x14ac:dyDescent="0.25">
      <c r="A29" s="267">
        <v>2024</v>
      </c>
      <c r="B29" s="268">
        <v>128.4</v>
      </c>
      <c r="C29" s="268">
        <v>123.9</v>
      </c>
      <c r="D29" s="268">
        <v>118.1</v>
      </c>
      <c r="E29" s="268">
        <v>116.2</v>
      </c>
      <c r="F29" s="268">
        <v>126</v>
      </c>
    </row>
    <row r="30" spans="1:7" s="113" customFormat="1" ht="2.25" customHeight="1" x14ac:dyDescent="0.3">
      <c r="A30" s="65"/>
      <c r="B30" s="95"/>
      <c r="C30" s="95"/>
      <c r="D30" s="95"/>
      <c r="E30" s="95"/>
      <c r="F30" s="95"/>
    </row>
    <row r="31" spans="1:7" ht="9" customHeight="1" x14ac:dyDescent="0.25">
      <c r="A31" s="91"/>
      <c r="B31" s="346" t="s">
        <v>89</v>
      </c>
      <c r="C31" s="346"/>
      <c r="D31" s="346"/>
      <c r="E31" s="346"/>
      <c r="F31" s="346"/>
    </row>
    <row r="32" spans="1:7" ht="2.25" customHeight="1" x14ac:dyDescent="0.25">
      <c r="A32" s="93"/>
      <c r="B32" s="93"/>
      <c r="C32" s="93"/>
      <c r="D32" s="93"/>
      <c r="E32" s="93"/>
      <c r="F32" s="93"/>
    </row>
    <row r="33" spans="1:7" s="66" customFormat="1" ht="10.4" customHeight="1" x14ac:dyDescent="0.25">
      <c r="A33" s="65" t="s">
        <v>125</v>
      </c>
      <c r="B33" s="93">
        <v>16.100000000000001</v>
      </c>
      <c r="C33" s="93">
        <v>10.8</v>
      </c>
      <c r="D33" s="93">
        <v>4.7</v>
      </c>
      <c r="E33" s="93">
        <v>-0.6</v>
      </c>
      <c r="F33" s="93">
        <v>13.3</v>
      </c>
    </row>
    <row r="34" spans="1:7" ht="9.75" customHeight="1" x14ac:dyDescent="0.25">
      <c r="A34" s="65" t="s">
        <v>126</v>
      </c>
      <c r="B34" s="93">
        <v>8.8000000000000007</v>
      </c>
      <c r="C34" s="93">
        <v>13.5</v>
      </c>
      <c r="D34" s="93">
        <v>6.1</v>
      </c>
      <c r="E34" s="93">
        <v>16.100000000000001</v>
      </c>
      <c r="F34" s="93">
        <v>9.1999999999999993</v>
      </c>
    </row>
    <row r="35" spans="1:7" ht="9.75" customHeight="1" x14ac:dyDescent="0.25">
      <c r="A35" s="65" t="s">
        <v>127</v>
      </c>
      <c r="B35" s="93">
        <v>-1.1000000000000001</v>
      </c>
      <c r="C35" s="93">
        <v>0.6</v>
      </c>
      <c r="D35" s="93">
        <v>-6.7</v>
      </c>
      <c r="E35" s="93">
        <v>-2.4</v>
      </c>
      <c r="F35" s="93">
        <v>-1.5</v>
      </c>
    </row>
    <row r="36" spans="1:7" ht="10.5" customHeight="1" x14ac:dyDescent="0.25">
      <c r="A36" s="65" t="s">
        <v>128</v>
      </c>
      <c r="B36" s="93">
        <v>15.7</v>
      </c>
      <c r="C36" s="93">
        <v>17.2</v>
      </c>
      <c r="D36" s="93">
        <v>10.6</v>
      </c>
      <c r="E36" s="93">
        <v>11.9</v>
      </c>
      <c r="F36" s="93">
        <v>15</v>
      </c>
    </row>
    <row r="37" spans="1:7" ht="10.5" customHeight="1" x14ac:dyDescent="0.25">
      <c r="A37" s="65" t="s">
        <v>129</v>
      </c>
      <c r="B37" s="93">
        <v>-1.6</v>
      </c>
      <c r="C37" s="93">
        <v>8.3000000000000007</v>
      </c>
      <c r="D37" s="93">
        <v>-2</v>
      </c>
      <c r="E37" s="93">
        <v>6.9</v>
      </c>
      <c r="F37" s="93">
        <v>-0.2</v>
      </c>
    </row>
    <row r="38" spans="1:7" ht="9.75" customHeight="1" x14ac:dyDescent="0.25">
      <c r="A38" s="65" t="s">
        <v>217</v>
      </c>
      <c r="B38" s="93">
        <v>6.7</v>
      </c>
      <c r="C38" s="93">
        <v>3.1</v>
      </c>
      <c r="D38" s="93">
        <v>-5.0999999999999996</v>
      </c>
      <c r="E38" s="93">
        <v>1.5</v>
      </c>
      <c r="F38" s="93">
        <v>4.5999999999999996</v>
      </c>
    </row>
    <row r="39" spans="1:7" ht="9.75" customHeight="1" x14ac:dyDescent="0.25">
      <c r="A39" s="65" t="s">
        <v>131</v>
      </c>
      <c r="B39" s="93">
        <v>5.0999999999999996</v>
      </c>
      <c r="C39" s="93">
        <v>16.100000000000001</v>
      </c>
      <c r="D39" s="93">
        <v>5.7</v>
      </c>
      <c r="E39" s="93">
        <v>1.9</v>
      </c>
      <c r="F39" s="93">
        <v>6.4</v>
      </c>
    </row>
    <row r="40" spans="1:7" x14ac:dyDescent="0.25">
      <c r="A40" s="65" t="s">
        <v>132</v>
      </c>
      <c r="B40" s="93">
        <v>-4.9000000000000004</v>
      </c>
      <c r="C40" s="93">
        <v>-1.4</v>
      </c>
      <c r="D40" s="93">
        <v>-6.1</v>
      </c>
      <c r="E40" s="93">
        <v>-0.4</v>
      </c>
      <c r="F40" s="93">
        <v>-4.5</v>
      </c>
    </row>
    <row r="41" spans="1:7" x14ac:dyDescent="0.25">
      <c r="A41" s="65" t="s">
        <v>133</v>
      </c>
      <c r="B41" s="93">
        <v>-2.2000000000000002</v>
      </c>
      <c r="C41" s="93">
        <v>4</v>
      </c>
      <c r="D41" s="93">
        <v>0.7</v>
      </c>
      <c r="E41" s="93">
        <v>-0.1</v>
      </c>
      <c r="F41" s="93">
        <v>-1.1000000000000001</v>
      </c>
    </row>
    <row r="42" spans="1:7" x14ac:dyDescent="0.25">
      <c r="A42" s="65" t="s">
        <v>134</v>
      </c>
      <c r="B42" s="93">
        <v>3.9</v>
      </c>
      <c r="C42" s="93">
        <v>9</v>
      </c>
      <c r="D42" s="93">
        <v>5.6</v>
      </c>
      <c r="E42" s="93">
        <v>-5.7</v>
      </c>
      <c r="F42" s="93">
        <v>4.5</v>
      </c>
    </row>
    <row r="43" spans="1:7" x14ac:dyDescent="0.25">
      <c r="A43" s="65" t="s">
        <v>135</v>
      </c>
      <c r="B43" s="93">
        <v>-4.4000000000000004</v>
      </c>
      <c r="C43" s="93">
        <v>3.3</v>
      </c>
      <c r="D43" s="93">
        <v>-1.6</v>
      </c>
      <c r="E43" s="93">
        <v>-6.5</v>
      </c>
      <c r="F43" s="93">
        <v>-3.1</v>
      </c>
    </row>
    <row r="44" spans="1:7" x14ac:dyDescent="0.25">
      <c r="A44" s="65" t="s">
        <v>136</v>
      </c>
      <c r="B44" s="93">
        <v>1</v>
      </c>
      <c r="C44" s="93">
        <v>4.5999999999999996</v>
      </c>
      <c r="D44" s="93">
        <v>0.6</v>
      </c>
      <c r="E44" s="93">
        <v>7.7</v>
      </c>
      <c r="F44" s="93">
        <v>1.4</v>
      </c>
    </row>
    <row r="45" spans="1:7" x14ac:dyDescent="0.25">
      <c r="A45" s="269">
        <v>2024</v>
      </c>
      <c r="B45" s="273">
        <v>3.5</v>
      </c>
      <c r="C45" s="273">
        <v>7.5</v>
      </c>
      <c r="D45" s="273">
        <v>1</v>
      </c>
      <c r="E45" s="273">
        <v>2.7</v>
      </c>
      <c r="F45" s="273">
        <v>3.5</v>
      </c>
    </row>
    <row r="46" spans="1:7" ht="3" customHeight="1" x14ac:dyDescent="0.25">
      <c r="A46" s="267"/>
      <c r="B46" s="270"/>
      <c r="C46" s="271"/>
      <c r="D46" s="270"/>
      <c r="E46" s="270"/>
      <c r="F46" s="270"/>
    </row>
    <row r="47" spans="1:7" x14ac:dyDescent="0.25">
      <c r="A47" s="348" t="s">
        <v>227</v>
      </c>
      <c r="B47" s="348"/>
      <c r="C47" s="348"/>
      <c r="D47" s="348"/>
      <c r="E47" s="348"/>
      <c r="F47" s="348"/>
      <c r="G47" s="348"/>
    </row>
  </sheetData>
  <mergeCells count="5">
    <mergeCell ref="A5:F5"/>
    <mergeCell ref="B13:F13"/>
    <mergeCell ref="B15:F15"/>
    <mergeCell ref="B31:F31"/>
    <mergeCell ref="A47:G47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60"/>
  <sheetViews>
    <sheetView workbookViewId="0">
      <selection activeCell="A4" sqref="A4"/>
    </sheetView>
  </sheetViews>
  <sheetFormatPr defaultColWidth="9.08984375" defaultRowHeight="12.5" x14ac:dyDescent="0.25"/>
  <cols>
    <col min="1" max="1" width="8.90625" style="62" customWidth="1"/>
    <col min="2" max="6" width="13.90625" style="62" customWidth="1"/>
    <col min="7" max="16384" width="9.08984375" style="62"/>
  </cols>
  <sheetData>
    <row r="1" spans="1:6" s="60" customFormat="1" ht="12" customHeight="1" x14ac:dyDescent="0.25"/>
    <row r="2" spans="1:6" s="60" customFormat="1" ht="12" customHeight="1" x14ac:dyDescent="0.25"/>
    <row r="3" spans="1:6" s="60" customFormat="1" ht="12.65" customHeight="1" x14ac:dyDescent="0.25">
      <c r="A3" s="70"/>
    </row>
    <row r="4" spans="1:6" ht="12" customHeight="1" x14ac:dyDescent="0.25">
      <c r="A4" s="81" t="s">
        <v>195</v>
      </c>
      <c r="B4" s="82"/>
      <c r="C4" s="82"/>
      <c r="D4" s="82"/>
      <c r="E4" s="82"/>
    </row>
    <row r="5" spans="1:6" s="63" customFormat="1" ht="25.4" customHeight="1" x14ac:dyDescent="0.25">
      <c r="A5" s="345" t="s">
        <v>222</v>
      </c>
      <c r="B5" s="345"/>
      <c r="C5" s="345"/>
      <c r="D5" s="345"/>
      <c r="E5" s="345"/>
      <c r="F5" s="345"/>
    </row>
    <row r="6" spans="1:6" ht="12" customHeight="1" x14ac:dyDescent="0.25">
      <c r="A6" s="83" t="s">
        <v>238</v>
      </c>
      <c r="B6" s="82"/>
      <c r="C6" s="82"/>
      <c r="D6" s="82"/>
      <c r="E6" s="82"/>
    </row>
    <row r="7" spans="1:6" ht="6" customHeight="1" x14ac:dyDescent="0.25">
      <c r="A7" s="118"/>
      <c r="B7" s="119"/>
      <c r="C7" s="119"/>
      <c r="D7" s="119"/>
      <c r="E7" s="119"/>
      <c r="F7" s="120"/>
    </row>
    <row r="8" spans="1:6" ht="50.15" customHeight="1" x14ac:dyDescent="0.25">
      <c r="A8" s="277" t="s">
        <v>70</v>
      </c>
      <c r="B8" s="114" t="s">
        <v>120</v>
      </c>
      <c r="C8" s="114" t="s">
        <v>67</v>
      </c>
      <c r="D8" s="114" t="s">
        <v>121</v>
      </c>
      <c r="E8" s="114" t="s">
        <v>205</v>
      </c>
      <c r="F8" s="87" t="s">
        <v>59</v>
      </c>
    </row>
    <row r="9" spans="1:6" s="66" customFormat="1" ht="3" customHeight="1" x14ac:dyDescent="0.25">
      <c r="A9" s="88"/>
      <c r="B9" s="88"/>
      <c r="C9" s="88"/>
      <c r="D9" s="88"/>
      <c r="E9" s="88"/>
      <c r="F9" s="88"/>
    </row>
    <row r="10" spans="1:6" s="66" customFormat="1" ht="10.4" customHeight="1" x14ac:dyDescent="0.25">
      <c r="A10" s="91">
        <v>2022</v>
      </c>
      <c r="B10" s="92">
        <v>96.8</v>
      </c>
      <c r="C10" s="92">
        <v>103.1</v>
      </c>
      <c r="D10" s="92">
        <v>106.3</v>
      </c>
      <c r="E10" s="92">
        <v>101.6</v>
      </c>
      <c r="F10" s="92">
        <v>99</v>
      </c>
    </row>
    <row r="11" spans="1:6" s="66" customFormat="1" ht="10.4" customHeight="1" x14ac:dyDescent="0.2">
      <c r="A11" s="94">
        <v>2023</v>
      </c>
      <c r="B11" s="93">
        <v>114</v>
      </c>
      <c r="C11" s="93">
        <v>104.6</v>
      </c>
      <c r="D11" s="93">
        <v>108.2</v>
      </c>
      <c r="E11" s="93">
        <v>107.9</v>
      </c>
      <c r="F11" s="93">
        <v>111.9</v>
      </c>
    </row>
    <row r="12" spans="1:6" s="66" customFormat="1" ht="3" customHeight="1" x14ac:dyDescent="0.25">
      <c r="A12" s="91"/>
      <c r="B12" s="93"/>
      <c r="C12" s="93"/>
      <c r="D12" s="93"/>
      <c r="E12" s="93"/>
      <c r="F12" s="93"/>
    </row>
    <row r="13" spans="1:6" s="66" customFormat="1" ht="10.4" customHeight="1" x14ac:dyDescent="0.25">
      <c r="A13" s="91"/>
      <c r="B13" s="346" t="s">
        <v>251</v>
      </c>
      <c r="C13" s="346"/>
      <c r="D13" s="346"/>
      <c r="E13" s="346"/>
      <c r="F13" s="346"/>
    </row>
    <row r="14" spans="1:6" ht="3" customHeight="1" x14ac:dyDescent="0.25">
      <c r="A14" s="94"/>
      <c r="B14" s="111"/>
      <c r="C14" s="111"/>
      <c r="D14" s="111"/>
      <c r="E14" s="112"/>
      <c r="F14" s="112"/>
    </row>
    <row r="15" spans="1:6" s="66" customFormat="1" ht="10.4" customHeight="1" x14ac:dyDescent="0.25">
      <c r="A15" s="91"/>
      <c r="B15" s="346" t="s">
        <v>86</v>
      </c>
      <c r="C15" s="346"/>
      <c r="D15" s="346"/>
      <c r="E15" s="346"/>
      <c r="F15" s="346"/>
    </row>
    <row r="16" spans="1:6" ht="3" customHeight="1" x14ac:dyDescent="0.25">
      <c r="A16" s="91"/>
      <c r="B16" s="91"/>
      <c r="C16" s="91"/>
      <c r="D16" s="91"/>
      <c r="E16" s="91"/>
      <c r="F16" s="91"/>
    </row>
    <row r="17" spans="1:7" ht="10.4" customHeight="1" x14ac:dyDescent="0.25">
      <c r="A17" s="65" t="s">
        <v>125</v>
      </c>
      <c r="B17" s="93">
        <v>112.2</v>
      </c>
      <c r="C17" s="93">
        <v>97.2</v>
      </c>
      <c r="D17" s="93">
        <v>106.8</v>
      </c>
      <c r="E17" s="93">
        <v>77.599999999999994</v>
      </c>
      <c r="F17" s="93">
        <v>108.5</v>
      </c>
    </row>
    <row r="18" spans="1:7" ht="10.4" customHeight="1" x14ac:dyDescent="0.25">
      <c r="A18" s="65" t="s">
        <v>126</v>
      </c>
      <c r="B18" s="93">
        <v>126.4</v>
      </c>
      <c r="C18" s="93">
        <v>107.8</v>
      </c>
      <c r="D18" s="93">
        <v>100.2</v>
      </c>
      <c r="E18" s="93">
        <v>113</v>
      </c>
      <c r="F18" s="93">
        <v>120.1</v>
      </c>
    </row>
    <row r="19" spans="1:7" ht="10.4" customHeight="1" x14ac:dyDescent="0.25">
      <c r="A19" s="65" t="s">
        <v>127</v>
      </c>
      <c r="B19" s="93">
        <v>135.5</v>
      </c>
      <c r="C19" s="93">
        <v>110.3</v>
      </c>
      <c r="D19" s="93">
        <v>99.3</v>
      </c>
      <c r="E19" s="93">
        <v>133.19999999999999</v>
      </c>
      <c r="F19" s="93">
        <v>127.4</v>
      </c>
    </row>
    <row r="20" spans="1:7" ht="10.4" customHeight="1" x14ac:dyDescent="0.25">
      <c r="A20" s="65" t="s">
        <v>128</v>
      </c>
      <c r="B20" s="93">
        <v>118.3</v>
      </c>
      <c r="C20" s="93">
        <v>104.2</v>
      </c>
      <c r="D20" s="93">
        <v>108.9</v>
      </c>
      <c r="E20" s="93">
        <v>136.6</v>
      </c>
      <c r="F20" s="93">
        <v>115.9</v>
      </c>
      <c r="G20" s="146"/>
    </row>
    <row r="21" spans="1:7" s="113" customFormat="1" ht="10.4" customHeight="1" x14ac:dyDescent="0.3">
      <c r="A21" s="65" t="s">
        <v>129</v>
      </c>
      <c r="B21" s="93">
        <v>125.5</v>
      </c>
      <c r="C21" s="93">
        <v>123.1</v>
      </c>
      <c r="D21" s="93">
        <v>114.7</v>
      </c>
      <c r="E21" s="93">
        <v>157</v>
      </c>
      <c r="F21" s="93">
        <v>124.8</v>
      </c>
    </row>
    <row r="22" spans="1:7" x14ac:dyDescent="0.25">
      <c r="A22" s="65" t="s">
        <v>217</v>
      </c>
      <c r="B22" s="93">
        <v>131.30000000000001</v>
      </c>
      <c r="C22" s="93">
        <v>109.7</v>
      </c>
      <c r="D22" s="93">
        <v>106</v>
      </c>
      <c r="E22" s="93">
        <v>139.9</v>
      </c>
      <c r="F22" s="93">
        <v>125.5</v>
      </c>
    </row>
    <row r="23" spans="1:7" ht="10.4" customHeight="1" x14ac:dyDescent="0.25">
      <c r="A23" s="65" t="s">
        <v>131</v>
      </c>
      <c r="B23" s="93">
        <v>114.7</v>
      </c>
      <c r="C23" s="93">
        <v>126.9</v>
      </c>
      <c r="D23" s="93">
        <v>116.4</v>
      </c>
      <c r="E23" s="93">
        <v>137.19999999999999</v>
      </c>
      <c r="F23" s="93">
        <v>117.1</v>
      </c>
    </row>
    <row r="24" spans="1:7" x14ac:dyDescent="0.25">
      <c r="A24" s="65" t="s">
        <v>132</v>
      </c>
      <c r="B24" s="93">
        <v>65.3</v>
      </c>
      <c r="C24" s="93">
        <v>72.2</v>
      </c>
      <c r="D24" s="93">
        <v>70.2</v>
      </c>
      <c r="E24" s="93">
        <v>74.599999999999994</v>
      </c>
      <c r="F24" s="93">
        <v>67.099999999999994</v>
      </c>
    </row>
    <row r="25" spans="1:7" ht="10.4" customHeight="1" x14ac:dyDescent="0.25">
      <c r="A25" s="65" t="s">
        <v>133</v>
      </c>
      <c r="B25" s="93">
        <v>112.2</v>
      </c>
      <c r="C25" s="93">
        <v>98.6</v>
      </c>
      <c r="D25" s="93">
        <v>110.8</v>
      </c>
      <c r="E25" s="93">
        <v>112.7</v>
      </c>
      <c r="F25" s="93">
        <v>110.4</v>
      </c>
    </row>
    <row r="26" spans="1:7" ht="10.4" customHeight="1" x14ac:dyDescent="0.25">
      <c r="A26" s="65" t="s">
        <v>134</v>
      </c>
      <c r="B26" s="93">
        <v>127.5</v>
      </c>
      <c r="C26" s="93">
        <v>128.80000000000001</v>
      </c>
      <c r="D26" s="93">
        <v>126.6</v>
      </c>
      <c r="E26" s="93">
        <v>101.3</v>
      </c>
      <c r="F26" s="93">
        <v>126.7</v>
      </c>
    </row>
    <row r="27" spans="1:7" ht="10.4" customHeight="1" x14ac:dyDescent="0.25">
      <c r="A27" s="65" t="s">
        <v>135</v>
      </c>
      <c r="B27" s="93">
        <v>117.3</v>
      </c>
      <c r="C27" s="93">
        <v>123.3</v>
      </c>
      <c r="D27" s="93">
        <v>121.6</v>
      </c>
      <c r="E27" s="93">
        <v>75.900000000000006</v>
      </c>
      <c r="F27" s="93">
        <v>117.2</v>
      </c>
    </row>
    <row r="28" spans="1:7" ht="10.4" customHeight="1" x14ac:dyDescent="0.25">
      <c r="A28" s="65" t="s">
        <v>136</v>
      </c>
      <c r="B28" s="93">
        <v>115.2</v>
      </c>
      <c r="C28" s="93">
        <v>106.9</v>
      </c>
      <c r="D28" s="93">
        <v>104</v>
      </c>
      <c r="E28" s="93">
        <v>68.5</v>
      </c>
      <c r="F28" s="93">
        <v>111.1</v>
      </c>
    </row>
    <row r="29" spans="1:7" ht="10.4" customHeight="1" x14ac:dyDescent="0.25">
      <c r="A29" s="272">
        <v>2024</v>
      </c>
      <c r="B29" s="268">
        <f>ROUND(AVERAGE(B17:B28),1)</f>
        <v>116.8</v>
      </c>
      <c r="C29" s="268">
        <f>ROUND(AVERAGE(C17:C28),1)</f>
        <v>109.1</v>
      </c>
      <c r="D29" s="268">
        <f>ROUND(AVERAGE(D17:D28),1)</f>
        <v>107.1</v>
      </c>
      <c r="E29" s="268">
        <f>ROUND(AVERAGE(E17:E28),1)</f>
        <v>110.6</v>
      </c>
      <c r="F29" s="268">
        <v>114.3</v>
      </c>
    </row>
    <row r="30" spans="1:7" ht="3" customHeight="1" x14ac:dyDescent="0.25">
      <c r="A30" s="65"/>
      <c r="B30" s="93"/>
      <c r="C30" s="93"/>
      <c r="D30" s="93"/>
      <c r="E30" s="93"/>
      <c r="F30" s="93"/>
    </row>
    <row r="31" spans="1:7" ht="9" customHeight="1" x14ac:dyDescent="0.25">
      <c r="A31" s="91"/>
      <c r="B31" s="346" t="s">
        <v>89</v>
      </c>
      <c r="C31" s="346"/>
      <c r="D31" s="346"/>
      <c r="E31" s="346"/>
      <c r="F31" s="346"/>
    </row>
    <row r="32" spans="1:7" ht="2.25" customHeight="1" x14ac:dyDescent="0.25">
      <c r="A32" s="93"/>
      <c r="B32" s="93"/>
      <c r="C32" s="93"/>
      <c r="D32" s="93"/>
      <c r="E32" s="93"/>
      <c r="F32" s="93"/>
    </row>
    <row r="33" spans="1:12" s="66" customFormat="1" ht="10.4" customHeight="1" x14ac:dyDescent="0.25">
      <c r="A33" s="65" t="s">
        <v>125</v>
      </c>
      <c r="B33" s="93">
        <v>15.6</v>
      </c>
      <c r="C33" s="93">
        <v>6.3</v>
      </c>
      <c r="D33" s="93">
        <v>1.5</v>
      </c>
      <c r="E33" s="93">
        <v>-2.1</v>
      </c>
      <c r="F33" s="93">
        <v>12</v>
      </c>
      <c r="H33" s="262"/>
      <c r="I33" s="262"/>
      <c r="J33" s="262"/>
      <c r="K33" s="262"/>
      <c r="L33" s="262"/>
    </row>
    <row r="34" spans="1:12" ht="9.75" customHeight="1" x14ac:dyDescent="0.25">
      <c r="A34" s="65" t="s">
        <v>126</v>
      </c>
      <c r="B34" s="93">
        <v>8.1</v>
      </c>
      <c r="C34" s="93">
        <v>9.3000000000000007</v>
      </c>
      <c r="D34" s="93">
        <v>2.9</v>
      </c>
      <c r="E34" s="93">
        <v>14.3</v>
      </c>
      <c r="F34" s="93">
        <v>7.8</v>
      </c>
      <c r="H34" s="262"/>
      <c r="I34" s="262"/>
      <c r="J34" s="262"/>
      <c r="K34" s="262"/>
      <c r="L34" s="262"/>
    </row>
    <row r="35" spans="1:12" ht="9.75" customHeight="1" x14ac:dyDescent="0.25">
      <c r="A35" s="65" t="s">
        <v>127</v>
      </c>
      <c r="B35" s="93">
        <v>-1.6</v>
      </c>
      <c r="C35" s="93">
        <v>-2.7</v>
      </c>
      <c r="D35" s="93">
        <v>-9</v>
      </c>
      <c r="E35" s="93">
        <v>-5.6</v>
      </c>
      <c r="F35" s="93">
        <v>-2.7</v>
      </c>
      <c r="H35" s="262"/>
      <c r="I35" s="262"/>
      <c r="J35" s="262"/>
      <c r="K35" s="262"/>
      <c r="L35" s="262"/>
    </row>
    <row r="36" spans="1:12" ht="10.5" customHeight="1" x14ac:dyDescent="0.25">
      <c r="A36" s="65" t="s">
        <v>128</v>
      </c>
      <c r="B36" s="93">
        <v>14.1</v>
      </c>
      <c r="C36" s="93">
        <v>13.6</v>
      </c>
      <c r="D36" s="93">
        <v>8</v>
      </c>
      <c r="E36" s="93">
        <v>7.9</v>
      </c>
      <c r="F36" s="93">
        <v>13</v>
      </c>
      <c r="H36" s="262"/>
      <c r="I36" s="262"/>
      <c r="J36" s="262"/>
      <c r="K36" s="262"/>
      <c r="L36" s="262"/>
    </row>
    <row r="37" spans="1:12" ht="10.5" customHeight="1" x14ac:dyDescent="0.25">
      <c r="A37" s="65" t="s">
        <v>129</v>
      </c>
      <c r="B37" s="93">
        <v>-2.6</v>
      </c>
      <c r="C37" s="93">
        <v>5.0999999999999996</v>
      </c>
      <c r="D37" s="93">
        <v>-4.2</v>
      </c>
      <c r="E37" s="93">
        <v>6.7</v>
      </c>
      <c r="F37" s="93">
        <v>-1.6</v>
      </c>
      <c r="H37" s="262"/>
      <c r="I37" s="262"/>
      <c r="J37" s="262"/>
      <c r="K37" s="262"/>
      <c r="L37" s="262"/>
    </row>
    <row r="38" spans="1:12" ht="9.75" customHeight="1" x14ac:dyDescent="0.25">
      <c r="A38" s="65" t="s">
        <v>217</v>
      </c>
      <c r="B38" s="93">
        <v>4.5</v>
      </c>
      <c r="C38" s="93">
        <v>0.1</v>
      </c>
      <c r="D38" s="93">
        <v>-7.4</v>
      </c>
      <c r="E38" s="93">
        <v>3.7</v>
      </c>
      <c r="F38" s="93">
        <v>2.4</v>
      </c>
      <c r="H38" s="262"/>
      <c r="I38" s="262"/>
      <c r="J38" s="262"/>
      <c r="K38" s="262"/>
      <c r="L38" s="262"/>
    </row>
    <row r="39" spans="1:12" ht="9.75" customHeight="1" x14ac:dyDescent="0.25">
      <c r="A39" s="65" t="s">
        <v>131</v>
      </c>
      <c r="B39" s="93">
        <v>3.5</v>
      </c>
      <c r="C39" s="93">
        <v>13</v>
      </c>
      <c r="D39" s="93">
        <v>4.9000000000000004</v>
      </c>
      <c r="E39" s="93">
        <v>3.8</v>
      </c>
      <c r="F39" s="93">
        <v>4.8</v>
      </c>
      <c r="H39" s="262"/>
      <c r="I39" s="262"/>
      <c r="J39" s="262"/>
      <c r="K39" s="262"/>
      <c r="L39" s="262"/>
    </row>
    <row r="40" spans="1:12" x14ac:dyDescent="0.25">
      <c r="A40" s="65" t="s">
        <v>132</v>
      </c>
      <c r="B40" s="93">
        <v>-6.7</v>
      </c>
      <c r="C40" s="93">
        <v>-4.0999999999999996</v>
      </c>
      <c r="D40" s="93">
        <v>-7.4</v>
      </c>
      <c r="E40" s="93">
        <v>0.4</v>
      </c>
      <c r="F40" s="93">
        <v>-6.3</v>
      </c>
      <c r="H40" s="262"/>
      <c r="I40" s="262"/>
      <c r="J40" s="262"/>
      <c r="K40" s="262"/>
      <c r="L40" s="262"/>
    </row>
    <row r="41" spans="1:12" x14ac:dyDescent="0.25">
      <c r="A41" s="65" t="s">
        <v>133</v>
      </c>
      <c r="B41" s="93">
        <v>-2.6</v>
      </c>
      <c r="C41" s="93">
        <v>1.3</v>
      </c>
      <c r="D41" s="93">
        <v>-0.9</v>
      </c>
      <c r="E41" s="93">
        <v>0.9</v>
      </c>
      <c r="F41" s="93">
        <v>-1.9</v>
      </c>
      <c r="H41" s="262"/>
      <c r="I41" s="262"/>
      <c r="J41" s="262"/>
      <c r="K41" s="262"/>
      <c r="L41" s="262"/>
    </row>
    <row r="42" spans="1:12" x14ac:dyDescent="0.25">
      <c r="A42" s="65" t="s">
        <v>134</v>
      </c>
      <c r="B42" s="93">
        <v>2.9</v>
      </c>
      <c r="C42" s="93">
        <v>6.4</v>
      </c>
      <c r="D42" s="93">
        <v>3.9</v>
      </c>
      <c r="E42" s="93">
        <v>-4.4000000000000004</v>
      </c>
      <c r="F42" s="93">
        <v>3.3</v>
      </c>
      <c r="H42" s="262"/>
      <c r="I42" s="262"/>
      <c r="J42" s="262"/>
      <c r="K42" s="262"/>
      <c r="L42" s="262"/>
    </row>
    <row r="43" spans="1:12" x14ac:dyDescent="0.25">
      <c r="A43" s="65" t="s">
        <v>135</v>
      </c>
      <c r="B43" s="93">
        <v>-5.2</v>
      </c>
      <c r="C43" s="93">
        <v>0.8</v>
      </c>
      <c r="D43" s="93">
        <v>-3.3</v>
      </c>
      <c r="E43" s="93">
        <v>-5</v>
      </c>
      <c r="F43" s="93">
        <v>-4.2</v>
      </c>
      <c r="H43" s="262"/>
      <c r="I43" s="262"/>
      <c r="J43" s="262"/>
      <c r="K43" s="262"/>
      <c r="L43" s="262"/>
    </row>
    <row r="44" spans="1:12" x14ac:dyDescent="0.25">
      <c r="A44" s="65" t="s">
        <v>136</v>
      </c>
      <c r="B44" s="93">
        <v>0.7</v>
      </c>
      <c r="C44" s="93">
        <v>2.1</v>
      </c>
      <c r="D44" s="93">
        <v>-1</v>
      </c>
      <c r="E44" s="93">
        <v>8.1999999999999993</v>
      </c>
      <c r="F44" s="93">
        <v>0.7</v>
      </c>
      <c r="H44" s="262"/>
      <c r="I44" s="262"/>
      <c r="J44" s="262"/>
      <c r="K44" s="262"/>
      <c r="L44" s="262"/>
    </row>
    <row r="45" spans="1:12" x14ac:dyDescent="0.25">
      <c r="A45" s="269">
        <v>2024</v>
      </c>
      <c r="B45" s="309">
        <v>2.5</v>
      </c>
      <c r="C45" s="309">
        <v>4.3</v>
      </c>
      <c r="D45" s="309">
        <v>-1</v>
      </c>
      <c r="E45" s="309">
        <v>2.5</v>
      </c>
      <c r="F45" s="309">
        <v>2.1</v>
      </c>
      <c r="H45" s="262"/>
      <c r="I45" s="262"/>
      <c r="J45" s="262"/>
      <c r="K45" s="262"/>
      <c r="L45" s="262"/>
    </row>
    <row r="46" spans="1:12" ht="3" customHeight="1" x14ac:dyDescent="0.25">
      <c r="H46" s="262"/>
      <c r="I46" s="262"/>
      <c r="J46" s="262"/>
      <c r="K46" s="262"/>
      <c r="L46" s="262"/>
    </row>
    <row r="47" spans="1:12" x14ac:dyDescent="0.25">
      <c r="A47" s="348" t="s">
        <v>227</v>
      </c>
      <c r="B47" s="348"/>
      <c r="C47" s="348"/>
      <c r="D47" s="348"/>
      <c r="E47" s="348"/>
      <c r="F47" s="348"/>
      <c r="G47" s="348"/>
    </row>
    <row r="48" spans="1:12" x14ac:dyDescent="0.25">
      <c r="H48" s="307"/>
      <c r="I48" s="307"/>
      <c r="J48" s="307"/>
      <c r="K48" s="307"/>
      <c r="L48" s="307"/>
    </row>
    <row r="49" spans="8:12" x14ac:dyDescent="0.25">
      <c r="H49" s="307"/>
      <c r="I49" s="307"/>
      <c r="J49" s="307"/>
      <c r="K49" s="307"/>
      <c r="L49" s="307"/>
    </row>
    <row r="50" spans="8:12" x14ac:dyDescent="0.25">
      <c r="H50" s="307"/>
      <c r="I50" s="307"/>
      <c r="J50" s="307"/>
      <c r="K50" s="307"/>
      <c r="L50" s="307"/>
    </row>
    <row r="51" spans="8:12" x14ac:dyDescent="0.25">
      <c r="H51" s="307"/>
      <c r="I51" s="307"/>
      <c r="J51" s="307"/>
      <c r="K51" s="307"/>
      <c r="L51" s="307"/>
    </row>
    <row r="52" spans="8:12" x14ac:dyDescent="0.25">
      <c r="H52" s="307"/>
      <c r="I52" s="307"/>
      <c r="J52" s="307"/>
      <c r="K52" s="307"/>
      <c r="L52" s="307"/>
    </row>
    <row r="53" spans="8:12" x14ac:dyDescent="0.25">
      <c r="H53" s="307"/>
      <c r="I53" s="307"/>
      <c r="J53" s="307"/>
      <c r="K53" s="307"/>
      <c r="L53" s="307"/>
    </row>
    <row r="54" spans="8:12" x14ac:dyDescent="0.25">
      <c r="H54" s="307"/>
      <c r="I54" s="307"/>
      <c r="J54" s="307"/>
      <c r="K54" s="307"/>
      <c r="L54" s="307"/>
    </row>
    <row r="55" spans="8:12" x14ac:dyDescent="0.25">
      <c r="H55" s="307"/>
      <c r="I55" s="307"/>
      <c r="J55" s="307"/>
      <c r="K55" s="307"/>
      <c r="L55" s="307"/>
    </row>
    <row r="56" spans="8:12" x14ac:dyDescent="0.25">
      <c r="H56" s="307"/>
      <c r="I56" s="307"/>
      <c r="J56" s="307"/>
      <c r="K56" s="307"/>
      <c r="L56" s="307"/>
    </row>
    <row r="57" spans="8:12" x14ac:dyDescent="0.25">
      <c r="H57" s="307"/>
      <c r="I57" s="307"/>
      <c r="J57" s="307"/>
      <c r="K57" s="307"/>
      <c r="L57" s="307"/>
    </row>
    <row r="58" spans="8:12" x14ac:dyDescent="0.25">
      <c r="H58" s="307"/>
      <c r="I58" s="307"/>
      <c r="J58" s="307"/>
      <c r="K58" s="307"/>
      <c r="L58" s="307"/>
    </row>
    <row r="59" spans="8:12" x14ac:dyDescent="0.25">
      <c r="H59" s="307"/>
      <c r="I59" s="307"/>
      <c r="J59" s="307"/>
      <c r="K59" s="307"/>
      <c r="L59" s="307"/>
    </row>
    <row r="60" spans="8:12" x14ac:dyDescent="0.25">
      <c r="H60" s="307"/>
      <c r="I60" s="307"/>
      <c r="J60" s="307"/>
      <c r="K60" s="307"/>
      <c r="L60" s="307"/>
    </row>
  </sheetData>
  <mergeCells count="5">
    <mergeCell ref="A5:F5"/>
    <mergeCell ref="B13:F13"/>
    <mergeCell ref="B15:F15"/>
    <mergeCell ref="B31:F31"/>
    <mergeCell ref="A47:G47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36"/>
  <sheetViews>
    <sheetView zoomScaleNormal="100" workbookViewId="0">
      <selection activeCell="A4" sqref="A4"/>
    </sheetView>
  </sheetViews>
  <sheetFormatPr defaultColWidth="9.08984375" defaultRowHeight="10" x14ac:dyDescent="0.2"/>
  <cols>
    <col min="1" max="1" width="48.54296875" style="220" customWidth="1"/>
    <col min="2" max="2" width="9.453125" style="220" customWidth="1"/>
    <col min="3" max="3" width="9.453125" style="221" customWidth="1"/>
    <col min="4" max="4" width="0.90625" style="220" customWidth="1"/>
    <col min="5" max="5" width="10.453125" style="220" customWidth="1"/>
    <col min="6" max="7" width="10.453125" style="221" customWidth="1"/>
    <col min="8" max="8" width="9.08984375" style="220"/>
    <col min="9" max="9" width="13.453125" style="220" customWidth="1"/>
    <col min="10" max="10" width="10.08984375" style="220" customWidth="1"/>
    <col min="11" max="11" width="10.90625" style="220" customWidth="1"/>
    <col min="12" max="16384" width="9.08984375" style="220"/>
  </cols>
  <sheetData>
    <row r="1" spans="1:11" s="216" customFormat="1" ht="12.75" customHeight="1" x14ac:dyDescent="0.2">
      <c r="C1" s="217"/>
      <c r="F1" s="217"/>
      <c r="G1" s="217"/>
    </row>
    <row r="2" spans="1:11" s="216" customFormat="1" ht="12.75" customHeight="1" x14ac:dyDescent="0.2">
      <c r="C2" s="217"/>
      <c r="F2" s="217"/>
      <c r="G2" s="217"/>
    </row>
    <row r="3" spans="1:11" s="216" customFormat="1" ht="12.75" customHeight="1" x14ac:dyDescent="0.2">
      <c r="A3" s="218"/>
      <c r="C3" s="217"/>
      <c r="F3" s="217"/>
      <c r="G3" s="217"/>
    </row>
    <row r="4" spans="1:11" ht="12" customHeight="1" x14ac:dyDescent="0.2">
      <c r="A4" s="97" t="s">
        <v>224</v>
      </c>
    </row>
    <row r="5" spans="1:11" s="219" customFormat="1" ht="12" customHeight="1" x14ac:dyDescent="0.25">
      <c r="A5" s="351" t="s">
        <v>234</v>
      </c>
      <c r="B5" s="351"/>
      <c r="C5" s="351"/>
      <c r="D5" s="351"/>
      <c r="E5" s="351"/>
      <c r="F5" s="351"/>
      <c r="G5" s="351"/>
    </row>
    <row r="6" spans="1:11" ht="12" customHeight="1" x14ac:dyDescent="0.2">
      <c r="A6" s="258" t="s">
        <v>207</v>
      </c>
    </row>
    <row r="7" spans="1:11" ht="6" customHeight="1" x14ac:dyDescent="0.2"/>
    <row r="8" spans="1:11" ht="12" customHeight="1" x14ac:dyDescent="0.2">
      <c r="A8" s="340" t="s">
        <v>235</v>
      </c>
      <c r="B8" s="342" t="s">
        <v>52</v>
      </c>
      <c r="C8" s="342"/>
      <c r="D8" s="222"/>
      <c r="E8" s="342" t="s">
        <v>42</v>
      </c>
      <c r="F8" s="342"/>
      <c r="G8" s="342"/>
    </row>
    <row r="9" spans="1:11" ht="19.5" customHeight="1" x14ac:dyDescent="0.2">
      <c r="A9" s="341"/>
      <c r="B9" s="223" t="s">
        <v>111</v>
      </c>
      <c r="C9" s="224" t="s">
        <v>92</v>
      </c>
      <c r="D9" s="225"/>
      <c r="E9" s="223" t="s">
        <v>111</v>
      </c>
      <c r="F9" s="224" t="s">
        <v>92</v>
      </c>
      <c r="G9" s="224" t="s">
        <v>93</v>
      </c>
    </row>
    <row r="10" spans="1:11" s="216" customFormat="1" ht="3" customHeight="1" x14ac:dyDescent="0.2">
      <c r="A10" s="226"/>
      <c r="B10" s="226"/>
      <c r="C10" s="227"/>
      <c r="D10" s="226"/>
      <c r="E10" s="226"/>
      <c r="F10" s="227"/>
      <c r="G10" s="227"/>
    </row>
    <row r="11" spans="1:11" s="231" customFormat="1" ht="10.4" customHeight="1" x14ac:dyDescent="0.3">
      <c r="A11" s="228">
        <v>2019</v>
      </c>
      <c r="B11" s="229">
        <v>1393854</v>
      </c>
      <c r="C11" s="297">
        <v>23.4</v>
      </c>
      <c r="D11" s="229"/>
      <c r="E11" s="229">
        <v>5783340</v>
      </c>
      <c r="F11" s="297">
        <v>97</v>
      </c>
      <c r="G11" s="297">
        <v>4.0999999999999996</v>
      </c>
      <c r="J11" s="261"/>
      <c r="K11" s="261"/>
    </row>
    <row r="12" spans="1:11" s="231" customFormat="1" ht="10.4" customHeight="1" x14ac:dyDescent="0.25">
      <c r="A12" s="228">
        <v>2020</v>
      </c>
      <c r="B12" s="229">
        <v>1435436</v>
      </c>
      <c r="C12" s="230">
        <v>24.2</v>
      </c>
      <c r="D12" s="229"/>
      <c r="E12" s="229">
        <v>5584708.2300000004</v>
      </c>
      <c r="F12" s="230">
        <v>94.3</v>
      </c>
      <c r="G12" s="230">
        <v>3.9</v>
      </c>
    </row>
    <row r="13" spans="1:11" s="231" customFormat="1" ht="10.4" customHeight="1" x14ac:dyDescent="0.25">
      <c r="A13" s="228" t="s">
        <v>229</v>
      </c>
      <c r="B13" s="229">
        <v>1739972</v>
      </c>
      <c r="C13" s="230">
        <v>29.4924</v>
      </c>
      <c r="D13" s="229"/>
      <c r="E13" s="229">
        <v>6112899.1099999994</v>
      </c>
      <c r="F13" s="230">
        <v>103.6134</v>
      </c>
      <c r="G13" s="230">
        <v>3.5</v>
      </c>
    </row>
    <row r="14" spans="1:11" s="231" customFormat="1" ht="10.4" customHeight="1" x14ac:dyDescent="0.25">
      <c r="A14" s="228">
        <v>2022</v>
      </c>
      <c r="B14" s="229">
        <v>1808553</v>
      </c>
      <c r="C14" s="230">
        <v>30.654900000000001</v>
      </c>
      <c r="D14" s="229"/>
      <c r="E14" s="229">
        <v>6426042.8499999996</v>
      </c>
      <c r="F14" s="230">
        <v>108.9</v>
      </c>
      <c r="G14" s="230">
        <v>3.6</v>
      </c>
    </row>
    <row r="15" spans="1:11" s="216" customFormat="1" ht="3" customHeight="1" x14ac:dyDescent="0.2">
      <c r="A15" s="286"/>
      <c r="B15" s="229"/>
      <c r="C15" s="229"/>
      <c r="D15" s="229"/>
      <c r="F15" s="229"/>
      <c r="G15" s="229"/>
      <c r="J15" s="231"/>
    </row>
    <row r="16" spans="1:11" s="231" customFormat="1" ht="10.4" customHeight="1" x14ac:dyDescent="0.25">
      <c r="A16" s="287"/>
      <c r="B16" s="343" t="s">
        <v>248</v>
      </c>
      <c r="C16" s="343"/>
      <c r="D16" s="343"/>
      <c r="E16" s="343"/>
      <c r="F16" s="344"/>
      <c r="G16" s="344"/>
    </row>
    <row r="17" spans="1:12" s="216" customFormat="1" ht="3" customHeight="1" x14ac:dyDescent="0.2">
      <c r="A17" s="286"/>
      <c r="B17" s="286"/>
      <c r="C17" s="288"/>
      <c r="D17" s="286"/>
      <c r="E17" s="286"/>
      <c r="F17" s="289"/>
      <c r="G17" s="289"/>
      <c r="J17" s="231"/>
    </row>
    <row r="18" spans="1:12" s="234" customFormat="1" ht="10.4" customHeight="1" x14ac:dyDescent="0.2">
      <c r="A18" s="233" t="s">
        <v>169</v>
      </c>
      <c r="B18" s="229">
        <v>119363</v>
      </c>
      <c r="C18" s="298">
        <v>2.0240999999999998</v>
      </c>
      <c r="E18" s="229">
        <v>1195400.8500000001</v>
      </c>
      <c r="F18" s="297">
        <v>20.3</v>
      </c>
      <c r="G18" s="297">
        <v>10</v>
      </c>
      <c r="I18" s="230"/>
      <c r="J18" s="231"/>
    </row>
    <row r="19" spans="1:12" s="234" customFormat="1" ht="10.4" customHeight="1" x14ac:dyDescent="0.2">
      <c r="A19" s="233" t="s">
        <v>170</v>
      </c>
      <c r="B19" s="229">
        <v>335124</v>
      </c>
      <c r="C19" s="298">
        <v>5.6828000000000003</v>
      </c>
      <c r="E19" s="229">
        <v>1658559.94</v>
      </c>
      <c r="F19" s="297">
        <v>28.1</v>
      </c>
      <c r="G19" s="297">
        <v>4.9000000000000004</v>
      </c>
      <c r="I19" s="230"/>
      <c r="J19" s="317"/>
      <c r="K19" s="317"/>
      <c r="L19" s="317"/>
    </row>
    <row r="20" spans="1:12" s="234" customFormat="1" ht="10.4" customHeight="1" x14ac:dyDescent="0.2">
      <c r="A20" s="233" t="s">
        <v>171</v>
      </c>
      <c r="B20" s="229">
        <v>123194</v>
      </c>
      <c r="C20" s="298">
        <v>2.0891000000000002</v>
      </c>
      <c r="E20" s="229">
        <v>658919.51</v>
      </c>
      <c r="F20" s="297">
        <v>11.2</v>
      </c>
      <c r="G20" s="297">
        <v>5.3</v>
      </c>
      <c r="I20" s="230"/>
      <c r="J20" s="230"/>
    </row>
    <row r="21" spans="1:12" s="234" customFormat="1" ht="10.4" customHeight="1" x14ac:dyDescent="0.2">
      <c r="A21" s="233" t="s">
        <v>249</v>
      </c>
      <c r="B21" s="229">
        <v>249456</v>
      </c>
      <c r="C21" s="298">
        <v>4.2301000000000002</v>
      </c>
      <c r="E21" s="229">
        <v>295633.19</v>
      </c>
      <c r="F21" s="297">
        <v>5</v>
      </c>
      <c r="G21" s="297">
        <v>1.2</v>
      </c>
      <c r="I21" s="230"/>
      <c r="J21" s="230"/>
    </row>
    <row r="22" spans="1:12" s="234" customFormat="1" ht="10.4" customHeight="1" x14ac:dyDescent="0.2">
      <c r="A22" s="233" t="s">
        <v>232</v>
      </c>
      <c r="B22" s="229">
        <v>878546</v>
      </c>
      <c r="C22" s="298">
        <v>14.8979</v>
      </c>
      <c r="E22" s="229">
        <v>1207253.2399999998</v>
      </c>
      <c r="F22" s="297">
        <v>20.5</v>
      </c>
      <c r="G22" s="297">
        <v>1.4</v>
      </c>
      <c r="I22" s="230"/>
      <c r="J22" s="230"/>
    </row>
    <row r="23" spans="1:12" s="234" customFormat="1" ht="10.5" customHeight="1" x14ac:dyDescent="0.2">
      <c r="A23" s="233" t="s">
        <v>250</v>
      </c>
      <c r="B23" s="229">
        <v>179868</v>
      </c>
      <c r="C23" s="298">
        <v>3.0501</v>
      </c>
      <c r="E23" s="229">
        <v>1547201.28</v>
      </c>
      <c r="F23" s="297">
        <v>26.2</v>
      </c>
      <c r="G23" s="297">
        <v>8.6</v>
      </c>
      <c r="I23" s="230"/>
      <c r="J23" s="229"/>
    </row>
    <row r="24" spans="1:12" ht="10.4" customHeight="1" x14ac:dyDescent="0.2">
      <c r="A24" s="299" t="s">
        <v>174</v>
      </c>
      <c r="B24" s="300">
        <v>1885551</v>
      </c>
      <c r="C24" s="301">
        <v>31.9741</v>
      </c>
      <c r="D24" s="241"/>
      <c r="E24" s="302">
        <v>6562968.0099999998</v>
      </c>
      <c r="F24" s="303">
        <v>111.3</v>
      </c>
      <c r="G24" s="304">
        <v>3.5</v>
      </c>
      <c r="I24" s="230"/>
      <c r="J24" s="229"/>
    </row>
    <row r="25" spans="1:12" ht="3" customHeight="1" x14ac:dyDescent="0.25">
      <c r="A25" s="242"/>
      <c r="E25" s="243"/>
      <c r="I25" s="230"/>
    </row>
    <row r="26" spans="1:12" s="234" customFormat="1" ht="10.4" customHeight="1" x14ac:dyDescent="0.25">
      <c r="A26" s="233" t="s">
        <v>165</v>
      </c>
      <c r="E26" s="245"/>
      <c r="F26" s="244"/>
      <c r="G26" s="244"/>
      <c r="I26" s="230"/>
    </row>
    <row r="27" spans="1:12" s="234" customFormat="1" ht="10.4" customHeight="1" x14ac:dyDescent="0.25">
      <c r="A27" s="233" t="s">
        <v>95</v>
      </c>
      <c r="C27" s="349"/>
      <c r="D27" s="349"/>
      <c r="F27" s="244"/>
      <c r="G27" s="244"/>
    </row>
    <row r="28" spans="1:12" s="234" customFormat="1" ht="14.25" customHeight="1" x14ac:dyDescent="0.25">
      <c r="A28" s="233" t="s">
        <v>231</v>
      </c>
      <c r="B28" s="233"/>
      <c r="C28" s="233"/>
      <c r="D28" s="274"/>
      <c r="F28" s="244"/>
      <c r="G28" s="244"/>
    </row>
    <row r="29" spans="1:12" x14ac:dyDescent="0.2">
      <c r="A29" s="259" t="s">
        <v>230</v>
      </c>
      <c r="I29" s="276"/>
      <c r="J29" s="275"/>
      <c r="K29" s="275"/>
      <c r="L29" s="234"/>
    </row>
    <row r="30" spans="1:12" ht="12.5" x14ac:dyDescent="0.2">
      <c r="B30" s="248"/>
      <c r="H30" s="247"/>
      <c r="I30" s="243"/>
      <c r="J30" s="275"/>
      <c r="K30" s="275"/>
      <c r="L30" s="234"/>
    </row>
    <row r="31" spans="1:12" ht="12.5" x14ac:dyDescent="0.2">
      <c r="B31" s="312"/>
      <c r="E31" s="248"/>
      <c r="H31" s="247"/>
      <c r="I31" s="243"/>
      <c r="J31" s="275"/>
      <c r="K31" s="275"/>
      <c r="L31" s="234"/>
    </row>
    <row r="32" spans="1:12" ht="12.5" x14ac:dyDescent="0.2">
      <c r="B32" s="243"/>
      <c r="E32" s="248"/>
      <c r="H32" s="247"/>
      <c r="I32" s="243"/>
      <c r="J32" s="275"/>
      <c r="K32" s="275"/>
      <c r="L32" s="234"/>
    </row>
    <row r="33" spans="5:11" x14ac:dyDescent="0.2">
      <c r="E33" s="248"/>
      <c r="J33" s="275"/>
      <c r="K33" s="275"/>
    </row>
    <row r="34" spans="5:11" x14ac:dyDescent="0.2">
      <c r="E34" s="248"/>
      <c r="J34" s="275"/>
      <c r="K34" s="275"/>
    </row>
    <row r="35" spans="5:11" x14ac:dyDescent="0.2">
      <c r="E35" s="248"/>
      <c r="K35" s="275"/>
    </row>
    <row r="36" spans="5:11" x14ac:dyDescent="0.2">
      <c r="K36" s="275"/>
    </row>
  </sheetData>
  <mergeCells count="6">
    <mergeCell ref="C27:D27"/>
    <mergeCell ref="A5:G5"/>
    <mergeCell ref="A8:A9"/>
    <mergeCell ref="B8:C8"/>
    <mergeCell ref="E8:G8"/>
    <mergeCell ref="B16:G16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49"/>
  <sheetViews>
    <sheetView zoomScaleNormal="100" workbookViewId="0">
      <selection activeCell="A4" sqref="A4"/>
    </sheetView>
  </sheetViews>
  <sheetFormatPr defaultColWidth="9.08984375" defaultRowHeight="12.5" x14ac:dyDescent="0.25"/>
  <cols>
    <col min="1" max="1" width="8.90625" style="62" customWidth="1"/>
    <col min="2" max="2" width="12" style="62" customWidth="1"/>
    <col min="3" max="3" width="11.08984375" style="62" customWidth="1"/>
    <col min="4" max="7" width="11.90625" style="62" customWidth="1"/>
    <col min="8" max="8" width="10.90625" style="62" customWidth="1"/>
    <col min="9" max="16384" width="9.08984375" style="62"/>
  </cols>
  <sheetData>
    <row r="1" spans="1:9" s="60" customFormat="1" ht="12" customHeight="1" x14ac:dyDescent="0.25"/>
    <row r="2" spans="1:9" s="60" customFormat="1" ht="12" customHeight="1" x14ac:dyDescent="0.25"/>
    <row r="3" spans="1:9" s="60" customFormat="1" ht="15" customHeight="1" x14ac:dyDescent="0.25"/>
    <row r="4" spans="1:9" ht="12" customHeight="1" x14ac:dyDescent="0.25">
      <c r="A4" s="81" t="s">
        <v>225</v>
      </c>
      <c r="B4" s="82"/>
      <c r="C4" s="82"/>
      <c r="D4" s="82"/>
      <c r="E4" s="82"/>
      <c r="F4" s="82"/>
    </row>
    <row r="5" spans="1:9" s="63" customFormat="1" ht="12" customHeight="1" x14ac:dyDescent="0.25">
      <c r="A5" s="345" t="s">
        <v>255</v>
      </c>
      <c r="B5" s="345"/>
      <c r="C5" s="345"/>
      <c r="D5" s="345"/>
      <c r="E5" s="345"/>
      <c r="F5" s="345"/>
      <c r="G5" s="345"/>
      <c r="H5" s="345"/>
    </row>
    <row r="6" spans="1:9" ht="12" customHeight="1" x14ac:dyDescent="0.25">
      <c r="A6" s="83" t="s">
        <v>238</v>
      </c>
      <c r="B6" s="82"/>
      <c r="C6" s="82"/>
      <c r="D6" s="82"/>
      <c r="E6" s="82"/>
      <c r="F6" s="82"/>
    </row>
    <row r="7" spans="1:9" s="60" customFormat="1" ht="6" customHeight="1" x14ac:dyDescent="0.25">
      <c r="A7" s="86"/>
      <c r="B7" s="352"/>
      <c r="C7" s="353"/>
      <c r="D7" s="353"/>
      <c r="E7" s="353"/>
      <c r="F7" s="353"/>
      <c r="G7" s="353"/>
    </row>
    <row r="8" spans="1:9" s="109" customFormat="1" ht="10.4" customHeight="1" x14ac:dyDescent="0.3">
      <c r="A8" s="354" t="s">
        <v>70</v>
      </c>
      <c r="B8" s="117" t="s">
        <v>115</v>
      </c>
      <c r="C8" s="117" t="s">
        <v>116</v>
      </c>
      <c r="D8" s="117" t="s">
        <v>117</v>
      </c>
      <c r="E8" s="117" t="s">
        <v>216</v>
      </c>
      <c r="F8" s="117" t="s">
        <v>118</v>
      </c>
      <c r="G8" s="117" t="s">
        <v>119</v>
      </c>
      <c r="H8" s="356" t="s">
        <v>252</v>
      </c>
    </row>
    <row r="9" spans="1:9" ht="52.5" customHeight="1" x14ac:dyDescent="0.25">
      <c r="A9" s="355"/>
      <c r="B9" s="114" t="s">
        <v>154</v>
      </c>
      <c r="C9" s="114" t="s">
        <v>155</v>
      </c>
      <c r="D9" s="114" t="s">
        <v>114</v>
      </c>
      <c r="E9" s="114" t="s">
        <v>218</v>
      </c>
      <c r="F9" s="114" t="s">
        <v>254</v>
      </c>
      <c r="G9" s="264" t="s">
        <v>236</v>
      </c>
      <c r="H9" s="357"/>
    </row>
    <row r="10" spans="1:9" s="66" customFormat="1" ht="3.75" customHeight="1" x14ac:dyDescent="0.25">
      <c r="A10" s="88"/>
      <c r="B10" s="88"/>
      <c r="C10" s="88"/>
      <c r="D10" s="88"/>
      <c r="E10" s="88"/>
      <c r="F10" s="88"/>
      <c r="G10" s="90"/>
    </row>
    <row r="11" spans="1:9" s="66" customFormat="1" ht="10.4" customHeight="1" x14ac:dyDescent="0.25">
      <c r="A11" s="91">
        <v>2022</v>
      </c>
      <c r="B11" s="92">
        <v>120.5</v>
      </c>
      <c r="C11" s="92">
        <v>146</v>
      </c>
      <c r="D11" s="92">
        <v>106.5</v>
      </c>
      <c r="E11" s="92">
        <v>106.4</v>
      </c>
      <c r="F11" s="92">
        <v>106.1</v>
      </c>
      <c r="G11" s="92">
        <v>111.7</v>
      </c>
      <c r="H11" s="92">
        <v>115.6</v>
      </c>
    </row>
    <row r="12" spans="1:9" s="66" customFormat="1" ht="10.4" customHeight="1" x14ac:dyDescent="0.25">
      <c r="A12" s="91">
        <v>2023</v>
      </c>
      <c r="B12" s="92">
        <v>122.2</v>
      </c>
      <c r="C12" s="92">
        <v>165.1</v>
      </c>
      <c r="D12" s="92">
        <v>109.7</v>
      </c>
      <c r="E12" s="92">
        <v>108.3</v>
      </c>
      <c r="F12" s="92">
        <v>113.9</v>
      </c>
      <c r="G12" s="92">
        <v>118.7</v>
      </c>
      <c r="H12" s="92">
        <v>121.7</v>
      </c>
    </row>
    <row r="13" spans="1:9" s="66" customFormat="1" ht="3" customHeight="1" x14ac:dyDescent="0.25">
      <c r="A13" s="91"/>
      <c r="B13" s="93"/>
      <c r="C13" s="93"/>
      <c r="D13" s="93"/>
      <c r="E13" s="93"/>
    </row>
    <row r="14" spans="1:9" s="66" customFormat="1" ht="10.4" customHeight="1" x14ac:dyDescent="0.25">
      <c r="A14" s="91"/>
      <c r="B14" s="346" t="s">
        <v>251</v>
      </c>
      <c r="C14" s="346"/>
      <c r="D14" s="346"/>
      <c r="E14" s="346"/>
      <c r="F14" s="346"/>
      <c r="G14" s="346"/>
      <c r="H14" s="346"/>
      <c r="I14" s="65"/>
    </row>
    <row r="15" spans="1:9" ht="3" customHeight="1" x14ac:dyDescent="0.25">
      <c r="A15" s="94"/>
      <c r="B15" s="111"/>
      <c r="C15" s="111"/>
      <c r="D15" s="112"/>
      <c r="E15" s="112"/>
    </row>
    <row r="16" spans="1:9" s="66" customFormat="1" ht="10.4" customHeight="1" x14ac:dyDescent="0.25">
      <c r="A16" s="91"/>
      <c r="B16" s="346" t="s">
        <v>86</v>
      </c>
      <c r="C16" s="346"/>
      <c r="D16" s="346"/>
      <c r="E16" s="346"/>
      <c r="F16" s="346"/>
      <c r="G16" s="346"/>
      <c r="H16" s="346"/>
    </row>
    <row r="17" spans="1:9" ht="3" customHeight="1" x14ac:dyDescent="0.25">
      <c r="A17" s="91"/>
      <c r="B17" s="91"/>
      <c r="C17" s="91"/>
      <c r="D17" s="91"/>
      <c r="E17" s="91"/>
    </row>
    <row r="18" spans="1:9" ht="10.4" customHeight="1" x14ac:dyDescent="0.25">
      <c r="A18" s="65" t="s">
        <v>125</v>
      </c>
      <c r="B18" s="93">
        <v>118.9</v>
      </c>
      <c r="C18" s="93">
        <v>101.9</v>
      </c>
      <c r="D18" s="93">
        <v>133.9</v>
      </c>
      <c r="E18" s="93">
        <v>151.69999999999999</v>
      </c>
      <c r="F18" s="93">
        <v>113.9</v>
      </c>
      <c r="G18" s="93">
        <v>109.7</v>
      </c>
      <c r="H18" s="93">
        <v>119.5</v>
      </c>
      <c r="I18" s="163"/>
    </row>
    <row r="19" spans="1:9" ht="10.4" customHeight="1" x14ac:dyDescent="0.25">
      <c r="A19" s="65" t="s">
        <v>126</v>
      </c>
      <c r="B19" s="93">
        <v>120</v>
      </c>
      <c r="C19" s="93">
        <v>121.7</v>
      </c>
      <c r="D19" s="93">
        <v>96.2</v>
      </c>
      <c r="E19" s="93">
        <v>86.6</v>
      </c>
      <c r="F19" s="93">
        <v>106.7</v>
      </c>
      <c r="G19" s="93">
        <v>108.5</v>
      </c>
      <c r="H19" s="93">
        <v>109</v>
      </c>
      <c r="I19" s="163"/>
    </row>
    <row r="20" spans="1:9" ht="10.4" customHeight="1" x14ac:dyDescent="0.25">
      <c r="A20" s="65" t="s">
        <v>127</v>
      </c>
      <c r="B20" s="93">
        <v>130.1</v>
      </c>
      <c r="C20" s="93">
        <v>169.1</v>
      </c>
      <c r="D20" s="93">
        <v>104</v>
      </c>
      <c r="E20" s="93">
        <v>98.2</v>
      </c>
      <c r="F20" s="93">
        <v>114.5</v>
      </c>
      <c r="G20" s="93">
        <v>118.7</v>
      </c>
      <c r="H20" s="93">
        <v>122.7</v>
      </c>
      <c r="I20" s="163"/>
    </row>
    <row r="21" spans="1:9" ht="10.4" customHeight="1" x14ac:dyDescent="0.25">
      <c r="A21" s="65" t="s">
        <v>128</v>
      </c>
      <c r="B21" s="93">
        <v>126.8</v>
      </c>
      <c r="C21" s="93">
        <v>155.6</v>
      </c>
      <c r="D21" s="93">
        <v>111</v>
      </c>
      <c r="E21" s="93">
        <v>142.6</v>
      </c>
      <c r="F21" s="93">
        <v>114.2</v>
      </c>
      <c r="G21" s="93">
        <v>122.2</v>
      </c>
      <c r="H21" s="93">
        <v>125</v>
      </c>
      <c r="I21" s="163"/>
    </row>
    <row r="22" spans="1:9" s="113" customFormat="1" ht="10.4" customHeight="1" x14ac:dyDescent="0.3">
      <c r="A22" s="65" t="s">
        <v>129</v>
      </c>
      <c r="B22" s="93">
        <v>128.6</v>
      </c>
      <c r="C22" s="93">
        <v>206.4</v>
      </c>
      <c r="D22" s="93">
        <v>110.8</v>
      </c>
      <c r="E22" s="93">
        <v>101.3</v>
      </c>
      <c r="F22" s="93">
        <v>121.6</v>
      </c>
      <c r="G22" s="93">
        <v>128.80000000000001</v>
      </c>
      <c r="H22" s="93">
        <v>131.19999999999999</v>
      </c>
    </row>
    <row r="23" spans="1:9" x14ac:dyDescent="0.25">
      <c r="A23" s="65" t="s">
        <v>217</v>
      </c>
      <c r="B23" s="93">
        <v>123.3</v>
      </c>
      <c r="C23" s="93">
        <v>187.7</v>
      </c>
      <c r="D23" s="93">
        <v>117.4</v>
      </c>
      <c r="E23" s="93">
        <v>99.4</v>
      </c>
      <c r="F23" s="93">
        <v>109.8</v>
      </c>
      <c r="G23" s="93">
        <v>131.19999999999999</v>
      </c>
      <c r="H23" s="93">
        <v>126.6</v>
      </c>
    </row>
    <row r="24" spans="1:9" ht="10.4" customHeight="1" x14ac:dyDescent="0.25">
      <c r="A24" s="65" t="s">
        <v>131</v>
      </c>
      <c r="B24" s="93">
        <v>138.6</v>
      </c>
      <c r="C24" s="93">
        <v>224.5</v>
      </c>
      <c r="D24" s="93">
        <v>121.7</v>
      </c>
      <c r="E24" s="93">
        <v>157.4</v>
      </c>
      <c r="F24" s="93">
        <v>127.2</v>
      </c>
      <c r="G24" s="93">
        <v>141.9</v>
      </c>
      <c r="H24" s="93">
        <v>145.1</v>
      </c>
    </row>
    <row r="25" spans="1:9" x14ac:dyDescent="0.25">
      <c r="A25" s="65" t="s">
        <v>132</v>
      </c>
      <c r="B25" s="93">
        <v>108.1</v>
      </c>
      <c r="C25" s="93">
        <v>204.6</v>
      </c>
      <c r="D25" s="93">
        <v>83.4</v>
      </c>
      <c r="E25" s="93">
        <v>65.099999999999994</v>
      </c>
      <c r="F25" s="93">
        <v>79.599999999999994</v>
      </c>
      <c r="G25" s="93">
        <v>110.9</v>
      </c>
      <c r="H25" s="93">
        <v>106.5</v>
      </c>
    </row>
    <row r="26" spans="1:9" ht="10.4" customHeight="1" x14ac:dyDescent="0.25">
      <c r="A26" s="65" t="s">
        <v>133</v>
      </c>
      <c r="B26" s="93">
        <v>132.19999999999999</v>
      </c>
      <c r="C26" s="93">
        <v>232.1</v>
      </c>
      <c r="D26" s="93">
        <v>110.1</v>
      </c>
      <c r="E26" s="93">
        <v>78.8</v>
      </c>
      <c r="F26" s="93">
        <v>109.1</v>
      </c>
      <c r="G26" s="93">
        <v>126.4</v>
      </c>
      <c r="H26" s="93">
        <v>130.5</v>
      </c>
    </row>
    <row r="27" spans="1:9" ht="10.4" customHeight="1" x14ac:dyDescent="0.25">
      <c r="A27" s="65" t="s">
        <v>134</v>
      </c>
      <c r="B27" s="93">
        <v>134.5</v>
      </c>
      <c r="C27" s="93">
        <v>169.1</v>
      </c>
      <c r="D27" s="93">
        <v>105.7</v>
      </c>
      <c r="E27" s="93">
        <v>153.5</v>
      </c>
      <c r="F27" s="93">
        <v>125.7</v>
      </c>
      <c r="G27" s="93">
        <v>129.9</v>
      </c>
      <c r="H27" s="93">
        <v>132</v>
      </c>
    </row>
    <row r="28" spans="1:9" ht="10.4" customHeight="1" x14ac:dyDescent="0.25">
      <c r="A28" s="65" t="s">
        <v>135</v>
      </c>
      <c r="B28" s="93">
        <v>126.9</v>
      </c>
      <c r="C28" s="93">
        <v>140.80000000000001</v>
      </c>
      <c r="D28" s="93">
        <v>115.3</v>
      </c>
      <c r="E28" s="93">
        <v>103.6</v>
      </c>
      <c r="F28" s="93">
        <v>130.9</v>
      </c>
      <c r="G28" s="93">
        <v>128.80000000000001</v>
      </c>
      <c r="H28" s="93">
        <v>125.9</v>
      </c>
    </row>
    <row r="29" spans="1:9" ht="10.4" customHeight="1" x14ac:dyDescent="0.25">
      <c r="A29" s="65" t="s">
        <v>136</v>
      </c>
      <c r="B29" s="93">
        <v>122.5</v>
      </c>
      <c r="C29" s="93">
        <v>146.9</v>
      </c>
      <c r="D29" s="93">
        <v>152.1</v>
      </c>
      <c r="E29" s="93">
        <v>96.5</v>
      </c>
      <c r="F29" s="93">
        <v>150.5</v>
      </c>
      <c r="G29" s="93">
        <v>137.6</v>
      </c>
      <c r="H29" s="93">
        <v>137.19999999999999</v>
      </c>
    </row>
    <row r="30" spans="1:9" ht="10.4" customHeight="1" x14ac:dyDescent="0.25">
      <c r="A30" s="267">
        <v>2024</v>
      </c>
      <c r="B30" s="308">
        <v>125.9</v>
      </c>
      <c r="C30" s="308">
        <v>171.7</v>
      </c>
      <c r="D30" s="308">
        <v>113.5</v>
      </c>
      <c r="E30" s="308">
        <v>111.2</v>
      </c>
      <c r="F30" s="308">
        <v>117</v>
      </c>
      <c r="G30" s="308">
        <v>124.6</v>
      </c>
      <c r="H30" s="308">
        <v>125.9</v>
      </c>
    </row>
    <row r="31" spans="1:9" s="113" customFormat="1" ht="3" customHeight="1" x14ac:dyDescent="0.3">
      <c r="A31" s="65"/>
      <c r="B31" s="95"/>
      <c r="C31" s="95"/>
      <c r="D31" s="95"/>
      <c r="E31" s="95"/>
    </row>
    <row r="32" spans="1:9" ht="9" customHeight="1" x14ac:dyDescent="0.25">
      <c r="A32" s="65"/>
      <c r="B32" s="346" t="s">
        <v>89</v>
      </c>
      <c r="C32" s="346"/>
      <c r="D32" s="346"/>
      <c r="E32" s="346"/>
      <c r="F32" s="346"/>
      <c r="G32" s="346"/>
      <c r="H32" s="346"/>
      <c r="I32" s="65"/>
    </row>
    <row r="33" spans="1:9" ht="2.25" customHeight="1" x14ac:dyDescent="0.25">
      <c r="A33" s="93"/>
      <c r="B33" s="93"/>
      <c r="C33" s="93"/>
      <c r="D33" s="93"/>
      <c r="E33" s="93"/>
    </row>
    <row r="34" spans="1:9" s="66" customFormat="1" ht="10.4" customHeight="1" x14ac:dyDescent="0.25">
      <c r="A34" s="65" t="s">
        <v>125</v>
      </c>
      <c r="B34" s="93">
        <v>2.5</v>
      </c>
      <c r="C34" s="93">
        <v>6.4</v>
      </c>
      <c r="D34" s="93">
        <v>4.5999999999999996</v>
      </c>
      <c r="E34" s="93">
        <v>5.4</v>
      </c>
      <c r="F34" s="93">
        <v>11</v>
      </c>
      <c r="G34" s="93">
        <v>6.7</v>
      </c>
      <c r="H34" s="93">
        <v>5.8</v>
      </c>
    </row>
    <row r="35" spans="1:9" ht="10.4" customHeight="1" x14ac:dyDescent="0.25">
      <c r="A35" s="65" t="s">
        <v>126</v>
      </c>
      <c r="B35" s="93">
        <v>6.4</v>
      </c>
      <c r="C35" s="93">
        <v>9.6999999999999993</v>
      </c>
      <c r="D35" s="93">
        <v>7.8</v>
      </c>
      <c r="E35" s="93">
        <v>22.1</v>
      </c>
      <c r="F35" s="93">
        <v>8</v>
      </c>
      <c r="G35" s="93">
        <v>6.6</v>
      </c>
      <c r="H35" s="93">
        <v>8.1999999999999993</v>
      </c>
    </row>
    <row r="36" spans="1:9" ht="10.4" customHeight="1" x14ac:dyDescent="0.25">
      <c r="A36" s="65" t="s">
        <v>127</v>
      </c>
      <c r="B36" s="93">
        <v>-1.5</v>
      </c>
      <c r="C36" s="93">
        <v>7.4</v>
      </c>
      <c r="D36" s="93">
        <v>2</v>
      </c>
      <c r="E36" s="93">
        <v>16.2</v>
      </c>
      <c r="F36" s="93">
        <v>-4.3</v>
      </c>
      <c r="G36" s="93">
        <v>1.7</v>
      </c>
      <c r="H36" s="93">
        <v>1.2</v>
      </c>
    </row>
    <row r="37" spans="1:9" ht="10.4" customHeight="1" x14ac:dyDescent="0.25">
      <c r="A37" s="65" t="s">
        <v>128</v>
      </c>
      <c r="B37" s="93">
        <v>6.2</v>
      </c>
      <c r="C37" s="93">
        <v>-0.1</v>
      </c>
      <c r="D37" s="93">
        <v>6.2</v>
      </c>
      <c r="E37" s="93">
        <v>9</v>
      </c>
      <c r="F37" s="93">
        <v>9.4</v>
      </c>
      <c r="G37" s="93">
        <v>8.9</v>
      </c>
      <c r="H37" s="93">
        <v>6.4</v>
      </c>
    </row>
    <row r="38" spans="1:9" ht="10.4" customHeight="1" x14ac:dyDescent="0.25">
      <c r="A38" s="65" t="s">
        <v>129</v>
      </c>
      <c r="B38" s="93">
        <v>2.4</v>
      </c>
      <c r="C38" s="93">
        <v>9.8000000000000007</v>
      </c>
      <c r="D38" s="93">
        <v>7.3</v>
      </c>
      <c r="E38" s="93">
        <v>7</v>
      </c>
      <c r="F38" s="93">
        <v>1.5</v>
      </c>
      <c r="G38" s="93">
        <v>4.8</v>
      </c>
      <c r="H38" s="93">
        <v>4.9000000000000004</v>
      </c>
    </row>
    <row r="39" spans="1:9" ht="10.4" customHeight="1" x14ac:dyDescent="0.25">
      <c r="A39" s="65" t="s">
        <v>217</v>
      </c>
      <c r="B39" s="93">
        <v>-1.8</v>
      </c>
      <c r="C39" s="93">
        <v>2</v>
      </c>
      <c r="D39" s="93">
        <v>3</v>
      </c>
      <c r="E39" s="93">
        <v>2.8</v>
      </c>
      <c r="F39" s="93">
        <v>-3.8</v>
      </c>
      <c r="G39" s="93">
        <v>3</v>
      </c>
      <c r="H39" s="93">
        <v>0.3</v>
      </c>
    </row>
    <row r="40" spans="1:9" ht="10.4" customHeight="1" x14ac:dyDescent="0.25">
      <c r="A40" s="65" t="s">
        <v>131</v>
      </c>
      <c r="B40" s="93">
        <v>5.6</v>
      </c>
      <c r="C40" s="93">
        <v>0.6</v>
      </c>
      <c r="D40" s="93">
        <v>2.2999999999999998</v>
      </c>
      <c r="E40" s="93">
        <v>-0.4</v>
      </c>
      <c r="F40" s="93">
        <v>6.2</v>
      </c>
      <c r="G40" s="93">
        <v>5</v>
      </c>
      <c r="H40" s="93">
        <v>3.7</v>
      </c>
    </row>
    <row r="41" spans="1:9" ht="10.4" customHeight="1" x14ac:dyDescent="0.25">
      <c r="A41" s="65" t="s">
        <v>132</v>
      </c>
      <c r="B41" s="93">
        <v>2.8</v>
      </c>
      <c r="C41" s="93">
        <v>4.5</v>
      </c>
      <c r="D41" s="93">
        <v>-1.1000000000000001</v>
      </c>
      <c r="E41" s="93">
        <v>-15.3</v>
      </c>
      <c r="F41" s="93">
        <v>-5.7</v>
      </c>
      <c r="G41" s="93">
        <v>1.2</v>
      </c>
      <c r="H41" s="93">
        <v>0</v>
      </c>
    </row>
    <row r="42" spans="1:9" ht="10.4" customHeight="1" x14ac:dyDescent="0.25">
      <c r="A42" s="65" t="s">
        <v>133</v>
      </c>
      <c r="B42" s="93">
        <v>2.9</v>
      </c>
      <c r="C42" s="93">
        <v>0.5</v>
      </c>
      <c r="D42" s="93">
        <v>1.9</v>
      </c>
      <c r="E42" s="93">
        <v>-14.2</v>
      </c>
      <c r="F42" s="93">
        <v>2.4</v>
      </c>
      <c r="G42" s="93">
        <v>5.3</v>
      </c>
      <c r="H42" s="93">
        <v>1.6</v>
      </c>
    </row>
    <row r="43" spans="1:9" ht="10.4" customHeight="1" x14ac:dyDescent="0.25">
      <c r="A43" s="65" t="s">
        <v>134</v>
      </c>
      <c r="B43" s="93">
        <v>5.8</v>
      </c>
      <c r="C43" s="93">
        <v>1.6</v>
      </c>
      <c r="D43" s="93">
        <v>4</v>
      </c>
      <c r="E43" s="93">
        <v>-1.1000000000000001</v>
      </c>
      <c r="F43" s="93">
        <v>0.3</v>
      </c>
      <c r="G43" s="93">
        <v>7</v>
      </c>
      <c r="H43" s="93">
        <v>3.4</v>
      </c>
    </row>
    <row r="44" spans="1:9" ht="10.4" customHeight="1" x14ac:dyDescent="0.25">
      <c r="A44" s="65" t="s">
        <v>135</v>
      </c>
      <c r="B44" s="93">
        <v>2.1</v>
      </c>
      <c r="C44" s="93">
        <v>6.8</v>
      </c>
      <c r="D44" s="93">
        <v>0.5</v>
      </c>
      <c r="E44" s="93">
        <v>5.8</v>
      </c>
      <c r="F44" s="93">
        <v>5.3</v>
      </c>
      <c r="G44" s="93">
        <v>4.4000000000000004</v>
      </c>
      <c r="H44" s="93">
        <v>3.7</v>
      </c>
    </row>
    <row r="45" spans="1:9" ht="10.4" customHeight="1" x14ac:dyDescent="0.25">
      <c r="A45" s="65" t="s">
        <v>136</v>
      </c>
      <c r="B45" s="93">
        <v>3.8</v>
      </c>
      <c r="C45" s="93">
        <v>4</v>
      </c>
      <c r="D45" s="93">
        <v>3</v>
      </c>
      <c r="E45" s="93">
        <v>-1.8</v>
      </c>
      <c r="F45" s="93">
        <v>2.2999999999999998</v>
      </c>
      <c r="G45" s="93">
        <v>5.4</v>
      </c>
      <c r="H45" s="93">
        <v>3.3</v>
      </c>
    </row>
    <row r="46" spans="1:9" ht="10.4" customHeight="1" x14ac:dyDescent="0.25">
      <c r="A46" s="269">
        <v>2024</v>
      </c>
      <c r="B46" s="273">
        <v>3</v>
      </c>
      <c r="C46" s="273">
        <v>4</v>
      </c>
      <c r="D46" s="273">
        <v>3.5</v>
      </c>
      <c r="E46" s="273">
        <v>2.7</v>
      </c>
      <c r="F46" s="273">
        <v>2.7</v>
      </c>
      <c r="G46" s="273">
        <v>5</v>
      </c>
      <c r="H46" s="273">
        <v>3.5</v>
      </c>
    </row>
    <row r="47" spans="1:9" ht="3" customHeight="1" x14ac:dyDescent="0.25">
      <c r="A47" s="267"/>
      <c r="B47" s="268"/>
      <c r="C47" s="268"/>
      <c r="D47" s="268"/>
      <c r="E47" s="268"/>
      <c r="F47" s="268"/>
      <c r="G47" s="268"/>
      <c r="H47" s="268"/>
      <c r="I47" s="268"/>
    </row>
    <row r="48" spans="1:9" x14ac:dyDescent="0.25">
      <c r="A48" s="348" t="s">
        <v>227</v>
      </c>
      <c r="B48" s="348"/>
      <c r="C48" s="348"/>
      <c r="D48" s="348"/>
      <c r="E48" s="348"/>
      <c r="F48" s="348"/>
      <c r="G48" s="348"/>
    </row>
    <row r="49" spans="1:6" x14ac:dyDescent="0.25">
      <c r="A49" s="348" t="s">
        <v>253</v>
      </c>
      <c r="B49" s="348"/>
      <c r="C49" s="348"/>
      <c r="D49" s="348"/>
      <c r="E49" s="348"/>
      <c r="F49" s="348"/>
    </row>
  </sheetData>
  <mergeCells count="9">
    <mergeCell ref="A48:G48"/>
    <mergeCell ref="A49:F49"/>
    <mergeCell ref="B16:H16"/>
    <mergeCell ref="B32:H32"/>
    <mergeCell ref="A5:H5"/>
    <mergeCell ref="B7:G7"/>
    <mergeCell ref="A8:A9"/>
    <mergeCell ref="H8:H9"/>
    <mergeCell ref="B14:H14"/>
  </mergeCells>
  <pageMargins left="0.7" right="0.7" top="0.75" bottom="0.75" header="0.3" footer="0.3"/>
  <pageSetup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Q49"/>
  <sheetViews>
    <sheetView zoomScaleNormal="100" workbookViewId="0">
      <selection activeCell="A4" sqref="A4"/>
    </sheetView>
  </sheetViews>
  <sheetFormatPr defaultColWidth="9.08984375" defaultRowHeight="12.5" x14ac:dyDescent="0.25"/>
  <cols>
    <col min="1" max="1" width="8.90625" style="62" customWidth="1"/>
    <col min="2" max="2" width="14.08984375" style="62" customWidth="1"/>
    <col min="3" max="3" width="11.08984375" style="62" customWidth="1"/>
    <col min="4" max="7" width="11.90625" style="62" customWidth="1"/>
    <col min="8" max="8" width="10.90625" style="62" customWidth="1"/>
    <col min="9" max="16384" width="9.08984375" style="62"/>
  </cols>
  <sheetData>
    <row r="1" spans="1:8" s="60" customFormat="1" ht="12" customHeight="1" x14ac:dyDescent="0.25"/>
    <row r="2" spans="1:8" s="60" customFormat="1" ht="12" customHeight="1" x14ac:dyDescent="0.25"/>
    <row r="3" spans="1:8" s="60" customFormat="1" ht="15" customHeight="1" x14ac:dyDescent="0.25"/>
    <row r="4" spans="1:8" ht="12" customHeight="1" x14ac:dyDescent="0.25">
      <c r="A4" s="81" t="s">
        <v>226</v>
      </c>
      <c r="B4" s="82"/>
      <c r="C4" s="82"/>
      <c r="D4" s="82"/>
      <c r="E4" s="82"/>
      <c r="F4" s="82"/>
    </row>
    <row r="5" spans="1:8" s="63" customFormat="1" ht="12" customHeight="1" x14ac:dyDescent="0.25">
      <c r="A5" s="345" t="s">
        <v>256</v>
      </c>
      <c r="B5" s="345"/>
      <c r="C5" s="345"/>
      <c r="D5" s="345"/>
      <c r="E5" s="345"/>
      <c r="F5" s="345"/>
      <c r="G5" s="345"/>
      <c r="H5" s="345"/>
    </row>
    <row r="6" spans="1:8" ht="12" customHeight="1" x14ac:dyDescent="0.25">
      <c r="A6" s="83" t="s">
        <v>238</v>
      </c>
      <c r="B6" s="82"/>
      <c r="C6" s="82"/>
      <c r="D6" s="82"/>
      <c r="E6" s="82"/>
      <c r="F6" s="82"/>
    </row>
    <row r="7" spans="1:8" s="60" customFormat="1" ht="6" customHeight="1" x14ac:dyDescent="0.25">
      <c r="A7" s="86"/>
      <c r="B7" s="352"/>
      <c r="C7" s="353"/>
      <c r="D7" s="353"/>
      <c r="E7" s="353"/>
      <c r="F7" s="353"/>
      <c r="G7" s="353"/>
    </row>
    <row r="8" spans="1:8" s="109" customFormat="1" ht="10.4" customHeight="1" x14ac:dyDescent="0.3">
      <c r="A8" s="354" t="s">
        <v>70</v>
      </c>
      <c r="B8" s="117" t="s">
        <v>115</v>
      </c>
      <c r="C8" s="117" t="s">
        <v>116</v>
      </c>
      <c r="D8" s="117" t="s">
        <v>117</v>
      </c>
      <c r="E8" s="117" t="s">
        <v>216</v>
      </c>
      <c r="F8" s="117" t="s">
        <v>118</v>
      </c>
      <c r="G8" s="117" t="s">
        <v>119</v>
      </c>
      <c r="H8" s="356" t="s">
        <v>252</v>
      </c>
    </row>
    <row r="9" spans="1:8" ht="48" customHeight="1" x14ac:dyDescent="0.25">
      <c r="A9" s="355"/>
      <c r="B9" s="114" t="s">
        <v>154</v>
      </c>
      <c r="C9" s="114" t="s">
        <v>155</v>
      </c>
      <c r="D9" s="114" t="s">
        <v>114</v>
      </c>
      <c r="E9" s="114" t="s">
        <v>218</v>
      </c>
      <c r="F9" s="114" t="s">
        <v>254</v>
      </c>
      <c r="G9" s="264" t="s">
        <v>236</v>
      </c>
      <c r="H9" s="357"/>
    </row>
    <row r="10" spans="1:8" s="66" customFormat="1" ht="3.75" customHeight="1" x14ac:dyDescent="0.25">
      <c r="A10" s="88"/>
      <c r="B10" s="88"/>
      <c r="C10" s="88"/>
      <c r="D10" s="88"/>
      <c r="E10" s="88"/>
      <c r="F10" s="88"/>
      <c r="G10" s="90"/>
    </row>
    <row r="11" spans="1:8" s="66" customFormat="1" ht="10.4" customHeight="1" x14ac:dyDescent="0.25">
      <c r="A11" s="91">
        <v>2022</v>
      </c>
      <c r="B11" s="92">
        <v>112.3</v>
      </c>
      <c r="C11" s="92">
        <v>136.69999999999999</v>
      </c>
      <c r="D11" s="92">
        <v>106.8</v>
      </c>
      <c r="E11" s="92">
        <v>104.1</v>
      </c>
      <c r="F11" s="92">
        <v>104.9</v>
      </c>
      <c r="G11" s="92">
        <v>106.5</v>
      </c>
      <c r="H11" s="92">
        <v>110.2</v>
      </c>
    </row>
    <row r="12" spans="1:8" s="66" customFormat="1" ht="10.4" customHeight="1" x14ac:dyDescent="0.25">
      <c r="A12" s="91">
        <v>2023</v>
      </c>
      <c r="B12" s="92">
        <v>113.1</v>
      </c>
      <c r="C12" s="92">
        <v>144.9</v>
      </c>
      <c r="D12" s="92">
        <v>109.3</v>
      </c>
      <c r="E12" s="92">
        <v>104.3</v>
      </c>
      <c r="F12" s="92">
        <v>109.2</v>
      </c>
      <c r="G12" s="92">
        <v>107.1</v>
      </c>
      <c r="H12" s="92">
        <v>112.8</v>
      </c>
    </row>
    <row r="13" spans="1:8" s="66" customFormat="1" ht="3" customHeight="1" x14ac:dyDescent="0.25">
      <c r="A13" s="91"/>
      <c r="B13" s="93"/>
      <c r="C13" s="93"/>
      <c r="D13" s="93"/>
      <c r="E13" s="93"/>
    </row>
    <row r="14" spans="1:8" s="66" customFormat="1" ht="10.4" customHeight="1" x14ac:dyDescent="0.25">
      <c r="A14" s="91"/>
      <c r="B14" s="346" t="s">
        <v>251</v>
      </c>
      <c r="C14" s="346"/>
      <c r="D14" s="346"/>
      <c r="E14" s="346"/>
      <c r="F14" s="346"/>
      <c r="G14" s="346"/>
      <c r="H14" s="346"/>
    </row>
    <row r="15" spans="1:8" ht="3" customHeight="1" x14ac:dyDescent="0.25">
      <c r="A15" s="94"/>
      <c r="B15" s="111"/>
      <c r="C15" s="111"/>
      <c r="D15" s="112"/>
      <c r="E15" s="112"/>
    </row>
    <row r="16" spans="1:8" s="66" customFormat="1" ht="10.4" customHeight="1" x14ac:dyDescent="0.25">
      <c r="A16" s="91"/>
      <c r="B16" s="346" t="s">
        <v>86</v>
      </c>
      <c r="C16" s="346"/>
      <c r="D16" s="346"/>
      <c r="E16" s="346"/>
      <c r="F16" s="346"/>
      <c r="G16" s="346"/>
      <c r="H16" s="346"/>
    </row>
    <row r="17" spans="1:13" ht="3" customHeight="1" x14ac:dyDescent="0.25">
      <c r="A17" s="91"/>
      <c r="B17" s="91"/>
      <c r="C17" s="91"/>
      <c r="D17" s="91"/>
      <c r="E17" s="91"/>
    </row>
    <row r="18" spans="1:13" ht="10.4" customHeight="1" x14ac:dyDescent="0.25">
      <c r="A18" s="65" t="s">
        <v>125</v>
      </c>
      <c r="B18" s="93">
        <v>111.2</v>
      </c>
      <c r="C18" s="93">
        <v>90.6</v>
      </c>
      <c r="D18" s="93">
        <v>133.6</v>
      </c>
      <c r="E18" s="93">
        <v>145.9</v>
      </c>
      <c r="F18" s="93">
        <v>109.3</v>
      </c>
      <c r="G18" s="93">
        <v>101.1</v>
      </c>
      <c r="H18" s="93">
        <v>113.9</v>
      </c>
      <c r="I18" s="163"/>
      <c r="J18" s="163"/>
      <c r="K18" s="163"/>
      <c r="L18" s="163"/>
      <c r="M18" s="163"/>
    </row>
    <row r="19" spans="1:13" ht="10.4" customHeight="1" x14ac:dyDescent="0.25">
      <c r="A19" s="65" t="s">
        <v>126</v>
      </c>
      <c r="B19" s="93">
        <v>112.2</v>
      </c>
      <c r="C19" s="93">
        <v>107.1</v>
      </c>
      <c r="D19" s="93">
        <v>95.9</v>
      </c>
      <c r="E19" s="93">
        <v>86.1</v>
      </c>
      <c r="F19" s="93">
        <v>100.7</v>
      </c>
      <c r="G19" s="93">
        <v>95.3</v>
      </c>
      <c r="H19" s="93">
        <v>100.6</v>
      </c>
      <c r="I19" s="163"/>
      <c r="J19" s="163"/>
      <c r="K19" s="163"/>
      <c r="L19" s="163"/>
      <c r="M19" s="163"/>
    </row>
    <row r="20" spans="1:13" ht="10.4" customHeight="1" x14ac:dyDescent="0.25">
      <c r="A20" s="65" t="s">
        <v>127</v>
      </c>
      <c r="B20" s="93">
        <v>119.7</v>
      </c>
      <c r="C20" s="93">
        <v>145.5</v>
      </c>
      <c r="D20" s="93">
        <v>103.4</v>
      </c>
      <c r="E20" s="93">
        <v>79.8</v>
      </c>
      <c r="F20" s="93">
        <v>108.3</v>
      </c>
      <c r="G20" s="93">
        <v>103.5</v>
      </c>
      <c r="H20" s="93">
        <v>110.3</v>
      </c>
      <c r="I20" s="163"/>
      <c r="J20" s="163"/>
      <c r="K20" s="163"/>
      <c r="L20" s="163"/>
      <c r="M20" s="163"/>
    </row>
    <row r="21" spans="1:13" ht="10.4" customHeight="1" x14ac:dyDescent="0.25">
      <c r="A21" s="65" t="s">
        <v>128</v>
      </c>
      <c r="B21" s="93">
        <v>118.7</v>
      </c>
      <c r="C21" s="93">
        <v>131.80000000000001</v>
      </c>
      <c r="D21" s="93">
        <v>109.3</v>
      </c>
      <c r="E21" s="93">
        <v>136.9</v>
      </c>
      <c r="F21" s="93">
        <v>108.4</v>
      </c>
      <c r="G21" s="93">
        <v>109.4</v>
      </c>
      <c r="H21" s="93">
        <v>115.4</v>
      </c>
      <c r="I21" s="163"/>
      <c r="J21" s="163"/>
      <c r="K21" s="163"/>
      <c r="L21" s="163"/>
      <c r="M21" s="163"/>
    </row>
    <row r="22" spans="1:13" s="113" customFormat="1" ht="10.4" customHeight="1" x14ac:dyDescent="0.3">
      <c r="A22" s="65" t="s">
        <v>129</v>
      </c>
      <c r="B22" s="93">
        <v>115.4</v>
      </c>
      <c r="C22" s="93">
        <v>173.3</v>
      </c>
      <c r="D22" s="93">
        <v>108.5</v>
      </c>
      <c r="E22" s="93">
        <v>94</v>
      </c>
      <c r="F22" s="93">
        <v>113.2</v>
      </c>
      <c r="G22" s="93">
        <v>112.1</v>
      </c>
      <c r="H22" s="93">
        <v>117</v>
      </c>
    </row>
    <row r="23" spans="1:13" x14ac:dyDescent="0.25">
      <c r="A23" s="65" t="s">
        <v>217</v>
      </c>
      <c r="B23" s="93">
        <v>110.2</v>
      </c>
      <c r="C23" s="93">
        <v>158.19999999999999</v>
      </c>
      <c r="D23" s="93">
        <v>114.1</v>
      </c>
      <c r="E23" s="93">
        <v>97.8</v>
      </c>
      <c r="F23" s="93">
        <v>101.2</v>
      </c>
      <c r="G23" s="93">
        <v>112.6</v>
      </c>
      <c r="H23" s="93">
        <v>113.2</v>
      </c>
    </row>
    <row r="24" spans="1:13" ht="10.4" customHeight="1" x14ac:dyDescent="0.25">
      <c r="A24" s="65" t="s">
        <v>131</v>
      </c>
      <c r="B24" s="93">
        <v>125.6</v>
      </c>
      <c r="C24" s="93">
        <v>187.7</v>
      </c>
      <c r="D24" s="93">
        <v>117.5</v>
      </c>
      <c r="E24" s="93">
        <v>148</v>
      </c>
      <c r="F24" s="93">
        <v>123.2</v>
      </c>
      <c r="G24" s="93">
        <v>118.4</v>
      </c>
      <c r="H24" s="93">
        <v>130.1</v>
      </c>
    </row>
    <row r="25" spans="1:13" x14ac:dyDescent="0.25">
      <c r="A25" s="65" t="s">
        <v>132</v>
      </c>
      <c r="B25" s="93">
        <v>95.2</v>
      </c>
      <c r="C25" s="93">
        <v>169.9</v>
      </c>
      <c r="D25" s="93">
        <v>80.8</v>
      </c>
      <c r="E25" s="93">
        <v>61.5</v>
      </c>
      <c r="F25" s="93">
        <v>75.900000000000006</v>
      </c>
      <c r="G25" s="93">
        <v>89.2</v>
      </c>
      <c r="H25" s="93">
        <v>91.6</v>
      </c>
    </row>
    <row r="26" spans="1:13" ht="10.4" customHeight="1" x14ac:dyDescent="0.25">
      <c r="A26" s="65" t="s">
        <v>133</v>
      </c>
      <c r="B26" s="93">
        <v>115.2</v>
      </c>
      <c r="C26" s="93">
        <v>192.8</v>
      </c>
      <c r="D26" s="93">
        <v>106.1</v>
      </c>
      <c r="E26" s="93">
        <v>73.599999999999994</v>
      </c>
      <c r="F26" s="93">
        <v>103</v>
      </c>
      <c r="G26" s="93">
        <v>106.4</v>
      </c>
      <c r="H26" s="93">
        <v>113.4</v>
      </c>
    </row>
    <row r="27" spans="1:13" ht="10.4" customHeight="1" x14ac:dyDescent="0.25">
      <c r="A27" s="65" t="s">
        <v>134</v>
      </c>
      <c r="B27" s="93">
        <v>121.4</v>
      </c>
      <c r="C27" s="93">
        <v>141.69999999999999</v>
      </c>
      <c r="D27" s="93">
        <v>99.4</v>
      </c>
      <c r="E27" s="93">
        <v>141.19999999999999</v>
      </c>
      <c r="F27" s="93">
        <v>116</v>
      </c>
      <c r="G27" s="93">
        <v>112.4</v>
      </c>
      <c r="H27" s="93">
        <v>117.7</v>
      </c>
    </row>
    <row r="28" spans="1:13" ht="10.4" customHeight="1" x14ac:dyDescent="0.25">
      <c r="A28" s="65" t="s">
        <v>135</v>
      </c>
      <c r="B28" s="93">
        <v>113</v>
      </c>
      <c r="C28" s="93">
        <v>118.5</v>
      </c>
      <c r="D28" s="93">
        <v>110.5</v>
      </c>
      <c r="E28" s="93">
        <v>87.4</v>
      </c>
      <c r="F28" s="93">
        <v>119.6</v>
      </c>
      <c r="G28" s="93">
        <v>111.6</v>
      </c>
      <c r="H28" s="93">
        <v>112.3</v>
      </c>
    </row>
    <row r="29" spans="1:13" ht="10.4" customHeight="1" x14ac:dyDescent="0.25">
      <c r="A29" s="65" t="s">
        <v>136</v>
      </c>
      <c r="B29" s="93">
        <v>107.7</v>
      </c>
      <c r="C29" s="93">
        <v>122.8</v>
      </c>
      <c r="D29" s="93">
        <v>145.5</v>
      </c>
      <c r="E29" s="93">
        <v>84.1</v>
      </c>
      <c r="F29" s="93">
        <v>138</v>
      </c>
      <c r="G29" s="93">
        <v>116.1</v>
      </c>
      <c r="H29" s="93">
        <v>123.4</v>
      </c>
    </row>
    <row r="30" spans="1:13" ht="10.4" customHeight="1" x14ac:dyDescent="0.25">
      <c r="A30" s="267">
        <v>2024</v>
      </c>
      <c r="B30" s="308">
        <v>113.8</v>
      </c>
      <c r="C30" s="308">
        <v>145</v>
      </c>
      <c r="D30" s="308">
        <v>110.4</v>
      </c>
      <c r="E30" s="308">
        <v>103</v>
      </c>
      <c r="F30" s="308">
        <v>109.7</v>
      </c>
      <c r="G30" s="308">
        <v>107.3</v>
      </c>
      <c r="H30" s="308">
        <v>113.2</v>
      </c>
    </row>
    <row r="31" spans="1:13" s="113" customFormat="1" ht="3" customHeight="1" x14ac:dyDescent="0.3">
      <c r="A31" s="65"/>
      <c r="B31" s="95"/>
      <c r="C31" s="95"/>
      <c r="D31" s="95"/>
      <c r="E31" s="95"/>
    </row>
    <row r="32" spans="1:13" ht="9" customHeight="1" x14ac:dyDescent="0.25">
      <c r="A32" s="65"/>
      <c r="B32" s="346" t="s">
        <v>89</v>
      </c>
      <c r="C32" s="346"/>
      <c r="D32" s="346"/>
      <c r="E32" s="346"/>
      <c r="F32" s="346"/>
      <c r="G32" s="346"/>
      <c r="H32" s="346"/>
    </row>
    <row r="33" spans="1:17" ht="2.25" customHeight="1" x14ac:dyDescent="0.25">
      <c r="A33" s="93"/>
      <c r="B33" s="93"/>
      <c r="C33" s="93"/>
      <c r="D33" s="93"/>
      <c r="E33" s="93"/>
    </row>
    <row r="34" spans="1:17" s="66" customFormat="1" ht="10.4" customHeight="1" x14ac:dyDescent="0.25">
      <c r="A34" s="65" t="s">
        <v>125</v>
      </c>
      <c r="B34" s="93">
        <v>1.7</v>
      </c>
      <c r="C34" s="93">
        <v>2.1</v>
      </c>
      <c r="D34" s="93">
        <v>4.2</v>
      </c>
      <c r="E34" s="93">
        <v>0.8</v>
      </c>
      <c r="F34" s="93">
        <v>9.5</v>
      </c>
      <c r="G34" s="93">
        <v>3.2</v>
      </c>
      <c r="H34" s="93">
        <v>4.2</v>
      </c>
      <c r="J34" s="146"/>
      <c r="K34" s="146"/>
      <c r="L34" s="146"/>
      <c r="M34" s="146"/>
      <c r="N34" s="146"/>
      <c r="O34" s="146"/>
      <c r="P34" s="146"/>
      <c r="Q34" s="146"/>
    </row>
    <row r="35" spans="1:17" ht="9.75" customHeight="1" x14ac:dyDescent="0.25">
      <c r="A35" s="65" t="s">
        <v>126</v>
      </c>
      <c r="B35" s="93">
        <v>5.6</v>
      </c>
      <c r="C35" s="93">
        <v>5.5</v>
      </c>
      <c r="D35" s="93">
        <v>8</v>
      </c>
      <c r="E35" s="93">
        <v>22</v>
      </c>
      <c r="F35" s="93">
        <v>6.1</v>
      </c>
      <c r="G35" s="93">
        <v>1.4</v>
      </c>
      <c r="H35" s="93">
        <v>6.3</v>
      </c>
      <c r="J35" s="146"/>
      <c r="K35" s="146"/>
      <c r="L35" s="146"/>
      <c r="M35" s="146"/>
      <c r="N35" s="146"/>
      <c r="O35" s="146"/>
      <c r="P35" s="146"/>
      <c r="Q35" s="146"/>
    </row>
    <row r="36" spans="1:17" ht="9.75" customHeight="1" x14ac:dyDescent="0.25">
      <c r="A36" s="65" t="s">
        <v>127</v>
      </c>
      <c r="B36" s="93">
        <v>-3.8</v>
      </c>
      <c r="C36" s="93">
        <v>3.3</v>
      </c>
      <c r="D36" s="93">
        <v>1.1000000000000001</v>
      </c>
      <c r="E36" s="93">
        <v>-1.2</v>
      </c>
      <c r="F36" s="93">
        <v>-6.1</v>
      </c>
      <c r="G36" s="93">
        <v>-2.5</v>
      </c>
      <c r="H36" s="93">
        <v>-2.2000000000000002</v>
      </c>
      <c r="J36" s="146"/>
      <c r="K36" s="146"/>
      <c r="L36" s="146"/>
      <c r="M36" s="146"/>
      <c r="N36" s="146"/>
      <c r="O36" s="146"/>
      <c r="P36" s="146"/>
      <c r="Q36" s="146"/>
    </row>
    <row r="37" spans="1:17" ht="10.5" customHeight="1" x14ac:dyDescent="0.25">
      <c r="A37" s="65" t="s">
        <v>128</v>
      </c>
      <c r="B37" s="93">
        <v>3.8</v>
      </c>
      <c r="C37" s="93">
        <v>-4.2</v>
      </c>
      <c r="D37" s="93">
        <v>4.7</v>
      </c>
      <c r="E37" s="93">
        <v>4.5</v>
      </c>
      <c r="F37" s="93">
        <v>8.1</v>
      </c>
      <c r="G37" s="93">
        <v>4.5999999999999996</v>
      </c>
      <c r="H37" s="93">
        <v>4.0999999999999996</v>
      </c>
      <c r="J37" s="146"/>
      <c r="K37" s="146"/>
      <c r="L37" s="146"/>
      <c r="M37" s="146"/>
      <c r="N37" s="146"/>
      <c r="O37" s="146"/>
      <c r="P37" s="146"/>
      <c r="Q37" s="146"/>
    </row>
    <row r="38" spans="1:17" ht="10.5" customHeight="1" x14ac:dyDescent="0.25">
      <c r="A38" s="65" t="s">
        <v>129</v>
      </c>
      <c r="B38" s="93">
        <v>0.7</v>
      </c>
      <c r="C38" s="93">
        <v>5.2</v>
      </c>
      <c r="D38" s="93">
        <v>5.6</v>
      </c>
      <c r="E38" s="93">
        <v>2.6</v>
      </c>
      <c r="F38" s="93">
        <v>-0.5</v>
      </c>
      <c r="G38" s="93">
        <v>0.5</v>
      </c>
      <c r="H38" s="93">
        <v>2</v>
      </c>
      <c r="J38" s="146"/>
      <c r="K38" s="146"/>
      <c r="L38" s="146"/>
      <c r="M38" s="146"/>
      <c r="N38" s="146"/>
      <c r="O38" s="146"/>
      <c r="P38" s="146"/>
      <c r="Q38" s="146"/>
    </row>
    <row r="39" spans="1:17" ht="9.75" customHeight="1" x14ac:dyDescent="0.25">
      <c r="A39" s="65" t="s">
        <v>217</v>
      </c>
      <c r="B39" s="93">
        <v>-3.9</v>
      </c>
      <c r="C39" s="93">
        <v>-2.2000000000000002</v>
      </c>
      <c r="D39" s="93">
        <v>0.6</v>
      </c>
      <c r="E39" s="93">
        <v>-0.6</v>
      </c>
      <c r="F39" s="93">
        <v>-7</v>
      </c>
      <c r="G39" s="93">
        <v>-1</v>
      </c>
      <c r="H39" s="93">
        <v>-2.7</v>
      </c>
      <c r="J39" s="146"/>
      <c r="K39" s="146"/>
      <c r="L39" s="146"/>
      <c r="M39" s="146"/>
      <c r="N39" s="146"/>
      <c r="O39" s="146"/>
      <c r="P39" s="146"/>
      <c r="Q39" s="146"/>
    </row>
    <row r="40" spans="1:17" ht="9.75" customHeight="1" x14ac:dyDescent="0.25">
      <c r="A40" s="65" t="s">
        <v>131</v>
      </c>
      <c r="B40" s="93">
        <v>2.4</v>
      </c>
      <c r="C40" s="93">
        <v>-3.1</v>
      </c>
      <c r="D40" s="93">
        <v>-0.8</v>
      </c>
      <c r="E40" s="93">
        <v>0.3</v>
      </c>
      <c r="F40" s="93">
        <v>3.4</v>
      </c>
      <c r="G40" s="93">
        <v>-0.8</v>
      </c>
      <c r="H40" s="93">
        <v>0.5</v>
      </c>
      <c r="J40" s="146"/>
      <c r="K40" s="146"/>
      <c r="L40" s="146"/>
      <c r="M40" s="146"/>
      <c r="N40" s="146"/>
      <c r="O40" s="146"/>
      <c r="P40" s="146"/>
      <c r="Q40" s="146"/>
    </row>
    <row r="41" spans="1:17" x14ac:dyDescent="0.25">
      <c r="A41" s="65" t="s">
        <v>132</v>
      </c>
      <c r="B41" s="93">
        <v>-0.8</v>
      </c>
      <c r="C41" s="93">
        <v>0.1</v>
      </c>
      <c r="D41" s="93">
        <v>-4.5</v>
      </c>
      <c r="E41" s="93">
        <v>-14.9</v>
      </c>
      <c r="F41" s="93">
        <v>-9.1999999999999993</v>
      </c>
      <c r="G41" s="93">
        <v>-5</v>
      </c>
      <c r="H41" s="93">
        <v>-4.5999999999999996</v>
      </c>
      <c r="J41" s="146"/>
      <c r="K41" s="146"/>
      <c r="L41" s="146"/>
      <c r="M41" s="146"/>
      <c r="N41" s="146"/>
      <c r="O41" s="146"/>
      <c r="P41" s="146"/>
      <c r="Q41" s="146"/>
    </row>
    <row r="42" spans="1:17" x14ac:dyDescent="0.25">
      <c r="A42" s="65" t="s">
        <v>133</v>
      </c>
      <c r="B42" s="93">
        <v>0.1</v>
      </c>
      <c r="C42" s="93">
        <v>-3.4</v>
      </c>
      <c r="D42" s="93">
        <v>-1.8</v>
      </c>
      <c r="E42" s="93">
        <v>-13.1</v>
      </c>
      <c r="F42" s="93">
        <v>0.2</v>
      </c>
      <c r="G42" s="93">
        <v>0.8</v>
      </c>
      <c r="H42" s="93">
        <v>-1.6</v>
      </c>
      <c r="J42" s="146"/>
      <c r="K42" s="146"/>
      <c r="L42" s="146"/>
      <c r="M42" s="146"/>
      <c r="N42" s="146"/>
      <c r="O42" s="146"/>
      <c r="P42" s="146"/>
      <c r="Q42" s="146"/>
    </row>
    <row r="43" spans="1:17" x14ac:dyDescent="0.25">
      <c r="A43" s="65" t="s">
        <v>134</v>
      </c>
      <c r="B43" s="93">
        <v>2.6</v>
      </c>
      <c r="C43" s="93">
        <v>-1.5</v>
      </c>
      <c r="D43" s="93">
        <v>0</v>
      </c>
      <c r="E43" s="93">
        <v>-7.2</v>
      </c>
      <c r="F43" s="93">
        <v>-2.1</v>
      </c>
      <c r="G43" s="93">
        <v>1.7</v>
      </c>
      <c r="H43" s="93">
        <v>-0.5</v>
      </c>
      <c r="J43" s="146"/>
      <c r="K43" s="146"/>
      <c r="L43" s="146"/>
      <c r="M43" s="146"/>
      <c r="N43" s="146"/>
      <c r="O43" s="146"/>
      <c r="P43" s="146"/>
      <c r="Q43" s="146"/>
    </row>
    <row r="44" spans="1:17" x14ac:dyDescent="0.25">
      <c r="A44" s="65" t="s">
        <v>135</v>
      </c>
      <c r="B44" s="93">
        <v>-1</v>
      </c>
      <c r="C44" s="93">
        <v>2.8</v>
      </c>
      <c r="D44" s="93">
        <v>-3.2</v>
      </c>
      <c r="E44" s="93">
        <v>0.3</v>
      </c>
      <c r="F44" s="93">
        <v>3.5</v>
      </c>
      <c r="G44" s="93">
        <v>-0.4</v>
      </c>
      <c r="H44" s="93">
        <v>0.2</v>
      </c>
      <c r="J44" s="146"/>
      <c r="K44" s="146"/>
      <c r="L44" s="146"/>
      <c r="M44" s="146"/>
      <c r="N44" s="146"/>
      <c r="O44" s="146"/>
      <c r="P44" s="146"/>
      <c r="Q44" s="146"/>
    </row>
    <row r="45" spans="1:17" x14ac:dyDescent="0.25">
      <c r="A45" s="65" t="s">
        <v>136</v>
      </c>
      <c r="B45" s="93">
        <v>-0.2</v>
      </c>
      <c r="C45" s="93">
        <v>1.1000000000000001</v>
      </c>
      <c r="D45" s="93">
        <v>-0.8</v>
      </c>
      <c r="E45" s="93">
        <v>-7.3</v>
      </c>
      <c r="F45" s="93">
        <v>0.4</v>
      </c>
      <c r="G45" s="93">
        <v>-0.1</v>
      </c>
      <c r="H45" s="93">
        <v>-0.4</v>
      </c>
      <c r="J45" s="146"/>
      <c r="K45" s="146"/>
      <c r="L45" s="146"/>
      <c r="M45" s="146"/>
      <c r="N45" s="146"/>
      <c r="O45" s="146"/>
      <c r="P45" s="146"/>
      <c r="Q45" s="146"/>
    </row>
    <row r="46" spans="1:17" x14ac:dyDescent="0.25">
      <c r="A46" s="269">
        <v>2024</v>
      </c>
      <c r="B46" s="273">
        <v>0.6</v>
      </c>
      <c r="C46" s="273">
        <v>0.1</v>
      </c>
      <c r="D46" s="273">
        <v>1</v>
      </c>
      <c r="E46" s="273">
        <v>-1.2</v>
      </c>
      <c r="F46" s="273">
        <v>0.5</v>
      </c>
      <c r="G46" s="273">
        <v>0.2</v>
      </c>
      <c r="H46" s="273">
        <v>0.4</v>
      </c>
      <c r="J46" s="146"/>
      <c r="K46" s="146"/>
      <c r="L46" s="146"/>
      <c r="M46" s="146"/>
      <c r="N46" s="146"/>
      <c r="O46" s="146"/>
      <c r="P46" s="146"/>
      <c r="Q46" s="146"/>
    </row>
    <row r="47" spans="1:17" ht="3" customHeight="1" x14ac:dyDescent="0.25">
      <c r="A47" s="267"/>
      <c r="B47" s="268"/>
      <c r="C47" s="268"/>
      <c r="D47" s="268"/>
      <c r="E47" s="268"/>
      <c r="F47" s="268"/>
      <c r="G47" s="268"/>
      <c r="H47" s="268"/>
      <c r="I47" s="268"/>
      <c r="K47" s="146"/>
    </row>
    <row r="48" spans="1:17" x14ac:dyDescent="0.25">
      <c r="A48" s="348" t="s">
        <v>227</v>
      </c>
      <c r="B48" s="348"/>
      <c r="C48" s="348"/>
      <c r="D48" s="348"/>
      <c r="E48" s="348"/>
      <c r="F48" s="348"/>
      <c r="G48" s="348"/>
    </row>
    <row r="49" spans="1:6" ht="12.65" customHeight="1" x14ac:dyDescent="0.25">
      <c r="A49" s="348" t="s">
        <v>253</v>
      </c>
      <c r="B49" s="348"/>
      <c r="C49" s="348"/>
      <c r="D49" s="348"/>
      <c r="E49" s="348"/>
      <c r="F49" s="348"/>
    </row>
  </sheetData>
  <mergeCells count="9">
    <mergeCell ref="A48:G48"/>
    <mergeCell ref="A49:F49"/>
    <mergeCell ref="A5:H5"/>
    <mergeCell ref="B7:G7"/>
    <mergeCell ref="A8:A9"/>
    <mergeCell ref="H8:H9"/>
    <mergeCell ref="B14:H14"/>
    <mergeCell ref="B16:H16"/>
    <mergeCell ref="B32:H32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0"/>
  <sheetViews>
    <sheetView zoomScaleNormal="100" workbookViewId="0">
      <selection activeCell="A4" sqref="A4"/>
    </sheetView>
  </sheetViews>
  <sheetFormatPr defaultColWidth="9.08984375" defaultRowHeight="12.5" x14ac:dyDescent="0.25"/>
  <cols>
    <col min="1" max="1" width="50" style="1" customWidth="1"/>
    <col min="2" max="2" width="9.90625" style="1" customWidth="1"/>
    <col min="3" max="3" width="8.08984375" style="1" customWidth="1"/>
    <col min="4" max="4" width="0.90625" style="1" customWidth="1"/>
    <col min="5" max="5" width="9.90625" style="1" customWidth="1"/>
    <col min="6" max="7" width="8.90625" style="1" customWidth="1"/>
    <col min="8" max="8" width="11.90625" style="1" customWidth="1"/>
    <col min="9" max="9" width="9.08984375" style="1"/>
    <col min="10" max="10" width="11.453125" style="1" customWidth="1"/>
    <col min="11" max="11" width="9.08984375" style="1"/>
    <col min="12" max="12" width="11.08984375" style="1" bestFit="1" customWidth="1"/>
    <col min="13" max="13" width="9.08984375" style="1"/>
    <col min="14" max="14" width="9.08984375" style="1" bestFit="1" customWidth="1"/>
    <col min="15" max="15" width="11" style="1" customWidth="1"/>
    <col min="16" max="16384" width="9.08984375" style="1"/>
  </cols>
  <sheetData>
    <row r="1" spans="1:14" ht="12" customHeight="1" x14ac:dyDescent="0.25"/>
    <row r="2" spans="1:14" ht="12" customHeight="1" x14ac:dyDescent="0.25"/>
    <row r="3" spans="1:14" x14ac:dyDescent="0.25">
      <c r="B3" s="124"/>
      <c r="E3" s="124"/>
    </row>
    <row r="4" spans="1:14" ht="12" customHeight="1" x14ac:dyDescent="0.25">
      <c r="A4" s="73" t="s">
        <v>159</v>
      </c>
      <c r="B4" s="73"/>
      <c r="C4" s="73"/>
      <c r="D4" s="73"/>
      <c r="E4" s="73"/>
      <c r="F4" s="73"/>
      <c r="G4" s="73"/>
    </row>
    <row r="5" spans="1:14" ht="13.4" customHeight="1" x14ac:dyDescent="0.25">
      <c r="A5" s="73" t="s">
        <v>172</v>
      </c>
      <c r="B5" s="73"/>
      <c r="C5" s="73"/>
      <c r="D5" s="73"/>
      <c r="E5" s="73"/>
      <c r="F5" s="73"/>
      <c r="G5" s="73"/>
    </row>
    <row r="6" spans="1:14" ht="12" customHeight="1" x14ac:dyDescent="0.25">
      <c r="A6" s="102" t="s">
        <v>207</v>
      </c>
      <c r="B6" s="80"/>
      <c r="C6" s="80"/>
      <c r="D6" s="80"/>
      <c r="E6" s="80"/>
      <c r="G6" s="80"/>
    </row>
    <row r="7" spans="1:14" ht="6" customHeight="1" x14ac:dyDescent="0.25">
      <c r="A7" s="32"/>
      <c r="B7" s="32"/>
      <c r="C7" s="32"/>
      <c r="D7" s="3"/>
      <c r="E7" s="32"/>
      <c r="F7" s="32"/>
      <c r="G7" s="32"/>
    </row>
    <row r="8" spans="1:14" s="30" customFormat="1" ht="12" customHeight="1" x14ac:dyDescent="0.25">
      <c r="A8" s="318" t="s">
        <v>83</v>
      </c>
      <c r="B8" s="320" t="s">
        <v>43</v>
      </c>
      <c r="C8" s="320"/>
      <c r="D8" s="204"/>
      <c r="E8" s="320" t="s">
        <v>42</v>
      </c>
      <c r="F8" s="320"/>
      <c r="G8" s="320"/>
    </row>
    <row r="9" spans="1:14" ht="20.149999999999999" customHeight="1" x14ac:dyDescent="0.25">
      <c r="A9" s="319"/>
      <c r="B9" s="31" t="s">
        <v>111</v>
      </c>
      <c r="C9" s="31" t="s">
        <v>92</v>
      </c>
      <c r="D9" s="48"/>
      <c r="E9" s="31" t="s">
        <v>111</v>
      </c>
      <c r="F9" s="31" t="s">
        <v>92</v>
      </c>
      <c r="G9" s="31" t="s">
        <v>93</v>
      </c>
    </row>
    <row r="10" spans="1:14" ht="3" customHeight="1" x14ac:dyDescent="0.25">
      <c r="A10" s="14"/>
      <c r="B10" s="14"/>
      <c r="C10" s="14"/>
      <c r="D10" s="14"/>
      <c r="E10" s="14"/>
      <c r="F10" s="14"/>
      <c r="G10" s="14"/>
    </row>
    <row r="11" spans="1:14" s="30" customFormat="1" ht="10.4" customHeight="1" x14ac:dyDescent="0.25">
      <c r="A11" s="17">
        <v>2019</v>
      </c>
      <c r="B11" s="104">
        <v>568106</v>
      </c>
      <c r="C11" s="42">
        <v>9.5</v>
      </c>
      <c r="E11" s="79">
        <v>1837313.6600000067</v>
      </c>
      <c r="F11" s="125">
        <v>30.7</v>
      </c>
      <c r="G11" s="125">
        <v>3.2</v>
      </c>
    </row>
    <row r="12" spans="1:14" s="30" customFormat="1" ht="10.4" customHeight="1" x14ac:dyDescent="0.25">
      <c r="A12" s="17">
        <v>2020</v>
      </c>
      <c r="B12" s="104">
        <v>547264</v>
      </c>
      <c r="C12" s="42">
        <v>9.1999999999999993</v>
      </c>
      <c r="D12" s="104"/>
      <c r="E12" s="104">
        <v>1783817.9700000053</v>
      </c>
      <c r="F12" s="42">
        <v>30.1</v>
      </c>
      <c r="G12" s="125">
        <v>3.3</v>
      </c>
      <c r="N12"/>
    </row>
    <row r="13" spans="1:14" s="30" customFormat="1" ht="10.4" customHeight="1" x14ac:dyDescent="0.25">
      <c r="A13" s="17">
        <v>2021</v>
      </c>
      <c r="B13" s="104">
        <v>540816</v>
      </c>
      <c r="C13" s="42">
        <v>9.1999999999999993</v>
      </c>
      <c r="D13" s="104"/>
      <c r="E13" s="104">
        <v>1811356.3100000089</v>
      </c>
      <c r="F13" s="126">
        <v>30.685282548829917</v>
      </c>
      <c r="G13" s="125">
        <v>3.3493023690127677</v>
      </c>
    </row>
    <row r="14" spans="1:14" s="30" customFormat="1" ht="10.4" customHeight="1" x14ac:dyDescent="0.25">
      <c r="A14" s="17">
        <v>2022</v>
      </c>
      <c r="B14" s="104">
        <v>540499</v>
      </c>
      <c r="C14" s="42">
        <v>9.1614346246697362</v>
      </c>
      <c r="D14" s="104"/>
      <c r="E14" s="104">
        <v>1818174.0500000019</v>
      </c>
      <c r="F14" s="42">
        <v>30.817971347488193</v>
      </c>
      <c r="G14" s="42">
        <v>3.3638805067169448</v>
      </c>
    </row>
    <row r="15" spans="1:14" ht="3" customHeight="1" x14ac:dyDescent="0.25">
      <c r="A15" s="3"/>
      <c r="B15" s="3"/>
      <c r="C15" s="3"/>
      <c r="D15" s="58"/>
      <c r="E15" s="3"/>
      <c r="F15" s="20"/>
      <c r="G15" s="59"/>
    </row>
    <row r="16" spans="1:14" ht="10.4" customHeight="1" x14ac:dyDescent="0.25">
      <c r="A16" s="3"/>
      <c r="B16" s="56" t="s">
        <v>239</v>
      </c>
      <c r="C16" s="56"/>
      <c r="D16" s="56"/>
      <c r="E16" s="56"/>
      <c r="F16" s="122"/>
      <c r="G16" s="122"/>
    </row>
    <row r="17" spans="1:16" ht="3" customHeight="1" x14ac:dyDescent="0.25">
      <c r="A17" s="5"/>
      <c r="B17" s="3"/>
      <c r="C17" s="3"/>
      <c r="D17" s="3"/>
      <c r="E17" s="3"/>
      <c r="F17" s="20"/>
      <c r="G17" s="59"/>
    </row>
    <row r="18" spans="1:16" ht="9" customHeight="1" x14ac:dyDescent="0.25">
      <c r="A18" s="5" t="s">
        <v>199</v>
      </c>
      <c r="B18" s="190">
        <v>55315</v>
      </c>
      <c r="C18" s="110">
        <v>0.93799976700502941</v>
      </c>
      <c r="D18" s="3"/>
      <c r="E18" s="78">
        <v>548653.44000000029</v>
      </c>
      <c r="F18" s="191">
        <v>9.3037476070958718</v>
      </c>
      <c r="G18" s="110">
        <v>9.9187099340142879</v>
      </c>
      <c r="I18" s="78"/>
      <c r="J18" s="78"/>
    </row>
    <row r="19" spans="1:16" ht="10.4" customHeight="1" x14ac:dyDescent="0.25">
      <c r="A19" s="4" t="s">
        <v>202</v>
      </c>
      <c r="B19" s="190">
        <v>27912</v>
      </c>
      <c r="C19" s="110">
        <v>0.47331554725923136</v>
      </c>
      <c r="D19" s="211"/>
      <c r="E19" s="190">
        <v>449991.85000000033</v>
      </c>
      <c r="F19" s="193">
        <v>7.6307014454336519</v>
      </c>
      <c r="G19" s="110">
        <v>16.12180603324736</v>
      </c>
      <c r="I19" s="123"/>
      <c r="J19" s="78"/>
      <c r="K19" s="123"/>
      <c r="L19" s="123"/>
      <c r="N19" s="123"/>
    </row>
    <row r="20" spans="1:16" ht="10.4" customHeight="1" x14ac:dyDescent="0.25">
      <c r="A20" s="179" t="s">
        <v>203</v>
      </c>
      <c r="B20" s="190">
        <v>27403</v>
      </c>
      <c r="C20" s="110">
        <v>0.4646842197457981</v>
      </c>
      <c r="D20" s="192"/>
      <c r="E20" s="190">
        <v>98661.59</v>
      </c>
      <c r="F20" s="193">
        <v>1.6730461616622205</v>
      </c>
      <c r="G20" s="110">
        <v>3.6003937525088494</v>
      </c>
      <c r="I20" s="123"/>
      <c r="J20" s="78"/>
      <c r="L20" s="123"/>
      <c r="N20" s="123"/>
    </row>
    <row r="21" spans="1:16" ht="10.4" customHeight="1" x14ac:dyDescent="0.25">
      <c r="A21" s="5" t="s">
        <v>110</v>
      </c>
      <c r="B21" s="190">
        <v>469838</v>
      </c>
      <c r="C21" s="110">
        <v>7.9672409749635547</v>
      </c>
      <c r="D21" s="192"/>
      <c r="E21" s="190">
        <v>1282045.3900000046</v>
      </c>
      <c r="F21" s="193">
        <v>21.740183984631226</v>
      </c>
      <c r="G21" s="110">
        <v>2.7286966784295958</v>
      </c>
      <c r="H21" s="194"/>
      <c r="I21" s="182"/>
      <c r="J21" s="78"/>
      <c r="K21"/>
      <c r="L21" s="77"/>
      <c r="M21" s="151"/>
      <c r="N21" s="77"/>
      <c r="P21" s="123"/>
    </row>
    <row r="22" spans="1:16" ht="10.4" customHeight="1" x14ac:dyDescent="0.3">
      <c r="A22" s="4" t="s">
        <v>41</v>
      </c>
      <c r="B22" s="104">
        <v>133794</v>
      </c>
      <c r="C22" s="59">
        <v>2.2688012442677556</v>
      </c>
      <c r="D22" s="3"/>
      <c r="E22" s="104">
        <v>293119.44000000152</v>
      </c>
      <c r="F22" s="20">
        <v>4.9705498766093488</v>
      </c>
      <c r="G22" s="59">
        <v>2.1908264944616462</v>
      </c>
      <c r="H22" s="194"/>
      <c r="I22" s="42"/>
      <c r="J22" s="190"/>
      <c r="K22" s="152"/>
      <c r="L22" s="77"/>
      <c r="M22" s="151"/>
      <c r="N22" s="77"/>
    </row>
    <row r="23" spans="1:16" ht="10.4" customHeight="1" x14ac:dyDescent="0.25">
      <c r="A23" s="4" t="s">
        <v>40</v>
      </c>
      <c r="B23" s="104">
        <v>23765</v>
      </c>
      <c r="C23" s="59">
        <v>0.40299312054369563</v>
      </c>
      <c r="D23" s="3"/>
      <c r="E23" s="104">
        <v>121149.67000000115</v>
      </c>
      <c r="F23" s="20">
        <v>2.054386011619584</v>
      </c>
      <c r="G23" s="59">
        <v>5.0978190616453247</v>
      </c>
      <c r="H23" s="194"/>
      <c r="I23" s="42"/>
      <c r="J23" s="180"/>
      <c r="K23" s="124"/>
      <c r="L23" s="123"/>
      <c r="N23" s="123"/>
    </row>
    <row r="24" spans="1:16" ht="10.4" customHeight="1" x14ac:dyDescent="0.25">
      <c r="A24" s="4" t="s">
        <v>39</v>
      </c>
      <c r="B24" s="104">
        <v>85349</v>
      </c>
      <c r="C24" s="59">
        <v>1.4472989625619137</v>
      </c>
      <c r="D24" s="3"/>
      <c r="E24" s="104">
        <v>248481.76000000068</v>
      </c>
      <c r="F24" s="20">
        <v>4.2136099247039729</v>
      </c>
      <c r="G24" s="59">
        <v>2.9113611172948795</v>
      </c>
      <c r="H24" s="194"/>
      <c r="I24" s="42"/>
      <c r="J24" s="124"/>
      <c r="K24" s="124"/>
      <c r="L24" s="124"/>
      <c r="N24" s="123"/>
    </row>
    <row r="25" spans="1:16" ht="10.4" customHeight="1" x14ac:dyDescent="0.25">
      <c r="A25" s="4" t="s">
        <v>38</v>
      </c>
      <c r="B25" s="104">
        <v>11579</v>
      </c>
      <c r="C25" s="59">
        <v>0.19634998286452562</v>
      </c>
      <c r="D25" s="3"/>
      <c r="E25" s="104">
        <v>46756.930000000117</v>
      </c>
      <c r="F25" s="20">
        <v>0.79287696729405366</v>
      </c>
      <c r="G25" s="59">
        <v>4.0380801450902597</v>
      </c>
      <c r="H25" s="194"/>
      <c r="I25" s="42"/>
      <c r="L25" s="123"/>
      <c r="M25" s="123"/>
      <c r="N25" s="123"/>
    </row>
    <row r="26" spans="1:16" ht="10.4" customHeight="1" x14ac:dyDescent="0.25">
      <c r="A26" s="4" t="s">
        <v>37</v>
      </c>
      <c r="B26" s="104">
        <v>23995</v>
      </c>
      <c r="C26" s="59">
        <v>0.40689332747510948</v>
      </c>
      <c r="D26" s="3"/>
      <c r="E26" s="104">
        <v>79074.130000000427</v>
      </c>
      <c r="F26" s="20">
        <v>1.3408933474848741</v>
      </c>
      <c r="G26" s="59">
        <v>3.2954419670764921</v>
      </c>
      <c r="H26" s="194"/>
      <c r="I26" s="104"/>
      <c r="J26" s="104"/>
      <c r="L26" s="123"/>
      <c r="M26" s="123"/>
      <c r="N26" s="123"/>
    </row>
    <row r="27" spans="1:16" ht="10.4" customHeight="1" x14ac:dyDescent="0.25">
      <c r="A27" s="4" t="s">
        <v>36</v>
      </c>
      <c r="B27" s="104">
        <v>4672</v>
      </c>
      <c r="C27" s="59">
        <v>7.9225072972023816E-2</v>
      </c>
      <c r="D27" s="3"/>
      <c r="E27" s="104">
        <v>13066.989999999982</v>
      </c>
      <c r="F27" s="20">
        <v>0.2215824563944144</v>
      </c>
      <c r="G27" s="59">
        <v>2.7968728595890373</v>
      </c>
      <c r="H27" s="194"/>
      <c r="I27" s="104"/>
      <c r="L27" s="123"/>
      <c r="M27" s="123"/>
      <c r="N27" s="123"/>
    </row>
    <row r="28" spans="1:16" ht="10.4" customHeight="1" x14ac:dyDescent="0.25">
      <c r="A28" s="4" t="s">
        <v>35</v>
      </c>
      <c r="B28" s="104">
        <v>11382</v>
      </c>
      <c r="C28" s="59">
        <v>0.19300937084066247</v>
      </c>
      <c r="D28" s="3"/>
      <c r="E28" s="104">
        <v>31388.419999999918</v>
      </c>
      <c r="F28" s="20">
        <v>0.53226666630490693</v>
      </c>
      <c r="G28" s="59">
        <v>2.7577244772447651</v>
      </c>
      <c r="H28" s="194"/>
      <c r="I28" s="104"/>
      <c r="J28" s="124"/>
      <c r="L28" s="123"/>
      <c r="M28" s="123"/>
      <c r="N28" s="123"/>
    </row>
    <row r="29" spans="1:16" ht="10.4" customHeight="1" x14ac:dyDescent="0.25">
      <c r="A29" s="4" t="s">
        <v>157</v>
      </c>
      <c r="B29" s="104">
        <v>11413</v>
      </c>
      <c r="C29" s="59">
        <v>0.1935350509053313</v>
      </c>
      <c r="D29" s="3"/>
      <c r="E29" s="104">
        <v>34268.590000000033</v>
      </c>
      <c r="F29" s="20">
        <v>0.5811069228164315</v>
      </c>
      <c r="G29" s="59">
        <v>3.0025926574958408</v>
      </c>
      <c r="H29" s="194"/>
      <c r="I29" s="104"/>
      <c r="L29" s="123"/>
      <c r="M29" s="123"/>
      <c r="N29" s="123"/>
    </row>
    <row r="30" spans="1:16" ht="10.4" customHeight="1" x14ac:dyDescent="0.25">
      <c r="A30" s="4" t="s">
        <v>34</v>
      </c>
      <c r="B30" s="104">
        <v>11973</v>
      </c>
      <c r="C30" s="59">
        <v>0.20303120691225196</v>
      </c>
      <c r="D30" s="3"/>
      <c r="E30" s="104">
        <v>31699.589999999964</v>
      </c>
      <c r="F30" s="20">
        <v>0.5375433071346819</v>
      </c>
      <c r="G30" s="59">
        <v>2.6475895765472282</v>
      </c>
      <c r="H30" s="194"/>
      <c r="I30" s="104"/>
      <c r="L30" s="147"/>
      <c r="M30" s="123"/>
      <c r="N30" s="123"/>
      <c r="O30" s="123"/>
    </row>
    <row r="31" spans="1:16" ht="10.4" customHeight="1" x14ac:dyDescent="0.25">
      <c r="A31" s="4" t="s">
        <v>33</v>
      </c>
      <c r="B31" s="104">
        <v>23190</v>
      </c>
      <c r="C31" s="59">
        <v>0.39324260321516102</v>
      </c>
      <c r="D31" s="3"/>
      <c r="E31" s="104">
        <v>83478.400000000096</v>
      </c>
      <c r="F31" s="20">
        <v>1.4155784100145121</v>
      </c>
      <c r="G31" s="59">
        <v>3.5997585166019879</v>
      </c>
      <c r="H31" s="194"/>
      <c r="I31" s="104"/>
      <c r="J31" s="180"/>
      <c r="L31" s="147"/>
      <c r="M31" s="123"/>
      <c r="N31" s="123"/>
    </row>
    <row r="32" spans="1:16" ht="10.4" customHeight="1" x14ac:dyDescent="0.25">
      <c r="A32" s="4" t="s">
        <v>32</v>
      </c>
      <c r="B32" s="104">
        <v>11260</v>
      </c>
      <c r="C32" s="59">
        <v>0.19094056542486904</v>
      </c>
      <c r="D32" s="3"/>
      <c r="E32" s="104">
        <v>47865.570000000189</v>
      </c>
      <c r="F32" s="20">
        <v>0.81167664300032727</v>
      </c>
      <c r="G32" s="59">
        <v>4.2509387211367837</v>
      </c>
      <c r="H32" s="194"/>
      <c r="I32" s="104"/>
      <c r="J32" s="124"/>
      <c r="K32" s="123"/>
      <c r="L32" s="147"/>
      <c r="M32" s="123"/>
      <c r="N32" s="123"/>
      <c r="O32" s="123"/>
    </row>
    <row r="33" spans="1:14" ht="10.4" customHeight="1" x14ac:dyDescent="0.25">
      <c r="A33" s="4" t="s">
        <v>31</v>
      </c>
      <c r="B33" s="104">
        <v>21263</v>
      </c>
      <c r="C33" s="59">
        <v>0.3605656520984894</v>
      </c>
      <c r="D33" s="3"/>
      <c r="E33" s="104">
        <v>38248.099999999904</v>
      </c>
      <c r="F33" s="20">
        <v>0.64858915101482373</v>
      </c>
      <c r="G33" s="59">
        <v>1.7988101396792506</v>
      </c>
      <c r="H33" s="194"/>
      <c r="I33" s="104"/>
      <c r="J33" s="124"/>
      <c r="L33" s="147"/>
      <c r="M33" s="123"/>
      <c r="N33" s="123"/>
    </row>
    <row r="34" spans="1:14" ht="10.4" customHeight="1" x14ac:dyDescent="0.25">
      <c r="A34" s="4" t="s">
        <v>30</v>
      </c>
      <c r="B34" s="104">
        <v>11614</v>
      </c>
      <c r="C34" s="59">
        <v>0.19694349261495817</v>
      </c>
      <c r="D34" s="3"/>
      <c r="E34" s="104">
        <v>47650.130000000048</v>
      </c>
      <c r="F34" s="20">
        <v>0.80802333612509092</v>
      </c>
      <c r="G34" s="59">
        <v>4.1028181505080115</v>
      </c>
      <c r="H34" s="194"/>
      <c r="I34" s="104"/>
      <c r="J34" s="182"/>
      <c r="K34" s="123"/>
      <c r="L34" s="147"/>
      <c r="M34" s="123"/>
      <c r="N34" s="123"/>
    </row>
    <row r="35" spans="1:14" ht="10.4" customHeight="1" x14ac:dyDescent="0.25">
      <c r="A35" s="4" t="s">
        <v>29</v>
      </c>
      <c r="B35" s="104">
        <v>84589</v>
      </c>
      <c r="C35" s="59">
        <v>1.4344113222668069</v>
      </c>
      <c r="D35" s="3"/>
      <c r="E35" s="104">
        <v>165797.67000000016</v>
      </c>
      <c r="F35" s="20">
        <v>2.8115009641141988</v>
      </c>
      <c r="G35" s="59">
        <v>1.9600381846339376</v>
      </c>
      <c r="H35" s="185"/>
      <c r="I35" s="104"/>
      <c r="L35" s="123"/>
      <c r="N35" s="123"/>
    </row>
    <row r="36" spans="1:14" s="30" customFormat="1" ht="10.4" customHeight="1" x14ac:dyDescent="0.25">
      <c r="A36" s="5" t="s">
        <v>28</v>
      </c>
      <c r="B36" s="190">
        <v>426658</v>
      </c>
      <c r="C36" s="110">
        <v>7.2350195171442069</v>
      </c>
      <c r="D36" s="5"/>
      <c r="E36" s="190">
        <v>1670757.4100000048</v>
      </c>
      <c r="F36" s="193">
        <v>28.331737526926347</v>
      </c>
      <c r="G36" s="110">
        <v>3.9159172217560783</v>
      </c>
      <c r="I36" s="137"/>
      <c r="J36" s="137"/>
      <c r="K36" s="137"/>
      <c r="L36" s="123"/>
      <c r="N36" s="123"/>
    </row>
    <row r="37" spans="1:14" s="30" customFormat="1" ht="10.4" customHeight="1" x14ac:dyDescent="0.25">
      <c r="A37" s="5" t="s">
        <v>204</v>
      </c>
      <c r="B37" s="190">
        <v>98495</v>
      </c>
      <c r="C37" s="110">
        <v>1.6702212248243762</v>
      </c>
      <c r="D37" s="5"/>
      <c r="E37" s="190">
        <v>159941.42000000004</v>
      </c>
      <c r="F37" s="193">
        <v>2.7121940648007516</v>
      </c>
      <c r="G37" s="110">
        <v>1.6238531905172855</v>
      </c>
      <c r="L37" s="123"/>
    </row>
    <row r="38" spans="1:14" s="25" customFormat="1" ht="10.4" customHeight="1" x14ac:dyDescent="0.3">
      <c r="A38" s="29" t="s">
        <v>200</v>
      </c>
      <c r="B38" s="195">
        <f>B18+B21</f>
        <v>525153</v>
      </c>
      <c r="C38" s="208">
        <v>8.9052407419685835</v>
      </c>
      <c r="D38" s="196"/>
      <c r="E38" s="195">
        <v>1830698.8300000047</v>
      </c>
      <c r="F38" s="197">
        <v>31.043931591727098</v>
      </c>
      <c r="G38" s="198">
        <f>E38/B38</f>
        <v>3.4860294618901628</v>
      </c>
      <c r="L38" s="181"/>
    </row>
    <row r="39" spans="1:14" s="26" customFormat="1" ht="3" customHeight="1" x14ac:dyDescent="0.25">
      <c r="A39" s="16"/>
      <c r="B39" s="28"/>
      <c r="C39" s="27"/>
      <c r="D39" s="17"/>
      <c r="E39" s="145"/>
      <c r="F39" s="17"/>
      <c r="G39" s="17"/>
      <c r="L39" s="123"/>
    </row>
    <row r="40" spans="1:14" s="26" customFormat="1" ht="10.4" customHeight="1" x14ac:dyDescent="0.25">
      <c r="A40" s="17" t="s">
        <v>100</v>
      </c>
      <c r="B40" s="17"/>
      <c r="C40" s="27"/>
      <c r="D40" s="17"/>
      <c r="E40" s="104"/>
      <c r="F40" s="17"/>
      <c r="G40" s="17"/>
      <c r="L40" s="123"/>
    </row>
    <row r="41" spans="1:14" s="11" customFormat="1" ht="10.4" customHeight="1" x14ac:dyDescent="0.25">
      <c r="A41" s="17" t="s">
        <v>109</v>
      </c>
      <c r="B41" s="3"/>
      <c r="C41" s="3"/>
      <c r="D41" s="3"/>
      <c r="E41" s="4"/>
      <c r="F41" s="3"/>
      <c r="G41" s="3"/>
      <c r="L41" s="123"/>
    </row>
    <row r="42" spans="1:14" s="11" customFormat="1" ht="10.5" customHeight="1" x14ac:dyDescent="0.25">
      <c r="A42" s="3" t="s">
        <v>107</v>
      </c>
      <c r="B42" s="3"/>
      <c r="C42" s="3"/>
      <c r="D42" s="3"/>
      <c r="E42" s="28"/>
      <c r="F42" s="3"/>
      <c r="G42" s="3"/>
      <c r="L42" s="123"/>
    </row>
    <row r="43" spans="1:14" x14ac:dyDescent="0.25">
      <c r="L43" s="123"/>
    </row>
    <row r="44" spans="1:14" ht="12.65" customHeight="1" x14ac:dyDescent="0.25">
      <c r="E44" s="3"/>
      <c r="G44" s="123"/>
    </row>
    <row r="45" spans="1:14" x14ac:dyDescent="0.25">
      <c r="E45" s="3"/>
    </row>
    <row r="46" spans="1:14" x14ac:dyDescent="0.25">
      <c r="E46" s="150"/>
    </row>
    <row r="47" spans="1:14" x14ac:dyDescent="0.25">
      <c r="B47" s="124"/>
    </row>
    <row r="48" spans="1:14" x14ac:dyDescent="0.25">
      <c r="B48" s="124"/>
    </row>
    <row r="49" spans="5:5" x14ac:dyDescent="0.25">
      <c r="E49" s="124"/>
    </row>
    <row r="50" spans="5:5" x14ac:dyDescent="0.25">
      <c r="E50" s="124"/>
    </row>
  </sheetData>
  <mergeCells count="3">
    <mergeCell ref="A8:A9"/>
    <mergeCell ref="E8:G8"/>
    <mergeCell ref="B8:C8"/>
  </mergeCells>
  <pageMargins left="0.59055118110236227" right="0.59055118110236227" top="0.78740157480314965" bottom="0.78740157480314965" header="0" footer="0"/>
  <pageSetup paperSize="9" orientation="portrait" r:id="rId1"/>
  <ignoredErrors>
    <ignoredError sqref="G38 B38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5"/>
  <sheetViews>
    <sheetView zoomScaleNormal="100" workbookViewId="0">
      <selection activeCell="A4" sqref="A4"/>
    </sheetView>
  </sheetViews>
  <sheetFormatPr defaultColWidth="9.08984375" defaultRowHeight="12.5" x14ac:dyDescent="0.25"/>
  <cols>
    <col min="1" max="1" width="28.08984375" style="1" customWidth="1"/>
    <col min="2" max="4" width="7.90625" style="1" customWidth="1"/>
    <col min="5" max="5" width="0.90625" style="1" customWidth="1"/>
    <col min="6" max="6" width="9.08984375" style="1" customWidth="1"/>
    <col min="7" max="8" width="7.90625" style="1" customWidth="1"/>
    <col min="9" max="9" width="0.90625" style="1" customWidth="1"/>
    <col min="10" max="11" width="7.90625" style="2" customWidth="1"/>
    <col min="12" max="14" width="9.08984375" style="1"/>
    <col min="15" max="15" width="9.08984375" style="1" customWidth="1"/>
    <col min="16" max="16" width="16" style="1" customWidth="1"/>
    <col min="17" max="16384" width="9.08984375" style="1"/>
  </cols>
  <sheetData>
    <row r="1" spans="1:19" ht="12.75" customHeight="1" x14ac:dyDescent="0.25">
      <c r="J1" s="1"/>
      <c r="K1" s="1"/>
    </row>
    <row r="2" spans="1:19" ht="12.75" customHeight="1" x14ac:dyDescent="0.25">
      <c r="J2" s="1"/>
      <c r="K2" s="1"/>
    </row>
    <row r="3" spans="1:19" ht="12.75" customHeight="1" x14ac:dyDescent="0.25">
      <c r="A3" s="69"/>
      <c r="J3" s="1"/>
      <c r="K3" s="1"/>
    </row>
    <row r="4" spans="1:19" ht="12" customHeight="1" x14ac:dyDescent="0.25">
      <c r="A4" s="73" t="s">
        <v>91</v>
      </c>
    </row>
    <row r="5" spans="1:19" s="25" customFormat="1" ht="12" customHeight="1" x14ac:dyDescent="0.3">
      <c r="A5" s="73" t="s">
        <v>78</v>
      </c>
      <c r="J5" s="74"/>
      <c r="K5" s="74"/>
    </row>
    <row r="6" spans="1:19" ht="12" customHeight="1" x14ac:dyDescent="0.25">
      <c r="A6" s="102" t="s">
        <v>237</v>
      </c>
    </row>
    <row r="7" spans="1:19" ht="6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3"/>
      <c r="K7" s="13"/>
    </row>
    <row r="8" spans="1:19" s="3" customFormat="1" ht="10.4" customHeight="1" x14ac:dyDescent="0.2">
      <c r="A8" s="322" t="s">
        <v>58</v>
      </c>
      <c r="B8" s="320" t="s">
        <v>82</v>
      </c>
      <c r="C8" s="320"/>
      <c r="D8" s="320"/>
      <c r="E8" s="56"/>
      <c r="F8" s="320" t="s">
        <v>90</v>
      </c>
      <c r="G8" s="320"/>
      <c r="H8" s="320"/>
      <c r="I8" s="56"/>
      <c r="J8" s="320" t="s">
        <v>0</v>
      </c>
      <c r="K8" s="320"/>
    </row>
    <row r="9" spans="1:19" s="45" customFormat="1" ht="10.4" customHeight="1" x14ac:dyDescent="0.25">
      <c r="A9" s="323"/>
      <c r="B9" s="199">
        <v>2022</v>
      </c>
      <c r="C9" s="199">
        <v>2023</v>
      </c>
      <c r="D9" s="199">
        <v>2024</v>
      </c>
      <c r="F9" s="199">
        <v>2022</v>
      </c>
      <c r="G9" s="199">
        <v>2023</v>
      </c>
      <c r="H9" s="199">
        <v>2024</v>
      </c>
      <c r="J9" s="199" t="s">
        <v>213</v>
      </c>
      <c r="K9" s="199" t="s">
        <v>240</v>
      </c>
    </row>
    <row r="10" spans="1:19" s="3" customFormat="1" ht="3" customHeight="1" x14ac:dyDescent="0.2">
      <c r="A10" s="14"/>
      <c r="B10" s="14"/>
      <c r="E10" s="14"/>
      <c r="F10" s="14"/>
      <c r="I10" s="14"/>
      <c r="J10" s="14"/>
    </row>
    <row r="11" spans="1:19" s="3" customFormat="1" ht="10.4" customHeight="1" x14ac:dyDescent="0.35">
      <c r="A11" s="17" t="s">
        <v>1</v>
      </c>
      <c r="B11" s="19">
        <v>43610</v>
      </c>
      <c r="C11" s="19">
        <v>42631</v>
      </c>
      <c r="D11" s="19">
        <v>41776</v>
      </c>
      <c r="F11" s="59">
        <v>6.2240124740124738</v>
      </c>
      <c r="G11" s="59">
        <v>6.2240124740124738</v>
      </c>
      <c r="H11" s="59">
        <f>D11/$D$36*100</f>
        <v>6.2461966768487329</v>
      </c>
      <c r="J11" s="59">
        <f>ROUND((C11/B11-1)*100,1)</f>
        <v>-2.2000000000000002</v>
      </c>
      <c r="K11" s="59">
        <f>ROUND((D11/C11-1)*100,1)</f>
        <v>-2</v>
      </c>
      <c r="M11" s="209"/>
      <c r="N11" s="210"/>
      <c r="O11" s="59"/>
    </row>
    <row r="12" spans="1:19" s="3" customFormat="1" ht="10.4" customHeight="1" x14ac:dyDescent="0.35">
      <c r="A12" s="17" t="s">
        <v>2</v>
      </c>
      <c r="B12" s="19">
        <v>1543</v>
      </c>
      <c r="C12" s="19">
        <v>1531</v>
      </c>
      <c r="D12" s="19">
        <v>1516</v>
      </c>
      <c r="F12" s="59">
        <v>0.22352192296012521</v>
      </c>
      <c r="G12" s="59">
        <v>0.22352192296012521</v>
      </c>
      <c r="H12" s="59">
        <f t="shared" ref="H12:H36" si="0">D12/$D$36*100</f>
        <v>0.22666684608633375</v>
      </c>
      <c r="J12" s="59">
        <f t="shared" ref="J12:J36" si="1">ROUND((C12/B12-1)*100,1)</f>
        <v>-0.8</v>
      </c>
      <c r="K12" s="59">
        <f>ROUND((D12/C12-1)*100,1)</f>
        <v>-1</v>
      </c>
      <c r="M12" s="278"/>
      <c r="N12" s="210"/>
      <c r="O12" s="10"/>
    </row>
    <row r="13" spans="1:19" s="3" customFormat="1" ht="10.4" customHeight="1" x14ac:dyDescent="0.35">
      <c r="A13" s="17" t="s">
        <v>8</v>
      </c>
      <c r="B13" s="19">
        <v>21586</v>
      </c>
      <c r="C13" s="19">
        <v>21215</v>
      </c>
      <c r="D13" s="19">
        <v>20838</v>
      </c>
      <c r="F13" s="59">
        <v>3.0973335046368753</v>
      </c>
      <c r="G13" s="59">
        <v>3.0973335046368753</v>
      </c>
      <c r="H13" s="59">
        <f t="shared" si="0"/>
        <v>3.1156225189624158</v>
      </c>
      <c r="J13" s="59">
        <f t="shared" si="1"/>
        <v>-1.7</v>
      </c>
      <c r="K13" s="59">
        <f t="shared" ref="K13:K36" si="2">ROUND((D13/C13-1)*100,1)</f>
        <v>-1.8</v>
      </c>
      <c r="M13" s="209"/>
      <c r="N13" s="210"/>
      <c r="O13" s="10"/>
    </row>
    <row r="14" spans="1:19" s="3" customFormat="1" ht="10.4" customHeight="1" x14ac:dyDescent="0.35">
      <c r="A14" s="17" t="s">
        <v>3</v>
      </c>
      <c r="B14" s="19">
        <v>81449</v>
      </c>
      <c r="C14" s="19">
        <v>79794</v>
      </c>
      <c r="D14" s="19">
        <v>77945</v>
      </c>
      <c r="F14" s="59">
        <v>11.649711509262071</v>
      </c>
      <c r="G14" s="59">
        <v>11.649711509262071</v>
      </c>
      <c r="H14" s="59">
        <f t="shared" si="0"/>
        <v>11.654054959234356</v>
      </c>
      <c r="J14" s="59">
        <f t="shared" si="1"/>
        <v>-2</v>
      </c>
      <c r="K14" s="59">
        <f t="shared" si="2"/>
        <v>-2.2999999999999998</v>
      </c>
      <c r="M14" s="209"/>
      <c r="N14" s="210"/>
      <c r="O14" s="10"/>
      <c r="S14" s="10"/>
    </row>
    <row r="15" spans="1:19" s="3" customFormat="1" ht="10.4" customHeight="1" x14ac:dyDescent="0.35">
      <c r="A15" s="17" t="s">
        <v>79</v>
      </c>
      <c r="B15" s="19">
        <v>9797</v>
      </c>
      <c r="C15" s="19">
        <v>9592</v>
      </c>
      <c r="D15" s="19">
        <v>9441</v>
      </c>
      <c r="E15" s="21"/>
      <c r="F15" s="59">
        <v>1.400406456586232</v>
      </c>
      <c r="G15" s="59">
        <v>1.400406456586232</v>
      </c>
      <c r="H15" s="59">
        <f t="shared" si="0"/>
        <v>1.4115842308054598</v>
      </c>
      <c r="I15" s="21"/>
      <c r="J15" s="59">
        <f t="shared" si="1"/>
        <v>-2.1</v>
      </c>
      <c r="K15" s="59">
        <f t="shared" si="2"/>
        <v>-1.6</v>
      </c>
      <c r="M15" s="209"/>
      <c r="N15" s="210"/>
      <c r="O15" s="10"/>
    </row>
    <row r="16" spans="1:19" s="3" customFormat="1" ht="10.4" customHeight="1" x14ac:dyDescent="0.35">
      <c r="A16" s="17" t="s">
        <v>6</v>
      </c>
      <c r="B16" s="19">
        <v>45944</v>
      </c>
      <c r="C16" s="19">
        <v>44982</v>
      </c>
      <c r="D16" s="19">
        <v>43903</v>
      </c>
      <c r="F16" s="59">
        <v>6.5672522133196285</v>
      </c>
      <c r="G16" s="59">
        <v>6.5672522133196285</v>
      </c>
      <c r="H16" s="59">
        <f t="shared" si="0"/>
        <v>6.5642180367601002</v>
      </c>
      <c r="J16" s="59">
        <f t="shared" si="1"/>
        <v>-2.1</v>
      </c>
      <c r="K16" s="59">
        <f t="shared" si="2"/>
        <v>-2.4</v>
      </c>
      <c r="M16" s="278"/>
      <c r="N16" s="210"/>
      <c r="O16" s="10"/>
    </row>
    <row r="17" spans="1:15" s="3" customFormat="1" ht="10.4" customHeight="1" x14ac:dyDescent="0.35">
      <c r="A17" s="17" t="s">
        <v>7</v>
      </c>
      <c r="B17" s="19">
        <v>11207</v>
      </c>
      <c r="C17" s="19">
        <v>10941</v>
      </c>
      <c r="D17" s="19">
        <v>10727</v>
      </c>
      <c r="F17" s="59">
        <v>1.5973568642107967</v>
      </c>
      <c r="G17" s="59">
        <v>1.5973568642107967</v>
      </c>
      <c r="H17" s="59">
        <f t="shared" si="0"/>
        <v>1.6038623073668219</v>
      </c>
      <c r="J17" s="59">
        <f t="shared" si="1"/>
        <v>-2.4</v>
      </c>
      <c r="K17" s="59">
        <f t="shared" si="2"/>
        <v>-2</v>
      </c>
      <c r="M17" s="209"/>
      <c r="N17" s="210"/>
      <c r="O17" s="10"/>
    </row>
    <row r="18" spans="1:15" s="3" customFormat="1" ht="10.4" customHeight="1" x14ac:dyDescent="0.35">
      <c r="A18" s="17" t="s">
        <v>9</v>
      </c>
      <c r="B18" s="19">
        <v>44541</v>
      </c>
      <c r="C18" s="19">
        <v>43453</v>
      </c>
      <c r="D18" s="19">
        <v>42609</v>
      </c>
      <c r="F18" s="59">
        <v>6.3440222850335211</v>
      </c>
      <c r="G18" s="59">
        <v>6.3440222850335211</v>
      </c>
      <c r="H18" s="59">
        <f t="shared" si="0"/>
        <v>6.3707438290848257</v>
      </c>
      <c r="J18" s="59">
        <f t="shared" si="1"/>
        <v>-2.4</v>
      </c>
      <c r="K18" s="59">
        <f t="shared" si="2"/>
        <v>-1.9</v>
      </c>
      <c r="M18" s="209"/>
      <c r="N18" s="210"/>
      <c r="O18" s="10"/>
    </row>
    <row r="19" spans="1:15" s="3" customFormat="1" ht="10.4" customHeight="1" x14ac:dyDescent="0.35">
      <c r="A19" s="17" t="s">
        <v>10</v>
      </c>
      <c r="B19" s="19">
        <v>44025</v>
      </c>
      <c r="C19" s="19">
        <v>43145</v>
      </c>
      <c r="D19" s="19">
        <v>42114</v>
      </c>
      <c r="F19" s="59">
        <v>6.2990551052348813</v>
      </c>
      <c r="G19" s="59">
        <v>6.2990551052348813</v>
      </c>
      <c r="H19" s="59">
        <f t="shared" si="0"/>
        <v>6.2967332164115168</v>
      </c>
      <c r="J19" s="59">
        <f t="shared" si="1"/>
        <v>-2</v>
      </c>
      <c r="K19" s="59">
        <f t="shared" si="2"/>
        <v>-2.4</v>
      </c>
      <c r="M19" s="209"/>
      <c r="N19" s="210"/>
      <c r="O19" s="10"/>
    </row>
    <row r="20" spans="1:15" s="3" customFormat="1" ht="10.4" customHeight="1" x14ac:dyDescent="0.35">
      <c r="A20" s="17" t="s">
        <v>11</v>
      </c>
      <c r="B20" s="19">
        <v>10827</v>
      </c>
      <c r="C20" s="19">
        <v>10593</v>
      </c>
      <c r="D20" s="19">
        <v>10310</v>
      </c>
      <c r="F20" s="59">
        <v>1.5465497909318136</v>
      </c>
      <c r="G20" s="59">
        <v>1.5465497909318136</v>
      </c>
      <c r="H20" s="59">
        <f t="shared" si="0"/>
        <v>1.5415139730541563</v>
      </c>
      <c r="J20" s="59">
        <f t="shared" si="1"/>
        <v>-2.2000000000000002</v>
      </c>
      <c r="K20" s="59">
        <f t="shared" si="2"/>
        <v>-2.7</v>
      </c>
      <c r="M20" s="278"/>
      <c r="N20" s="210"/>
      <c r="O20" s="10"/>
    </row>
    <row r="21" spans="1:15" s="3" customFormat="1" ht="10.4" customHeight="1" x14ac:dyDescent="0.35">
      <c r="A21" s="17" t="s">
        <v>12</v>
      </c>
      <c r="B21" s="19">
        <v>16925</v>
      </c>
      <c r="C21" s="19">
        <v>16091</v>
      </c>
      <c r="D21" s="19">
        <v>15540</v>
      </c>
      <c r="F21" s="59">
        <v>2.3492431498049475</v>
      </c>
      <c r="G21" s="59">
        <v>2.3492431498049475</v>
      </c>
      <c r="H21" s="59">
        <f t="shared" si="0"/>
        <v>2.32348468877416</v>
      </c>
      <c r="J21" s="59">
        <f t="shared" si="1"/>
        <v>-4.9000000000000004</v>
      </c>
      <c r="K21" s="59">
        <f t="shared" si="2"/>
        <v>-3.4</v>
      </c>
      <c r="M21" s="209"/>
      <c r="N21" s="210"/>
      <c r="O21" s="10"/>
    </row>
    <row r="22" spans="1:15" s="3" customFormat="1" ht="10.4" customHeight="1" x14ac:dyDescent="0.35">
      <c r="A22" s="17" t="s">
        <v>13</v>
      </c>
      <c r="B22" s="19">
        <v>69304</v>
      </c>
      <c r="C22" s="19">
        <v>67802</v>
      </c>
      <c r="D22" s="19">
        <v>66178</v>
      </c>
      <c r="F22" s="59">
        <v>9.8989114438552637</v>
      </c>
      <c r="G22" s="59">
        <v>9.8989114438552637</v>
      </c>
      <c r="H22" s="59">
        <f t="shared" si="0"/>
        <v>9.8946956070589671</v>
      </c>
      <c r="J22" s="59">
        <f t="shared" si="1"/>
        <v>-2.2000000000000002</v>
      </c>
      <c r="K22" s="59">
        <f t="shared" si="2"/>
        <v>-2.4</v>
      </c>
      <c r="M22" s="209"/>
      <c r="N22" s="210"/>
      <c r="O22" s="10"/>
    </row>
    <row r="23" spans="1:15" s="3" customFormat="1" ht="10.4" customHeight="1" x14ac:dyDescent="0.35">
      <c r="A23" s="17" t="s">
        <v>14</v>
      </c>
      <c r="B23" s="19">
        <v>17579</v>
      </c>
      <c r="C23" s="19">
        <v>17011</v>
      </c>
      <c r="D23" s="19">
        <v>16752</v>
      </c>
      <c r="F23" s="59">
        <v>2.4835606998528346</v>
      </c>
      <c r="G23" s="59">
        <v>2.4835606998528346</v>
      </c>
      <c r="H23" s="59">
        <f t="shared" si="0"/>
        <v>2.5046985525318357</v>
      </c>
      <c r="J23" s="59">
        <f t="shared" si="1"/>
        <v>-3.2</v>
      </c>
      <c r="K23" s="59">
        <f t="shared" si="2"/>
        <v>-1.5</v>
      </c>
      <c r="M23" s="209"/>
      <c r="N23" s="210"/>
      <c r="O23" s="10"/>
    </row>
    <row r="24" spans="1:15" s="3" customFormat="1" ht="10.4" customHeight="1" x14ac:dyDescent="0.35">
      <c r="A24" s="17" t="s">
        <v>15</v>
      </c>
      <c r="B24" s="19">
        <v>4320</v>
      </c>
      <c r="C24" s="19">
        <v>4194</v>
      </c>
      <c r="D24" s="19">
        <v>4120</v>
      </c>
      <c r="F24" s="59">
        <v>0.61231283141395498</v>
      </c>
      <c r="G24" s="59">
        <v>0.61231283141395498</v>
      </c>
      <c r="H24" s="59">
        <f t="shared" si="0"/>
        <v>0.61600752366470646</v>
      </c>
      <c r="J24" s="59">
        <f t="shared" si="1"/>
        <v>-2.9</v>
      </c>
      <c r="K24" s="59">
        <f t="shared" si="2"/>
        <v>-1.8</v>
      </c>
      <c r="M24" s="278"/>
      <c r="N24" s="210"/>
      <c r="O24" s="10"/>
    </row>
    <row r="25" spans="1:15" s="3" customFormat="1" ht="10.4" customHeight="1" x14ac:dyDescent="0.35">
      <c r="A25" s="17" t="s">
        <v>16</v>
      </c>
      <c r="B25" s="19">
        <v>95155</v>
      </c>
      <c r="C25" s="19">
        <v>93271</v>
      </c>
      <c r="D25" s="19">
        <v>91114</v>
      </c>
      <c r="F25" s="59">
        <v>13.61731762012661</v>
      </c>
      <c r="G25" s="59">
        <v>13.61731762012661</v>
      </c>
      <c r="H25" s="59">
        <f t="shared" si="0"/>
        <v>13.623036289122833</v>
      </c>
      <c r="J25" s="59">
        <f t="shared" si="1"/>
        <v>-2</v>
      </c>
      <c r="K25" s="59">
        <f t="shared" si="2"/>
        <v>-2.2999999999999998</v>
      </c>
      <c r="M25" s="209"/>
      <c r="N25" s="210"/>
      <c r="O25" s="10"/>
    </row>
    <row r="26" spans="1:15" s="3" customFormat="1" ht="10.4" customHeight="1" x14ac:dyDescent="0.35">
      <c r="A26" s="17" t="s">
        <v>17</v>
      </c>
      <c r="B26" s="19">
        <v>53239</v>
      </c>
      <c r="C26" s="19">
        <v>52110</v>
      </c>
      <c r="D26" s="19">
        <v>50943</v>
      </c>
      <c r="F26" s="59">
        <v>7.6079212315167375</v>
      </c>
      <c r="G26" s="59">
        <v>7.6079212315167375</v>
      </c>
      <c r="H26" s="59">
        <f t="shared" si="0"/>
        <v>7.6168134170027049</v>
      </c>
      <c r="J26" s="59">
        <f t="shared" si="1"/>
        <v>-2.1</v>
      </c>
      <c r="K26" s="59">
        <f t="shared" si="2"/>
        <v>-2.2000000000000002</v>
      </c>
      <c r="M26" s="209"/>
      <c r="N26" s="210"/>
      <c r="O26" s="10"/>
    </row>
    <row r="27" spans="1:15" s="3" customFormat="1" ht="10.4" customHeight="1" x14ac:dyDescent="0.35">
      <c r="A27" s="17" t="s">
        <v>18</v>
      </c>
      <c r="B27" s="19">
        <v>8275</v>
      </c>
      <c r="C27" s="19">
        <v>8003</v>
      </c>
      <c r="D27" s="19">
        <v>7840</v>
      </c>
      <c r="F27" s="59">
        <v>1.1684166880796094</v>
      </c>
      <c r="G27" s="59">
        <v>1.1684166880796094</v>
      </c>
      <c r="H27" s="59">
        <f t="shared" si="0"/>
        <v>1.1722084916338105</v>
      </c>
      <c r="J27" s="59">
        <f t="shared" si="1"/>
        <v>-3.3</v>
      </c>
      <c r="K27" s="59">
        <f t="shared" si="2"/>
        <v>-2</v>
      </c>
      <c r="M27" s="209"/>
      <c r="N27" s="210"/>
      <c r="O27" s="10"/>
    </row>
    <row r="28" spans="1:15" s="3" customFormat="1" ht="10.4" customHeight="1" x14ac:dyDescent="0.35">
      <c r="A28" s="17" t="s">
        <v>19</v>
      </c>
      <c r="B28" s="19">
        <v>30636</v>
      </c>
      <c r="C28" s="19">
        <v>30067</v>
      </c>
      <c r="D28" s="19">
        <v>29220</v>
      </c>
      <c r="F28" s="59">
        <v>4.3897019318367629</v>
      </c>
      <c r="G28" s="59">
        <v>4.3897019318367629</v>
      </c>
      <c r="H28" s="59">
        <f t="shared" si="0"/>
        <v>4.3688688935637678</v>
      </c>
      <c r="J28" s="59">
        <f t="shared" si="1"/>
        <v>-1.9</v>
      </c>
      <c r="K28" s="59">
        <f t="shared" si="2"/>
        <v>-2.8</v>
      </c>
      <c r="M28" s="209"/>
      <c r="N28" s="210"/>
      <c r="O28" s="10"/>
    </row>
    <row r="29" spans="1:15" s="3" customFormat="1" ht="10.4" customHeight="1" x14ac:dyDescent="0.35">
      <c r="A29" s="17" t="s">
        <v>20</v>
      </c>
      <c r="B29" s="19">
        <v>66635</v>
      </c>
      <c r="C29" s="19">
        <v>66436</v>
      </c>
      <c r="D29" s="19">
        <v>64462</v>
      </c>
      <c r="F29" s="59">
        <v>9.6994790815015541</v>
      </c>
      <c r="G29" s="59">
        <v>9.6994790815015541</v>
      </c>
      <c r="H29" s="59">
        <f t="shared" si="0"/>
        <v>9.6381254831248331</v>
      </c>
      <c r="J29" s="59">
        <f t="shared" si="1"/>
        <v>-0.3</v>
      </c>
      <c r="K29" s="59">
        <f t="shared" si="2"/>
        <v>-3</v>
      </c>
      <c r="M29" s="209"/>
      <c r="N29" s="210"/>
      <c r="O29" s="10"/>
    </row>
    <row r="30" spans="1:15" s="3" customFormat="1" ht="10.4" customHeight="1" x14ac:dyDescent="0.35">
      <c r="A30" s="17" t="s">
        <v>21</v>
      </c>
      <c r="B30" s="19">
        <v>22670</v>
      </c>
      <c r="C30" s="19">
        <v>22082</v>
      </c>
      <c r="D30" s="19">
        <v>21475</v>
      </c>
      <c r="F30" s="59">
        <v>3.2239131958233083</v>
      </c>
      <c r="G30" s="59">
        <v>3.2239131958233083</v>
      </c>
      <c r="H30" s="59">
        <f t="shared" si="0"/>
        <v>3.2108644589076634</v>
      </c>
      <c r="J30" s="59">
        <f t="shared" si="1"/>
        <v>-2.6</v>
      </c>
      <c r="K30" s="59">
        <f t="shared" si="2"/>
        <v>-2.7</v>
      </c>
      <c r="L30" s="10"/>
      <c r="M30" s="278"/>
      <c r="N30" s="210"/>
      <c r="O30" s="10"/>
    </row>
    <row r="31" spans="1:15" s="16" customFormat="1" ht="10.4" customHeight="1" x14ac:dyDescent="0.35">
      <c r="A31" s="34" t="s">
        <v>26</v>
      </c>
      <c r="B31" s="127">
        <v>148188</v>
      </c>
      <c r="C31" s="127">
        <v>145171</v>
      </c>
      <c r="D31" s="127">
        <v>142075</v>
      </c>
      <c r="F31" s="110">
        <v>21.194579410871544</v>
      </c>
      <c r="G31" s="110">
        <v>21.194579410871544</v>
      </c>
      <c r="H31" s="110">
        <f t="shared" si="0"/>
        <v>21.242541001131841</v>
      </c>
      <c r="J31" s="110">
        <f t="shared" si="1"/>
        <v>-2</v>
      </c>
      <c r="K31" s="110">
        <f t="shared" si="2"/>
        <v>-2.1</v>
      </c>
      <c r="L31" s="78"/>
      <c r="M31" s="209"/>
      <c r="N31" s="210"/>
      <c r="O31" s="10"/>
    </row>
    <row r="32" spans="1:15" s="16" customFormat="1" ht="10.4" customHeight="1" x14ac:dyDescent="0.35">
      <c r="A32" s="34" t="s">
        <v>27</v>
      </c>
      <c r="B32" s="127">
        <v>111489</v>
      </c>
      <c r="C32" s="127">
        <v>108968</v>
      </c>
      <c r="D32" s="127">
        <v>106680</v>
      </c>
      <c r="F32" s="110">
        <v>15.909037819150178</v>
      </c>
      <c r="G32" s="110">
        <v>15.909037819150178</v>
      </c>
      <c r="H32" s="110">
        <f t="shared" si="0"/>
        <v>15.950408404017205</v>
      </c>
      <c r="J32" s="110">
        <f t="shared" si="1"/>
        <v>-2.2999999999999998</v>
      </c>
      <c r="K32" s="110">
        <f t="shared" si="2"/>
        <v>-2.1</v>
      </c>
      <c r="L32" s="78"/>
      <c r="M32" s="313"/>
      <c r="N32" s="313"/>
      <c r="O32" s="313"/>
    </row>
    <row r="33" spans="1:16" s="16" customFormat="1" ht="10.4" customHeight="1" x14ac:dyDescent="0.35">
      <c r="A33" s="24" t="s">
        <v>23</v>
      </c>
      <c r="B33" s="127">
        <v>141081</v>
      </c>
      <c r="C33" s="127">
        <v>137631</v>
      </c>
      <c r="D33" s="127">
        <v>134142</v>
      </c>
      <c r="F33" s="110">
        <v>20.093759489826908</v>
      </c>
      <c r="G33" s="110">
        <v>20.093759489826908</v>
      </c>
      <c r="H33" s="110">
        <f t="shared" si="0"/>
        <v>20.056427485298801</v>
      </c>
      <c r="J33" s="110">
        <f t="shared" si="1"/>
        <v>-2.4</v>
      </c>
      <c r="K33" s="110">
        <f t="shared" si="2"/>
        <v>-2.5</v>
      </c>
      <c r="L33" s="78"/>
      <c r="M33" s="209"/>
      <c r="N33" s="210"/>
      <c r="O33" s="10"/>
    </row>
    <row r="34" spans="1:16" s="16" customFormat="1" ht="10.4" customHeight="1" x14ac:dyDescent="0.35">
      <c r="A34" s="24" t="s">
        <v>80</v>
      </c>
      <c r="B34" s="127">
        <v>209204</v>
      </c>
      <c r="C34" s="127">
        <v>204656</v>
      </c>
      <c r="D34" s="127">
        <v>199989</v>
      </c>
      <c r="E34" s="22"/>
      <c r="F34" s="110">
        <v>29.879231002826508</v>
      </c>
      <c r="G34" s="110">
        <v>29.879231002826508</v>
      </c>
      <c r="H34" s="110">
        <f t="shared" si="0"/>
        <v>29.901633167519659</v>
      </c>
      <c r="I34" s="22"/>
      <c r="J34" s="110">
        <f t="shared" si="1"/>
        <v>-2.2000000000000002</v>
      </c>
      <c r="K34" s="110">
        <f t="shared" si="2"/>
        <v>-2.2999999999999998</v>
      </c>
      <c r="L34" s="78"/>
      <c r="M34" s="209"/>
      <c r="N34" s="210"/>
      <c r="O34" s="10"/>
      <c r="P34" s="78"/>
    </row>
    <row r="35" spans="1:16" s="16" customFormat="1" ht="10.4" customHeight="1" x14ac:dyDescent="0.35">
      <c r="A35" s="24" t="s">
        <v>81</v>
      </c>
      <c r="B35" s="127">
        <v>89305</v>
      </c>
      <c r="C35" s="127">
        <v>88518</v>
      </c>
      <c r="D35" s="78">
        <v>85937</v>
      </c>
      <c r="E35" s="22"/>
      <c r="F35" s="110">
        <v>12.92339227732486</v>
      </c>
      <c r="G35" s="110">
        <v>12.92339227732486</v>
      </c>
      <c r="H35" s="110">
        <f t="shared" si="0"/>
        <v>12.848989942032496</v>
      </c>
      <c r="I35" s="22"/>
      <c r="J35" s="110">
        <f t="shared" si="1"/>
        <v>-0.9</v>
      </c>
      <c r="K35" s="110">
        <f>ROUND((D35/C35-1)*100,1)</f>
        <v>-2.9</v>
      </c>
      <c r="M35" s="278"/>
      <c r="N35" s="210"/>
    </row>
    <row r="36" spans="1:16" s="16" customFormat="1" ht="10.4" customHeight="1" x14ac:dyDescent="0.2">
      <c r="A36" s="24" t="s">
        <v>22</v>
      </c>
      <c r="B36" s="127">
        <v>699267</v>
      </c>
      <c r="C36" s="127">
        <v>684944</v>
      </c>
      <c r="D36" s="127">
        <v>668823</v>
      </c>
      <c r="E36" s="3"/>
      <c r="F36" s="110">
        <v>100</v>
      </c>
      <c r="G36" s="110">
        <v>100</v>
      </c>
      <c r="H36" s="110">
        <f t="shared" si="0"/>
        <v>100</v>
      </c>
      <c r="J36" s="110">
        <f t="shared" si="1"/>
        <v>-2</v>
      </c>
      <c r="K36" s="110">
        <f t="shared" si="2"/>
        <v>-2.4</v>
      </c>
      <c r="M36" s="78"/>
      <c r="N36" s="3"/>
    </row>
    <row r="37" spans="1:16" s="16" customFormat="1" ht="3" customHeight="1" x14ac:dyDescent="0.2">
      <c r="A37" s="5"/>
      <c r="B37" s="6"/>
      <c r="C37" s="6"/>
      <c r="D37" s="7"/>
      <c r="E37" s="4"/>
      <c r="F37" s="7"/>
      <c r="G37" s="116"/>
      <c r="H37" s="7"/>
      <c r="I37" s="4"/>
      <c r="J37" s="15"/>
      <c r="K37" s="15"/>
    </row>
    <row r="38" spans="1:16" s="3" customFormat="1" ht="3" customHeight="1" x14ac:dyDescent="0.2">
      <c r="A38" s="14"/>
      <c r="B38" s="14"/>
      <c r="C38" s="14"/>
      <c r="D38" s="14"/>
      <c r="E38" s="14"/>
      <c r="F38" s="14"/>
      <c r="G38" s="57"/>
      <c r="H38" s="14"/>
      <c r="I38" s="14"/>
      <c r="J38" s="14"/>
      <c r="K38" s="14"/>
    </row>
    <row r="39" spans="1:16" s="3" customFormat="1" ht="10.4" customHeight="1" x14ac:dyDescent="0.2">
      <c r="A39" s="4" t="s">
        <v>25</v>
      </c>
      <c r="D39" s="71"/>
      <c r="K39" s="59"/>
    </row>
    <row r="40" spans="1:16" s="9" customFormat="1" ht="10.4" customHeight="1" x14ac:dyDescent="0.2">
      <c r="A40" s="4" t="s">
        <v>24</v>
      </c>
      <c r="D40" s="100"/>
    </row>
    <row r="41" spans="1:16" s="9" customFormat="1" ht="20.149999999999999" customHeight="1" x14ac:dyDescent="0.2">
      <c r="A41" s="321" t="s">
        <v>108</v>
      </c>
      <c r="B41" s="321"/>
      <c r="C41" s="321"/>
      <c r="D41" s="321"/>
      <c r="E41" s="321"/>
      <c r="F41" s="321"/>
      <c r="G41" s="321"/>
      <c r="H41" s="321"/>
      <c r="I41" s="321"/>
      <c r="J41" s="321"/>
      <c r="K41" s="321"/>
    </row>
    <row r="43" spans="1:16" x14ac:dyDescent="0.25">
      <c r="B43" s="124"/>
      <c r="J43" s="128"/>
      <c r="K43" s="128"/>
    </row>
    <row r="44" spans="1:16" x14ac:dyDescent="0.25">
      <c r="B44" s="124"/>
    </row>
    <row r="45" spans="1:16" x14ac:dyDescent="0.25">
      <c r="G45" s="124"/>
      <c r="H45" s="124"/>
    </row>
  </sheetData>
  <mergeCells count="5">
    <mergeCell ref="A41:K41"/>
    <mergeCell ref="B8:D8"/>
    <mergeCell ref="F8:H8"/>
    <mergeCell ref="J8:K8"/>
    <mergeCell ref="A8:A9"/>
  </mergeCells>
  <pageMargins left="0.59055118110236227" right="0.59055118110236227" top="0.78740157480314965" bottom="0.78740157480314965" header="0" footer="0"/>
  <pageSetup paperSize="9" orientation="portrait" r:id="rId1"/>
  <ignoredErrors>
    <ignoredError sqref="J37:K38 K11:K35 J11 J12:J36 H11 H12:H36 K36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53"/>
  <sheetViews>
    <sheetView zoomScaleNormal="100" workbookViewId="0">
      <selection activeCell="A4" sqref="A4"/>
    </sheetView>
  </sheetViews>
  <sheetFormatPr defaultColWidth="9.08984375" defaultRowHeight="12.5" x14ac:dyDescent="0.25"/>
  <cols>
    <col min="1" max="1" width="17.90625" style="1" customWidth="1"/>
    <col min="2" max="2" width="7.08984375" style="1" customWidth="1"/>
    <col min="3" max="3" width="9.08984375" style="1" customWidth="1"/>
    <col min="4" max="4" width="8.90625" style="1" customWidth="1"/>
    <col min="5" max="5" width="0.90625" style="1" customWidth="1"/>
    <col min="6" max="7" width="7.08984375" style="1" customWidth="1"/>
    <col min="8" max="8" width="7.90625" style="1" customWidth="1"/>
    <col min="9" max="9" width="0.90625" style="1" customWidth="1"/>
    <col min="10" max="10" width="7.08984375" style="1" customWidth="1"/>
    <col min="11" max="11" width="7.08984375" style="177" customWidth="1"/>
    <col min="12" max="12" width="7.90625" style="1" customWidth="1"/>
    <col min="13" max="16384" width="9.08984375" style="1"/>
  </cols>
  <sheetData>
    <row r="1" spans="1:12" s="60" customFormat="1" ht="12.75" customHeight="1" x14ac:dyDescent="0.25">
      <c r="H1" s="61"/>
      <c r="K1" s="171"/>
    </row>
    <row r="2" spans="1:12" s="60" customFormat="1" ht="12.75" customHeight="1" x14ac:dyDescent="0.25">
      <c r="H2" s="61"/>
      <c r="K2" s="171"/>
    </row>
    <row r="3" spans="1:12" s="60" customFormat="1" ht="12.75" customHeight="1" x14ac:dyDescent="0.25">
      <c r="A3" s="70"/>
      <c r="H3" s="61"/>
      <c r="K3" s="171"/>
    </row>
    <row r="4" spans="1:12" customFormat="1" ht="12" customHeight="1" x14ac:dyDescent="0.25">
      <c r="A4" s="75" t="s">
        <v>94</v>
      </c>
      <c r="B4" s="50"/>
      <c r="C4" s="50"/>
      <c r="D4" s="50"/>
      <c r="E4" s="50"/>
      <c r="F4" s="50"/>
      <c r="K4" s="172"/>
    </row>
    <row r="5" spans="1:12" s="106" customFormat="1" ht="12" customHeight="1" x14ac:dyDescent="0.25">
      <c r="A5" s="324" t="s">
        <v>173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</row>
    <row r="6" spans="1:12" customFormat="1" ht="12" customHeight="1" x14ac:dyDescent="0.25">
      <c r="A6" s="103" t="s">
        <v>207</v>
      </c>
      <c r="B6" s="50"/>
      <c r="C6" s="50"/>
      <c r="D6" s="50"/>
      <c r="E6" s="50"/>
      <c r="F6" s="50"/>
      <c r="K6" s="172"/>
    </row>
    <row r="7" spans="1:12" ht="6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173"/>
      <c r="L7" s="12"/>
    </row>
    <row r="8" spans="1:12" ht="12" customHeight="1" x14ac:dyDescent="0.25">
      <c r="A8" s="318" t="s">
        <v>85</v>
      </c>
      <c r="B8" s="320" t="s">
        <v>57</v>
      </c>
      <c r="C8" s="320"/>
      <c r="D8" s="320"/>
      <c r="E8" s="3"/>
      <c r="F8" s="320" t="s">
        <v>56</v>
      </c>
      <c r="G8" s="320"/>
      <c r="H8" s="320"/>
      <c r="I8" s="3"/>
      <c r="J8" s="320" t="s">
        <v>55</v>
      </c>
      <c r="K8" s="320"/>
      <c r="L8" s="320"/>
    </row>
    <row r="9" spans="1:12" ht="20.149999999999999" customHeight="1" x14ac:dyDescent="0.25">
      <c r="A9" s="319"/>
      <c r="B9" s="99" t="s">
        <v>111</v>
      </c>
      <c r="C9" s="45" t="s">
        <v>42</v>
      </c>
      <c r="D9" s="31" t="s">
        <v>54</v>
      </c>
      <c r="E9" s="48"/>
      <c r="F9" s="99" t="s">
        <v>111</v>
      </c>
      <c r="G9" s="45" t="s">
        <v>42</v>
      </c>
      <c r="H9" s="31" t="s">
        <v>54</v>
      </c>
      <c r="I9" s="48"/>
      <c r="J9" s="99" t="s">
        <v>111</v>
      </c>
      <c r="K9" s="174" t="s">
        <v>42</v>
      </c>
      <c r="L9" s="49" t="s">
        <v>54</v>
      </c>
    </row>
    <row r="10" spans="1:12" ht="3" customHeight="1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75"/>
    </row>
    <row r="11" spans="1:12" s="30" customFormat="1" ht="10.4" customHeight="1" x14ac:dyDescent="0.2">
      <c r="A11" s="17">
        <v>2019</v>
      </c>
      <c r="B11" s="10">
        <v>10919</v>
      </c>
      <c r="C11" s="10">
        <v>206321.42480570078</v>
      </c>
      <c r="D11" s="59">
        <v>18.895633739875517</v>
      </c>
      <c r="E11" s="10"/>
      <c r="F11" s="10">
        <v>3392</v>
      </c>
      <c r="G11" s="10">
        <v>40148.657910048962</v>
      </c>
      <c r="H11" s="72">
        <v>11.836278864990849</v>
      </c>
      <c r="I11" s="10"/>
      <c r="J11" s="10">
        <v>695</v>
      </c>
      <c r="K11" s="10">
        <v>81444.65337562561</v>
      </c>
      <c r="L11" s="72">
        <v>117.1865516196052</v>
      </c>
    </row>
    <row r="12" spans="1:12" s="30" customFormat="1" ht="10.4" customHeight="1" x14ac:dyDescent="0.2">
      <c r="A12" s="17">
        <v>2020</v>
      </c>
      <c r="B12" s="10">
        <v>10956</v>
      </c>
      <c r="C12" s="10">
        <v>209892.7361071773</v>
      </c>
      <c r="D12" s="72">
        <v>19.157788983860652</v>
      </c>
      <c r="E12" s="3"/>
      <c r="F12" s="10">
        <v>3613</v>
      </c>
      <c r="G12" s="79">
        <v>40916.581030830079</v>
      </c>
      <c r="H12" s="72">
        <v>11.324821763307522</v>
      </c>
      <c r="I12" s="3"/>
      <c r="J12" s="10">
        <v>678</v>
      </c>
      <c r="K12" s="10">
        <v>77556.419766950989</v>
      </c>
      <c r="L12" s="72">
        <v>114.38999965626989</v>
      </c>
    </row>
    <row r="13" spans="1:12" s="30" customFormat="1" ht="10.4" customHeight="1" x14ac:dyDescent="0.2">
      <c r="A13" s="17">
        <v>2021</v>
      </c>
      <c r="B13" s="10">
        <v>10967</v>
      </c>
      <c r="C13" s="10">
        <v>215474.32299405971</v>
      </c>
      <c r="D13" s="72">
        <v>19.647517369751046</v>
      </c>
      <c r="E13" s="10"/>
      <c r="F13" s="10">
        <v>3947</v>
      </c>
      <c r="G13" s="10">
        <v>47004.171239070449</v>
      </c>
      <c r="H13" s="72">
        <v>11.908834871819217</v>
      </c>
      <c r="I13" s="10"/>
      <c r="J13" s="10">
        <v>702</v>
      </c>
      <c r="K13" s="10">
        <v>78194.03213504696</v>
      </c>
      <c r="L13" s="72">
        <v>111.38751016388456</v>
      </c>
    </row>
    <row r="14" spans="1:12" s="30" customFormat="1" ht="10.4" customHeight="1" x14ac:dyDescent="0.2">
      <c r="A14" s="17">
        <v>2022</v>
      </c>
      <c r="B14" s="10">
        <v>17465</v>
      </c>
      <c r="C14" s="10">
        <v>256354.32457282569</v>
      </c>
      <c r="D14" s="72">
        <v>14.678174896812235</v>
      </c>
      <c r="E14" s="10"/>
      <c r="F14" s="10">
        <v>2079</v>
      </c>
      <c r="G14" s="10">
        <v>21290.926030098599</v>
      </c>
      <c r="H14" s="72">
        <v>10.240945661423087</v>
      </c>
      <c r="I14" s="10"/>
      <c r="J14" s="10">
        <v>967</v>
      </c>
      <c r="K14" s="10">
        <v>76408.190397659768</v>
      </c>
      <c r="L14" s="72">
        <v>79.015708787652287</v>
      </c>
    </row>
    <row r="15" spans="1:12" ht="3" customHeight="1" x14ac:dyDescent="0.25">
      <c r="D15" s="72"/>
    </row>
    <row r="16" spans="1:12" ht="10.4" customHeight="1" x14ac:dyDescent="0.25">
      <c r="A16" s="10"/>
      <c r="B16" s="325" t="s">
        <v>241</v>
      </c>
      <c r="C16" s="325"/>
      <c r="D16" s="325"/>
      <c r="E16" s="325"/>
      <c r="F16" s="326"/>
      <c r="G16" s="326"/>
      <c r="H16" s="326"/>
      <c r="I16" s="326"/>
      <c r="J16" s="326"/>
      <c r="K16" s="326"/>
      <c r="L16" s="325"/>
    </row>
    <row r="17" spans="1:20" ht="3" customHeight="1" x14ac:dyDescent="0.25">
      <c r="A17" s="3"/>
      <c r="B17" s="3"/>
      <c r="C17" s="3"/>
      <c r="D17" s="3"/>
      <c r="E17" s="3"/>
      <c r="F17" s="9"/>
      <c r="G17" s="9"/>
      <c r="H17" s="9"/>
      <c r="I17" s="9"/>
      <c r="J17" s="9"/>
      <c r="K17" s="178"/>
    </row>
    <row r="18" spans="1:20" ht="10.4" customHeight="1" x14ac:dyDescent="0.35">
      <c r="A18" s="17" t="s">
        <v>1</v>
      </c>
      <c r="B18" s="79">
        <v>1033</v>
      </c>
      <c r="C18" s="79">
        <v>20481.97931885326</v>
      </c>
      <c r="D18" s="72">
        <f>C18/B18</f>
        <v>19.827666329964433</v>
      </c>
      <c r="E18" s="3"/>
      <c r="F18" s="79">
        <v>145</v>
      </c>
      <c r="G18" s="79">
        <v>1535.2593263579699</v>
      </c>
      <c r="H18" s="72">
        <f>G18/F18</f>
        <v>10.587995354192897</v>
      </c>
      <c r="I18" s="3"/>
      <c r="J18" s="79">
        <v>118</v>
      </c>
      <c r="K18" s="79">
        <v>11116.75695014713</v>
      </c>
      <c r="L18" s="72">
        <f>K18/J18</f>
        <v>94.209804662263807</v>
      </c>
      <c r="N18" s="280"/>
      <c r="O18" s="282"/>
      <c r="P18" s="283"/>
      <c r="S18" s="143"/>
      <c r="T18" s="142"/>
    </row>
    <row r="19" spans="1:20" ht="10.4" customHeight="1" x14ac:dyDescent="0.35">
      <c r="A19" s="17" t="s">
        <v>2</v>
      </c>
      <c r="B19" s="79">
        <v>17</v>
      </c>
      <c r="C19" s="79">
        <v>618.44246841160498</v>
      </c>
      <c r="D19" s="72">
        <f t="shared" ref="D19:D24" si="0">C19/B19</f>
        <v>36.378968730094414</v>
      </c>
      <c r="E19" s="3"/>
      <c r="F19" s="79">
        <v>4</v>
      </c>
      <c r="G19" s="79">
        <v>41.979797979797979</v>
      </c>
      <c r="H19" s="72">
        <f t="shared" ref="H19:H44" si="1">G19/F19</f>
        <v>10.494949494949495</v>
      </c>
      <c r="I19" s="3"/>
      <c r="J19" s="79">
        <v>1</v>
      </c>
      <c r="K19" s="79">
        <v>298.02413793103449</v>
      </c>
      <c r="L19" s="72">
        <f t="shared" ref="L19:L45" si="2">K19/J19</f>
        <v>298.02413793103449</v>
      </c>
      <c r="N19" s="281"/>
      <c r="O19" s="282"/>
      <c r="P19" s="283"/>
      <c r="S19" s="143"/>
      <c r="T19" s="142"/>
    </row>
    <row r="20" spans="1:20" ht="10.4" customHeight="1" x14ac:dyDescent="0.35">
      <c r="A20" s="17" t="s">
        <v>53</v>
      </c>
      <c r="B20" s="79">
        <v>455</v>
      </c>
      <c r="C20" s="79">
        <v>8897.3198722034358</v>
      </c>
      <c r="D20" s="72">
        <f t="shared" si="0"/>
        <v>19.55454916967788</v>
      </c>
      <c r="E20" s="3"/>
      <c r="F20" s="36">
        <v>52</v>
      </c>
      <c r="G20" s="79">
        <v>690.99324919741412</v>
      </c>
      <c r="H20" s="72">
        <f t="shared" si="1"/>
        <v>13.288331715334888</v>
      </c>
      <c r="I20" s="3"/>
      <c r="J20" s="79">
        <v>18</v>
      </c>
      <c r="K20" s="79">
        <v>1460.9113357922329</v>
      </c>
      <c r="L20" s="72">
        <f t="shared" si="2"/>
        <v>81.161740877346276</v>
      </c>
      <c r="N20" s="280"/>
      <c r="O20" s="282"/>
      <c r="P20" s="283"/>
      <c r="Q20" s="124"/>
      <c r="S20" s="143"/>
      <c r="T20" s="142"/>
    </row>
    <row r="21" spans="1:20" ht="10.4" customHeight="1" x14ac:dyDescent="0.35">
      <c r="A21" s="17" t="s">
        <v>3</v>
      </c>
      <c r="B21" s="79">
        <v>1852</v>
      </c>
      <c r="C21" s="79">
        <v>37669.052675130086</v>
      </c>
      <c r="D21" s="72">
        <f t="shared" si="0"/>
        <v>20.339661271668511</v>
      </c>
      <c r="E21" s="3"/>
      <c r="F21" s="36">
        <v>401</v>
      </c>
      <c r="G21" s="79">
        <v>5082.5930050979605</v>
      </c>
      <c r="H21" s="72">
        <f t="shared" si="1"/>
        <v>12.674795523935064</v>
      </c>
      <c r="I21" s="3"/>
      <c r="J21" s="79">
        <v>278</v>
      </c>
      <c r="K21" s="79">
        <v>28267.165536447814</v>
      </c>
      <c r="L21" s="72">
        <f t="shared" si="2"/>
        <v>101.68045156995616</v>
      </c>
      <c r="N21" s="280"/>
      <c r="O21" s="282"/>
      <c r="P21" s="283"/>
      <c r="S21" s="143"/>
      <c r="T21" s="142"/>
    </row>
    <row r="22" spans="1:20" s="25" customFormat="1" ht="10.4" customHeight="1" x14ac:dyDescent="0.35">
      <c r="A22" s="17" t="s">
        <v>79</v>
      </c>
      <c r="B22" s="79">
        <v>443</v>
      </c>
      <c r="C22" s="79">
        <v>7452.7715269810915</v>
      </c>
      <c r="D22" s="72">
        <f>C22/B22</f>
        <v>16.823412024788016</v>
      </c>
      <c r="E22" s="3"/>
      <c r="F22" s="36">
        <v>31</v>
      </c>
      <c r="G22" s="79">
        <v>287.19987284053735</v>
      </c>
      <c r="H22" s="72">
        <f t="shared" si="1"/>
        <v>9.2645120271141082</v>
      </c>
      <c r="I22" s="3"/>
      <c r="J22" s="79">
        <v>6</v>
      </c>
      <c r="K22" s="79">
        <v>170.69542415688605</v>
      </c>
      <c r="L22" s="72">
        <f t="shared" si="2"/>
        <v>28.449237359481007</v>
      </c>
      <c r="N22" s="280"/>
      <c r="O22" s="282"/>
      <c r="P22" s="283"/>
      <c r="S22" s="143"/>
      <c r="T22" s="142"/>
    </row>
    <row r="23" spans="1:20" s="101" customFormat="1" ht="10.4" customHeight="1" x14ac:dyDescent="0.35">
      <c r="A23" s="18" t="s">
        <v>4</v>
      </c>
      <c r="B23" s="79">
        <v>171</v>
      </c>
      <c r="C23" s="33">
        <v>4193.3125193981614</v>
      </c>
      <c r="D23" s="212">
        <f>C23/B23</f>
        <v>24.522295435076966</v>
      </c>
      <c r="E23" s="9"/>
      <c r="F23" s="36">
        <v>13</v>
      </c>
      <c r="G23" s="79">
        <v>143.5752932330827</v>
      </c>
      <c r="H23" s="212">
        <f t="shared" si="1"/>
        <v>11.044253325621746</v>
      </c>
      <c r="I23" s="9"/>
      <c r="J23" s="213">
        <v>1</v>
      </c>
      <c r="K23" s="213">
        <v>0.28976377952755905</v>
      </c>
      <c r="L23" s="212">
        <f>K23/J23</f>
        <v>0.28976377952755905</v>
      </c>
      <c r="N23" s="281"/>
      <c r="O23" s="282"/>
      <c r="P23" s="283"/>
      <c r="S23" s="143"/>
      <c r="T23" s="142"/>
    </row>
    <row r="24" spans="1:20" s="101" customFormat="1" ht="10.4" customHeight="1" x14ac:dyDescent="0.35">
      <c r="A24" s="18" t="s">
        <v>5</v>
      </c>
      <c r="B24" s="79">
        <v>272</v>
      </c>
      <c r="C24" s="33">
        <v>3259.4590075829306</v>
      </c>
      <c r="D24" s="212">
        <f t="shared" si="0"/>
        <v>11.983305174937245</v>
      </c>
      <c r="E24" s="9"/>
      <c r="F24" s="36">
        <v>18</v>
      </c>
      <c r="G24" s="79">
        <v>143.62457960745468</v>
      </c>
      <c r="H24" s="212">
        <f t="shared" si="1"/>
        <v>7.9791433115252595</v>
      </c>
      <c r="I24" s="9"/>
      <c r="J24" s="213">
        <v>5</v>
      </c>
      <c r="K24" s="213">
        <v>170.40566037735849</v>
      </c>
      <c r="L24" s="212">
        <f>K24/J24</f>
        <v>34.0811320754717</v>
      </c>
      <c r="N24" s="281"/>
      <c r="O24" s="282"/>
      <c r="P24" s="283"/>
      <c r="S24" s="143"/>
      <c r="T24" s="142"/>
    </row>
    <row r="25" spans="1:20" s="25" customFormat="1" ht="10.4" customHeight="1" x14ac:dyDescent="0.35">
      <c r="A25" s="17" t="s">
        <v>6</v>
      </c>
      <c r="B25" s="79">
        <v>1155</v>
      </c>
      <c r="C25" s="79">
        <v>25011.234063702228</v>
      </c>
      <c r="D25" s="72">
        <f t="shared" ref="D25:D43" si="3">C25/B25</f>
        <v>21.654748107101497</v>
      </c>
      <c r="E25" s="3"/>
      <c r="F25" s="36">
        <v>176</v>
      </c>
      <c r="G25" s="79">
        <v>3517.1926691372623</v>
      </c>
      <c r="H25" s="72">
        <f t="shared" si="1"/>
        <v>19.984049256461716</v>
      </c>
      <c r="I25" s="3"/>
      <c r="J25" s="79">
        <v>85</v>
      </c>
      <c r="K25" s="79">
        <v>6147.3737014462231</v>
      </c>
      <c r="L25" s="72">
        <f t="shared" si="2"/>
        <v>72.322043546426158</v>
      </c>
      <c r="N25" s="280"/>
      <c r="O25" s="282"/>
      <c r="P25" s="283"/>
      <c r="S25" s="143"/>
      <c r="T25" s="142"/>
    </row>
    <row r="26" spans="1:20" ht="10.4" customHeight="1" x14ac:dyDescent="0.35">
      <c r="A26" s="17" t="s">
        <v>7</v>
      </c>
      <c r="B26" s="79">
        <v>373</v>
      </c>
      <c r="C26" s="79">
        <v>6787.0761698785718</v>
      </c>
      <c r="D26" s="72">
        <f t="shared" si="3"/>
        <v>18.195914664553811</v>
      </c>
      <c r="E26" s="3"/>
      <c r="F26" s="4">
        <v>38</v>
      </c>
      <c r="G26" s="79">
        <v>302.69827022552931</v>
      </c>
      <c r="H26" s="72">
        <f t="shared" si="1"/>
        <v>7.9657439533034031</v>
      </c>
      <c r="I26" s="3"/>
      <c r="J26" s="79">
        <v>26</v>
      </c>
      <c r="K26" s="79">
        <v>1426.2488521651289</v>
      </c>
      <c r="L26" s="72">
        <f t="shared" si="2"/>
        <v>54.855725083274187</v>
      </c>
      <c r="N26" s="281"/>
      <c r="O26" s="282"/>
      <c r="P26" s="283"/>
      <c r="S26" s="143"/>
      <c r="T26" s="142"/>
    </row>
    <row r="27" spans="1:20" ht="10.4" customHeight="1" x14ac:dyDescent="0.35">
      <c r="A27" s="17" t="s">
        <v>9</v>
      </c>
      <c r="B27" s="79">
        <v>1004</v>
      </c>
      <c r="C27" s="79">
        <v>21711.542614423219</v>
      </c>
      <c r="D27" s="72">
        <f t="shared" si="3"/>
        <v>21.625042444644642</v>
      </c>
      <c r="E27" s="3"/>
      <c r="F27" s="36">
        <v>149</v>
      </c>
      <c r="G27" s="79">
        <v>1644.08113188735</v>
      </c>
      <c r="H27" s="72">
        <f t="shared" si="1"/>
        <v>11.03410155629094</v>
      </c>
      <c r="I27" s="3"/>
      <c r="J27" s="79">
        <v>89</v>
      </c>
      <c r="K27" s="79">
        <v>8031.4389981319546</v>
      </c>
      <c r="L27" s="72">
        <f t="shared" si="2"/>
        <v>90.240887619460167</v>
      </c>
      <c r="N27" s="280"/>
      <c r="O27" s="282"/>
      <c r="P27" s="283"/>
      <c r="S27" s="143"/>
      <c r="T27" s="142"/>
    </row>
    <row r="28" spans="1:20" ht="10.4" customHeight="1" x14ac:dyDescent="0.35">
      <c r="A28" s="17" t="s">
        <v>10</v>
      </c>
      <c r="B28" s="79">
        <v>833</v>
      </c>
      <c r="C28" s="79">
        <v>21107.348742269423</v>
      </c>
      <c r="D28" s="72">
        <f t="shared" si="3"/>
        <v>25.338954072352248</v>
      </c>
      <c r="E28" s="3"/>
      <c r="F28" s="79">
        <v>122</v>
      </c>
      <c r="G28" s="79">
        <v>1307.5639500572249</v>
      </c>
      <c r="H28" s="72">
        <f t="shared" si="1"/>
        <v>10.717737295551023</v>
      </c>
      <c r="I28" s="3"/>
      <c r="J28" s="79">
        <v>31</v>
      </c>
      <c r="K28" s="79">
        <v>2602.7941064463221</v>
      </c>
      <c r="L28" s="72">
        <f t="shared" si="2"/>
        <v>83.961100207945876</v>
      </c>
      <c r="N28" s="280"/>
      <c r="O28" s="282"/>
      <c r="P28" s="283"/>
      <c r="R28" s="141"/>
      <c r="S28" s="143"/>
      <c r="T28" s="142"/>
    </row>
    <row r="29" spans="1:20" ht="10.4" customHeight="1" x14ac:dyDescent="0.35">
      <c r="A29" s="17" t="s">
        <v>11</v>
      </c>
      <c r="B29" s="79">
        <v>319</v>
      </c>
      <c r="C29" s="79">
        <v>8404.5359579814831</v>
      </c>
      <c r="D29" s="72">
        <f t="shared" si="3"/>
        <v>26.346507705271108</v>
      </c>
      <c r="E29" s="3"/>
      <c r="F29" s="79">
        <v>55</v>
      </c>
      <c r="G29" s="79">
        <v>344.50722223211619</v>
      </c>
      <c r="H29" s="72">
        <f t="shared" si="1"/>
        <v>6.263767676947567</v>
      </c>
      <c r="I29" s="3"/>
      <c r="J29" s="79">
        <v>12</v>
      </c>
      <c r="K29" s="79">
        <v>409.00589050940607</v>
      </c>
      <c r="L29" s="72">
        <f t="shared" si="2"/>
        <v>34.083824209117175</v>
      </c>
      <c r="N29" s="280"/>
      <c r="O29" s="282"/>
      <c r="P29" s="283"/>
      <c r="R29" s="141"/>
      <c r="S29" s="143"/>
      <c r="T29" s="142"/>
    </row>
    <row r="30" spans="1:20" ht="10.4" customHeight="1" x14ac:dyDescent="0.35">
      <c r="A30" s="17" t="s">
        <v>12</v>
      </c>
      <c r="B30" s="79">
        <v>574</v>
      </c>
      <c r="C30" s="79">
        <v>8004.2360094228279</v>
      </c>
      <c r="D30" s="72">
        <f t="shared" si="3"/>
        <v>13.944662037322001</v>
      </c>
      <c r="E30" s="3"/>
      <c r="F30" s="79">
        <v>59</v>
      </c>
      <c r="G30" s="79">
        <v>488.2918046117353</v>
      </c>
      <c r="H30" s="72">
        <f t="shared" si="1"/>
        <v>8.276132281554835</v>
      </c>
      <c r="I30" s="3"/>
      <c r="J30" s="79">
        <v>38</v>
      </c>
      <c r="K30" s="79">
        <v>1889.9777644077294</v>
      </c>
      <c r="L30" s="72">
        <f t="shared" si="2"/>
        <v>49.736256958098146</v>
      </c>
      <c r="N30" s="280"/>
      <c r="O30" s="282"/>
      <c r="P30" s="283"/>
      <c r="R30" s="141"/>
      <c r="S30" s="143"/>
      <c r="T30" s="142"/>
    </row>
    <row r="31" spans="1:20" ht="10.4" customHeight="1" x14ac:dyDescent="0.35">
      <c r="A31" s="17" t="s">
        <v>13</v>
      </c>
      <c r="B31" s="79">
        <v>1901</v>
      </c>
      <c r="C31" s="79">
        <v>24900.192962945417</v>
      </c>
      <c r="D31" s="72">
        <f t="shared" si="3"/>
        <v>13.098470785347406</v>
      </c>
      <c r="E31" s="3"/>
      <c r="F31" s="79">
        <v>287</v>
      </c>
      <c r="G31" s="79">
        <v>2869.9183318808109</v>
      </c>
      <c r="H31" s="72">
        <f>G31/F31</f>
        <v>9.999715442093418</v>
      </c>
      <c r="I31" s="3"/>
      <c r="J31" s="79">
        <v>48</v>
      </c>
      <c r="K31" s="79">
        <v>1584.81261247569</v>
      </c>
      <c r="L31" s="72">
        <f t="shared" si="2"/>
        <v>33.016929426576873</v>
      </c>
      <c r="N31" s="280"/>
      <c r="O31" s="282"/>
      <c r="P31" s="283"/>
      <c r="S31" s="143"/>
      <c r="T31" s="142"/>
    </row>
    <row r="32" spans="1:20" ht="10.4" customHeight="1" x14ac:dyDescent="0.35">
      <c r="A32" s="17" t="s">
        <v>14</v>
      </c>
      <c r="B32" s="79">
        <v>467</v>
      </c>
      <c r="C32" s="79">
        <v>4781.6448906505066</v>
      </c>
      <c r="D32" s="72">
        <f t="shared" si="3"/>
        <v>10.239068288330849</v>
      </c>
      <c r="E32" s="3"/>
      <c r="F32" s="36">
        <v>55</v>
      </c>
      <c r="G32" s="79">
        <v>589.41761094753065</v>
      </c>
      <c r="H32" s="72">
        <f t="shared" si="1"/>
        <v>10.716683835409649</v>
      </c>
      <c r="I32" s="3"/>
      <c r="J32" s="79">
        <v>32</v>
      </c>
      <c r="K32" s="79">
        <v>1364.2542152941953</v>
      </c>
      <c r="L32" s="72">
        <f t="shared" si="2"/>
        <v>42.632944227943604</v>
      </c>
      <c r="N32" s="280"/>
      <c r="O32" s="282"/>
      <c r="P32" s="283"/>
      <c r="S32" s="143"/>
      <c r="T32" s="142"/>
    </row>
    <row r="33" spans="1:23" ht="10.4" customHeight="1" x14ac:dyDescent="0.35">
      <c r="A33" s="17" t="s">
        <v>15</v>
      </c>
      <c r="B33" s="79">
        <v>79</v>
      </c>
      <c r="C33" s="79">
        <v>896.32042884760335</v>
      </c>
      <c r="D33" s="72">
        <f t="shared" si="3"/>
        <v>11.345828213260802</v>
      </c>
      <c r="E33" s="3"/>
      <c r="F33" s="36">
        <v>13</v>
      </c>
      <c r="G33" s="79">
        <v>106.57909417112928</v>
      </c>
      <c r="H33" s="72">
        <f t="shared" si="1"/>
        <v>8.1983918593176366</v>
      </c>
      <c r="I33" s="3"/>
      <c r="J33" s="79">
        <v>7</v>
      </c>
      <c r="K33" s="79">
        <v>331.93876543209876</v>
      </c>
      <c r="L33" s="72">
        <f t="shared" si="2"/>
        <v>47.419823633156966</v>
      </c>
      <c r="N33" s="280"/>
      <c r="O33" s="282"/>
      <c r="P33" s="283"/>
      <c r="S33" s="143"/>
      <c r="T33" s="142"/>
    </row>
    <row r="34" spans="1:23" ht="10.4" customHeight="1" x14ac:dyDescent="0.35">
      <c r="A34" s="17" t="s">
        <v>16</v>
      </c>
      <c r="B34" s="79">
        <v>1807</v>
      </c>
      <c r="C34" s="79">
        <v>20459.078185486007</v>
      </c>
      <c r="D34" s="72">
        <f t="shared" si="3"/>
        <v>11.32212406501716</v>
      </c>
      <c r="E34" s="3"/>
      <c r="F34" s="36">
        <v>113</v>
      </c>
      <c r="G34" s="79">
        <v>1115.1782549099755</v>
      </c>
      <c r="H34" s="72">
        <f>G34/F34</f>
        <v>9.8688341142475711</v>
      </c>
      <c r="I34" s="3"/>
      <c r="J34" s="79">
        <v>18</v>
      </c>
      <c r="K34" s="79">
        <v>1136.8752737528646</v>
      </c>
      <c r="L34" s="72">
        <f t="shared" si="2"/>
        <v>63.159737430714699</v>
      </c>
      <c r="N34" s="280"/>
      <c r="O34" s="282"/>
      <c r="P34" s="283"/>
      <c r="S34" s="143"/>
      <c r="T34" s="142"/>
    </row>
    <row r="35" spans="1:23" ht="10.4" customHeight="1" x14ac:dyDescent="0.35">
      <c r="A35" s="17" t="s">
        <v>17</v>
      </c>
      <c r="B35" s="79">
        <v>1462</v>
      </c>
      <c r="C35" s="79">
        <v>13701.578393127451</v>
      </c>
      <c r="D35" s="72">
        <f t="shared" si="3"/>
        <v>9.3718046464620048</v>
      </c>
      <c r="E35" s="3"/>
      <c r="F35" s="36">
        <v>123</v>
      </c>
      <c r="G35" s="79">
        <v>1463.7925350896496</v>
      </c>
      <c r="H35" s="72">
        <f t="shared" si="1"/>
        <v>11.900752317802029</v>
      </c>
      <c r="I35" s="3"/>
      <c r="J35" s="79">
        <v>31</v>
      </c>
      <c r="K35" s="79">
        <v>1949.8826127108719</v>
      </c>
      <c r="L35" s="72">
        <f t="shared" si="2"/>
        <v>62.899439119705541</v>
      </c>
      <c r="N35" s="280"/>
      <c r="O35" s="282"/>
      <c r="P35" s="283"/>
      <c r="S35" s="143"/>
      <c r="T35" s="142"/>
    </row>
    <row r="36" spans="1:23" ht="10.4" customHeight="1" x14ac:dyDescent="0.35">
      <c r="A36" s="17" t="s">
        <v>18</v>
      </c>
      <c r="B36" s="79">
        <v>217</v>
      </c>
      <c r="C36" s="79">
        <v>1626.1878566637145</v>
      </c>
      <c r="D36" s="72">
        <f t="shared" si="3"/>
        <v>7.4939532565148133</v>
      </c>
      <c r="E36" s="3"/>
      <c r="F36" s="36">
        <v>14</v>
      </c>
      <c r="G36" s="79">
        <v>107.05070009842963</v>
      </c>
      <c r="H36" s="72">
        <f t="shared" si="1"/>
        <v>7.6464785784592593</v>
      </c>
      <c r="I36" s="3"/>
      <c r="J36" s="79">
        <v>5</v>
      </c>
      <c r="K36" s="79">
        <v>267.01476190476194</v>
      </c>
      <c r="L36" s="72">
        <f t="shared" si="2"/>
        <v>53.402952380952385</v>
      </c>
      <c r="N36" s="280"/>
      <c r="O36" s="282"/>
      <c r="P36" s="283"/>
      <c r="S36" s="143"/>
      <c r="T36" s="142"/>
    </row>
    <row r="37" spans="1:23" ht="10.4" customHeight="1" x14ac:dyDescent="0.35">
      <c r="A37" s="17" t="s">
        <v>19</v>
      </c>
      <c r="B37" s="79">
        <v>737</v>
      </c>
      <c r="C37" s="79">
        <v>6901.3530135264573</v>
      </c>
      <c r="D37" s="72">
        <f t="shared" si="3"/>
        <v>9.3641153507821677</v>
      </c>
      <c r="E37" s="3"/>
      <c r="F37" s="36">
        <v>48</v>
      </c>
      <c r="G37" s="79">
        <v>635.77122370512393</v>
      </c>
      <c r="H37" s="72">
        <f t="shared" si="1"/>
        <v>13.245233827190082</v>
      </c>
      <c r="I37" s="3"/>
      <c r="J37" s="79">
        <v>44</v>
      </c>
      <c r="K37" s="79">
        <v>1713.5110844887672</v>
      </c>
      <c r="L37" s="72">
        <f t="shared" si="2"/>
        <v>38.943433738381074</v>
      </c>
      <c r="N37" s="280"/>
      <c r="O37" s="282"/>
      <c r="P37" s="283"/>
      <c r="Q37" s="124"/>
      <c r="S37" s="143"/>
      <c r="T37" s="142"/>
    </row>
    <row r="38" spans="1:23" ht="10.4" customHeight="1" x14ac:dyDescent="0.35">
      <c r="A38" s="17" t="s">
        <v>20</v>
      </c>
      <c r="B38" s="79">
        <v>2025</v>
      </c>
      <c r="C38" s="79">
        <v>16258.160314888441</v>
      </c>
      <c r="D38" s="72">
        <f t="shared" si="3"/>
        <v>8.0287211431547849</v>
      </c>
      <c r="E38" s="3"/>
      <c r="F38" s="79">
        <v>180</v>
      </c>
      <c r="G38" s="79">
        <v>1849.5631632397467</v>
      </c>
      <c r="H38" s="72">
        <f t="shared" si="1"/>
        <v>10.275350906887482</v>
      </c>
      <c r="I38" s="3"/>
      <c r="J38" s="79">
        <v>23</v>
      </c>
      <c r="K38" s="79">
        <v>1396.0750497504905</v>
      </c>
      <c r="L38" s="72">
        <f t="shared" si="2"/>
        <v>60.698915206543063</v>
      </c>
      <c r="N38" s="280"/>
      <c r="O38" s="282"/>
      <c r="P38" s="283"/>
      <c r="S38" s="143"/>
      <c r="T38" s="142"/>
    </row>
    <row r="39" spans="1:23" ht="10.4" customHeight="1" x14ac:dyDescent="0.35">
      <c r="A39" s="17" t="s">
        <v>21</v>
      </c>
      <c r="B39" s="79">
        <v>687</v>
      </c>
      <c r="C39" s="79">
        <v>7915.8344625112532</v>
      </c>
      <c r="D39" s="72">
        <f t="shared" si="3"/>
        <v>11.522320906129917</v>
      </c>
      <c r="E39" s="3"/>
      <c r="F39" s="79">
        <v>49</v>
      </c>
      <c r="G39" s="79">
        <v>700.80113996290402</v>
      </c>
      <c r="H39" s="72">
        <f>G39/F39</f>
        <v>14.302064080875592</v>
      </c>
      <c r="I39" s="3"/>
      <c r="J39" s="79">
        <v>36</v>
      </c>
      <c r="K39" s="79">
        <v>1713.4754108478271</v>
      </c>
      <c r="L39" s="72">
        <f t="shared" si="2"/>
        <v>47.59653919021742</v>
      </c>
      <c r="N39" s="280"/>
      <c r="O39" s="282"/>
      <c r="P39" s="283"/>
      <c r="S39" s="143"/>
      <c r="T39" s="142"/>
    </row>
    <row r="40" spans="1:23" s="25" customFormat="1" ht="10.4" customHeight="1" x14ac:dyDescent="0.35">
      <c r="A40" s="34" t="s">
        <v>26</v>
      </c>
      <c r="B40" s="211">
        <v>3357</v>
      </c>
      <c r="C40" s="211">
        <v>67666.794334598395</v>
      </c>
      <c r="D40" s="191">
        <f t="shared" si="3"/>
        <v>20.156924138992672</v>
      </c>
      <c r="E40" s="214"/>
      <c r="F40" s="211">
        <v>602</v>
      </c>
      <c r="G40" s="211">
        <v>7350.8253786331461</v>
      </c>
      <c r="H40" s="191">
        <f t="shared" si="1"/>
        <v>12.210673386433797</v>
      </c>
      <c r="I40" s="214"/>
      <c r="J40" s="211">
        <v>415</v>
      </c>
      <c r="K40" s="211">
        <v>41142.857960318215</v>
      </c>
      <c r="L40" s="191">
        <f t="shared" si="2"/>
        <v>99.139416771851117</v>
      </c>
      <c r="N40" s="280"/>
      <c r="O40" s="282"/>
      <c r="P40" s="283"/>
      <c r="Q40" s="140"/>
      <c r="S40" s="143"/>
      <c r="T40" s="142"/>
    </row>
    <row r="41" spans="1:23" s="25" customFormat="1" ht="10.4" customHeight="1" x14ac:dyDescent="0.35">
      <c r="A41" s="34" t="s">
        <v>27</v>
      </c>
      <c r="B41" s="211">
        <v>2975</v>
      </c>
      <c r="C41" s="211">
        <v>60962.624374985113</v>
      </c>
      <c r="D41" s="191">
        <f t="shared" si="3"/>
        <v>20.491638445373148</v>
      </c>
      <c r="E41" s="214"/>
      <c r="F41" s="211">
        <v>394</v>
      </c>
      <c r="G41" s="211">
        <v>5751.1719440906782</v>
      </c>
      <c r="H41" s="191">
        <f t="shared" si="1"/>
        <v>14.596883106829132</v>
      </c>
      <c r="I41" s="214"/>
      <c r="J41" s="211">
        <v>206</v>
      </c>
      <c r="K41" s="211">
        <v>15775.756975900193</v>
      </c>
      <c r="L41" s="191">
        <f t="shared" si="2"/>
        <v>76.581344543204821</v>
      </c>
      <c r="N41" s="314"/>
      <c r="O41" s="314"/>
      <c r="P41" s="314"/>
      <c r="Q41" s="314"/>
      <c r="R41" s="314"/>
      <c r="S41" s="314"/>
      <c r="T41" s="314"/>
      <c r="U41" s="314"/>
      <c r="V41" s="314"/>
      <c r="W41" s="314"/>
    </row>
    <row r="42" spans="1:23" s="25" customFormat="1" ht="10.4" customHeight="1" x14ac:dyDescent="0.35">
      <c r="A42" s="24" t="s">
        <v>23</v>
      </c>
      <c r="B42" s="211">
        <v>3627</v>
      </c>
      <c r="C42" s="211">
        <v>62416.313672619159</v>
      </c>
      <c r="D42" s="191">
        <f t="shared" si="3"/>
        <v>17.208798917182012</v>
      </c>
      <c r="E42" s="214"/>
      <c r="F42" s="211">
        <v>523</v>
      </c>
      <c r="G42" s="211">
        <v>5010.2813087818868</v>
      </c>
      <c r="H42" s="191">
        <f t="shared" si="1"/>
        <v>9.57988777969768</v>
      </c>
      <c r="I42" s="214"/>
      <c r="J42" s="211">
        <v>129</v>
      </c>
      <c r="K42" s="211">
        <v>6486.5903738391471</v>
      </c>
      <c r="L42" s="191">
        <f t="shared" si="2"/>
        <v>50.283646308830598</v>
      </c>
      <c r="N42" s="280"/>
      <c r="O42" s="282"/>
      <c r="P42" s="283"/>
      <c r="S42" s="143"/>
      <c r="T42" s="142"/>
    </row>
    <row r="43" spans="1:23" s="25" customFormat="1" ht="10.4" customHeight="1" x14ac:dyDescent="0.3">
      <c r="A43" s="24" t="s">
        <v>84</v>
      </c>
      <c r="B43" s="211">
        <v>4769</v>
      </c>
      <c r="C43" s="211">
        <v>48366.162768301736</v>
      </c>
      <c r="D43" s="191">
        <f t="shared" si="3"/>
        <v>10.141782924785435</v>
      </c>
      <c r="E43" s="215"/>
      <c r="F43" s="211">
        <v>366</v>
      </c>
      <c r="G43" s="211">
        <v>4018</v>
      </c>
      <c r="H43" s="191">
        <f t="shared" si="1"/>
        <v>10.978142076502733</v>
      </c>
      <c r="I43" s="214"/>
      <c r="J43" s="211">
        <v>137</v>
      </c>
      <c r="K43" s="211">
        <v>6763.4767135835582</v>
      </c>
      <c r="L43" s="191">
        <f t="shared" si="2"/>
        <v>49.368443164843491</v>
      </c>
      <c r="N43" s="123"/>
      <c r="O43" s="123"/>
      <c r="P43" s="140"/>
    </row>
    <row r="44" spans="1:23" s="25" customFormat="1" ht="10.4" customHeight="1" x14ac:dyDescent="0.3">
      <c r="A44" s="24" t="s">
        <v>81</v>
      </c>
      <c r="B44" s="211">
        <v>2712</v>
      </c>
      <c r="C44" s="211">
        <v>24173.99477739969</v>
      </c>
      <c r="D44" s="191">
        <f>C44/B44</f>
        <v>8.9137148884217154</v>
      </c>
      <c r="E44" s="215"/>
      <c r="F44" s="211">
        <v>229</v>
      </c>
      <c r="G44" s="211">
        <v>2550</v>
      </c>
      <c r="H44" s="191">
        <f t="shared" si="1"/>
        <v>11.135371179039302</v>
      </c>
      <c r="I44" s="214"/>
      <c r="J44" s="211">
        <v>59</v>
      </c>
      <c r="K44" s="211">
        <v>3109.5504605983178</v>
      </c>
      <c r="L44" s="191">
        <f t="shared" si="2"/>
        <v>52.704245094886744</v>
      </c>
      <c r="N44" s="123"/>
      <c r="O44" s="123"/>
      <c r="P44" s="123"/>
    </row>
    <row r="45" spans="1:23" s="25" customFormat="1" ht="10.4" customHeight="1" x14ac:dyDescent="0.3">
      <c r="A45" s="34" t="s">
        <v>22</v>
      </c>
      <c r="B45" s="78">
        <v>17440</v>
      </c>
      <c r="C45" s="78">
        <v>263585.88992790406</v>
      </c>
      <c r="D45" s="191">
        <f>C45/B45</f>
        <v>15.113869835315599</v>
      </c>
      <c r="E45" s="16"/>
      <c r="F45" s="211">
        <v>2114</v>
      </c>
      <c r="G45" s="211">
        <v>24680.432353630193</v>
      </c>
      <c r="H45" s="191">
        <f>G45/F45</f>
        <v>11.674755134167546</v>
      </c>
      <c r="I45" s="16"/>
      <c r="J45" s="78">
        <v>946</v>
      </c>
      <c r="K45" s="78">
        <v>73278.23248423943</v>
      </c>
      <c r="L45" s="191">
        <f t="shared" si="2"/>
        <v>77.461133704270011</v>
      </c>
      <c r="N45" s="123"/>
      <c r="O45" s="123"/>
      <c r="P45" s="123"/>
    </row>
    <row r="46" spans="1:23" ht="3" customHeight="1" x14ac:dyDescent="0.25">
      <c r="A46" s="32"/>
      <c r="B46" s="279"/>
      <c r="C46" s="29"/>
      <c r="D46" s="32"/>
      <c r="E46" s="32"/>
      <c r="F46" s="32"/>
      <c r="G46" s="32"/>
      <c r="H46" s="29"/>
      <c r="I46" s="32"/>
      <c r="J46" s="32"/>
      <c r="K46" s="173"/>
      <c r="L46" s="12"/>
    </row>
    <row r="47" spans="1:23" ht="3" customHeight="1" x14ac:dyDescent="0.25">
      <c r="A47" s="3"/>
      <c r="B47" s="144"/>
      <c r="C47" s="33"/>
      <c r="D47" s="33"/>
      <c r="E47" s="33"/>
      <c r="F47" s="33"/>
      <c r="G47" s="33"/>
      <c r="H47" s="33"/>
      <c r="I47" s="33"/>
      <c r="J47" s="33"/>
      <c r="K47" s="176"/>
    </row>
    <row r="48" spans="1:23" ht="13.5" customHeight="1" x14ac:dyDescent="0.25">
      <c r="A48" s="4" t="s">
        <v>25</v>
      </c>
      <c r="B48" s="3"/>
      <c r="C48" s="3"/>
      <c r="D48" s="71"/>
      <c r="E48" s="3"/>
      <c r="F48" s="3"/>
      <c r="G48" s="3"/>
      <c r="H48" s="3"/>
      <c r="I48" s="3"/>
      <c r="J48" s="3"/>
      <c r="K48" s="59"/>
      <c r="N48" s="124"/>
      <c r="P48" s="124"/>
    </row>
    <row r="49" spans="1:11" s="3" customFormat="1" ht="12.9" customHeight="1" x14ac:dyDescent="0.2">
      <c r="A49" s="4" t="s">
        <v>24</v>
      </c>
      <c r="B49" s="9"/>
      <c r="C49" s="9"/>
      <c r="D49" s="100"/>
      <c r="E49" s="9"/>
      <c r="F49" s="9"/>
      <c r="G49" s="9"/>
      <c r="H49" s="9"/>
      <c r="I49" s="9"/>
      <c r="J49" s="9"/>
      <c r="K49" s="9"/>
    </row>
    <row r="50" spans="1:11" ht="18.899999999999999" customHeight="1" x14ac:dyDescent="0.25">
      <c r="A50" s="321" t="s">
        <v>108</v>
      </c>
      <c r="B50" s="321"/>
      <c r="C50" s="321"/>
      <c r="D50" s="321"/>
      <c r="E50" s="321"/>
      <c r="F50" s="321"/>
      <c r="G50" s="321"/>
      <c r="H50" s="321"/>
      <c r="I50" s="321"/>
      <c r="J50" s="321"/>
      <c r="K50" s="321"/>
    </row>
    <row r="51" spans="1:11" x14ac:dyDescent="0.25">
      <c r="B51" s="124"/>
      <c r="C51" s="124"/>
      <c r="G51" s="124"/>
    </row>
    <row r="52" spans="1:11" x14ac:dyDescent="0.25">
      <c r="C52" s="124"/>
      <c r="D52" s="124"/>
      <c r="E52" s="124"/>
      <c r="F52" s="124"/>
      <c r="G52" s="124"/>
      <c r="H52" s="124"/>
      <c r="I52" s="124"/>
      <c r="J52" s="124"/>
      <c r="K52" s="124"/>
    </row>
    <row r="53" spans="1:11" x14ac:dyDescent="0.25">
      <c r="C53" s="124"/>
    </row>
  </sheetData>
  <mergeCells count="7">
    <mergeCell ref="A50:K50"/>
    <mergeCell ref="A5:L5"/>
    <mergeCell ref="B8:D8"/>
    <mergeCell ref="F8:H8"/>
    <mergeCell ref="J8:L8"/>
    <mergeCell ref="A8:A9"/>
    <mergeCell ref="B16:L16"/>
  </mergeCells>
  <pageMargins left="0.59055118110236227" right="0.59055118110236227" top="0.78740157480314965" bottom="0.78740157480314965" header="0" footer="0"/>
  <pageSetup paperSize="9" firstPageNumber="0" orientation="portrait" r:id="rId1"/>
  <ignoredErrors>
    <ignoredError sqref="L46 H25:H31 L18:L22 H32:H33 D25:D45 H40:H45 H35:H38 H34 H39 D19:D21 D18 D22 H18:H24 L25:L45 L23:L24" unlockedFormula="1"/>
    <ignoredError sqref="D24 D23" evalError="1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3"/>
  <sheetViews>
    <sheetView zoomScaleNormal="100" workbookViewId="0">
      <selection activeCell="A4" sqref="A4"/>
    </sheetView>
  </sheetViews>
  <sheetFormatPr defaultColWidth="9.08984375" defaultRowHeight="9" x14ac:dyDescent="0.2"/>
  <cols>
    <col min="1" max="1" width="46" style="3" customWidth="1"/>
    <col min="2" max="4" width="9" style="3" customWidth="1"/>
    <col min="5" max="5" width="0.90625" style="3" customWidth="1"/>
    <col min="6" max="7" width="9" style="3" customWidth="1"/>
    <col min="8" max="16384" width="9.08984375" style="3"/>
  </cols>
  <sheetData>
    <row r="1" spans="1:7" s="11" customFormat="1" ht="12.75" customHeight="1" x14ac:dyDescent="0.25"/>
    <row r="2" spans="1:7" s="11" customFormat="1" ht="12.75" customHeight="1" x14ac:dyDescent="0.25"/>
    <row r="3" spans="1:7" s="1" customFormat="1" ht="12.75" customHeight="1" x14ac:dyDescent="0.25">
      <c r="A3" s="69"/>
    </row>
    <row r="4" spans="1:7" s="50" customFormat="1" ht="12" customHeight="1" x14ac:dyDescent="0.25">
      <c r="A4" s="75" t="s">
        <v>96</v>
      </c>
    </row>
    <row r="5" spans="1:7" s="51" customFormat="1" ht="25.4" customHeight="1" x14ac:dyDescent="0.25">
      <c r="A5" s="324" t="s">
        <v>233</v>
      </c>
      <c r="B5" s="324"/>
      <c r="C5" s="324"/>
      <c r="D5" s="324"/>
      <c r="E5" s="324"/>
      <c r="F5" s="324"/>
      <c r="G5" s="324"/>
    </row>
    <row r="6" spans="1:7" s="50" customFormat="1" ht="12" customHeight="1" x14ac:dyDescent="0.25">
      <c r="A6" s="103" t="s">
        <v>237</v>
      </c>
    </row>
    <row r="7" spans="1:7" s="1" customFormat="1" ht="6" customHeight="1" x14ac:dyDescent="0.25">
      <c r="A7" s="32"/>
      <c r="B7" s="32"/>
      <c r="C7" s="32"/>
      <c r="D7" s="32"/>
      <c r="E7" s="32"/>
      <c r="F7" s="32"/>
      <c r="G7" s="32"/>
    </row>
    <row r="8" spans="1:7" ht="12" customHeight="1" x14ac:dyDescent="0.2">
      <c r="A8" s="318" t="s">
        <v>66</v>
      </c>
      <c r="B8" s="320" t="s">
        <v>65</v>
      </c>
      <c r="C8" s="320"/>
      <c r="D8" s="320"/>
      <c r="E8" s="40"/>
      <c r="F8" s="320" t="s">
        <v>64</v>
      </c>
      <c r="G8" s="320"/>
    </row>
    <row r="9" spans="1:7" s="36" customFormat="1" ht="12" customHeight="1" x14ac:dyDescent="0.25">
      <c r="A9" s="328"/>
      <c r="B9" s="36">
        <v>2022</v>
      </c>
      <c r="C9" s="36">
        <v>2023</v>
      </c>
      <c r="D9" s="36">
        <v>2024</v>
      </c>
      <c r="F9" s="36" t="s">
        <v>213</v>
      </c>
      <c r="G9" s="36" t="s">
        <v>240</v>
      </c>
    </row>
    <row r="10" spans="1:7" ht="3" customHeight="1" x14ac:dyDescent="0.2">
      <c r="A10" s="35"/>
      <c r="B10" s="40"/>
      <c r="C10" s="40"/>
      <c r="D10" s="40"/>
      <c r="E10" s="40"/>
      <c r="F10" s="40"/>
      <c r="G10" s="40"/>
    </row>
    <row r="11" spans="1:7" ht="10.4" customHeight="1" x14ac:dyDescent="0.2">
      <c r="A11" s="17"/>
      <c r="B11" s="329" t="s">
        <v>106</v>
      </c>
      <c r="C11" s="329"/>
      <c r="D11" s="329"/>
      <c r="E11" s="329"/>
      <c r="F11" s="329"/>
      <c r="G11" s="329"/>
    </row>
    <row r="12" spans="1:7" ht="3" customHeight="1" x14ac:dyDescent="0.2">
      <c r="A12" s="8"/>
      <c r="B12" s="20"/>
      <c r="E12" s="39"/>
      <c r="F12" s="39"/>
      <c r="G12" s="39"/>
    </row>
    <row r="13" spans="1:7" ht="10.4" customHeight="1" x14ac:dyDescent="0.2">
      <c r="A13" s="17" t="s">
        <v>63</v>
      </c>
      <c r="B13" s="59">
        <v>106</v>
      </c>
      <c r="C13" s="3">
        <v>111.5</v>
      </c>
      <c r="D13" s="3">
        <v>113.6</v>
      </c>
      <c r="E13" s="36"/>
      <c r="F13" s="59">
        <v>5.2</v>
      </c>
      <c r="G13" s="59">
        <v>1.9</v>
      </c>
    </row>
    <row r="14" spans="1:7" s="9" customFormat="1" ht="10.4" customHeight="1" x14ac:dyDescent="0.2">
      <c r="A14" s="18" t="s">
        <v>61</v>
      </c>
      <c r="B14" s="9">
        <v>105.9</v>
      </c>
      <c r="C14" s="9">
        <v>113.3</v>
      </c>
      <c r="D14" s="9">
        <v>115.6</v>
      </c>
      <c r="E14" s="68">
        <v>110</v>
      </c>
      <c r="F14" s="148">
        <v>7</v>
      </c>
      <c r="G14" s="148">
        <v>2</v>
      </c>
    </row>
    <row r="15" spans="1:7" s="9" customFormat="1" ht="10.4" customHeight="1" x14ac:dyDescent="0.2">
      <c r="A15" s="18" t="s">
        <v>60</v>
      </c>
      <c r="B15" s="9">
        <v>106.2</v>
      </c>
      <c r="C15" s="9">
        <v>108.4</v>
      </c>
      <c r="D15" s="148">
        <v>110</v>
      </c>
      <c r="E15" s="68">
        <v>104.4</v>
      </c>
      <c r="F15" s="148">
        <v>2.1</v>
      </c>
      <c r="G15" s="148">
        <v>1.5</v>
      </c>
    </row>
    <row r="16" spans="1:7" ht="10.4" customHeight="1" x14ac:dyDescent="0.2">
      <c r="A16" s="17" t="s">
        <v>62</v>
      </c>
      <c r="B16" s="3">
        <v>103.6</v>
      </c>
      <c r="C16" s="59">
        <v>104</v>
      </c>
      <c r="D16" s="3">
        <v>103.7</v>
      </c>
      <c r="E16" s="36"/>
      <c r="F16" s="59">
        <v>0.4</v>
      </c>
      <c r="G16" s="59">
        <v>-0.3</v>
      </c>
    </row>
    <row r="17" spans="1:10" s="9" customFormat="1" ht="10.4" customHeight="1" x14ac:dyDescent="0.2">
      <c r="A17" s="18" t="s">
        <v>61</v>
      </c>
      <c r="B17" s="9">
        <v>100.8</v>
      </c>
      <c r="C17" s="9">
        <v>103.5</v>
      </c>
      <c r="D17" s="9">
        <v>103.9</v>
      </c>
      <c r="E17" s="68"/>
      <c r="F17" s="148">
        <v>2.7</v>
      </c>
      <c r="G17" s="148">
        <v>0.4</v>
      </c>
    </row>
    <row r="18" spans="1:10" s="9" customFormat="1" ht="10.4" customHeight="1" x14ac:dyDescent="0.2">
      <c r="A18" s="18" t="s">
        <v>60</v>
      </c>
      <c r="B18" s="9">
        <v>104.4</v>
      </c>
      <c r="C18" s="9">
        <v>104.1</v>
      </c>
      <c r="D18" s="9">
        <v>103.7</v>
      </c>
      <c r="E18" s="68"/>
      <c r="F18" s="148">
        <v>-0.3</v>
      </c>
      <c r="G18" s="148">
        <v>-0.4</v>
      </c>
    </row>
    <row r="19" spans="1:10" s="9" customFormat="1" ht="10.4" customHeight="1" x14ac:dyDescent="0.2">
      <c r="A19" s="17" t="s">
        <v>156</v>
      </c>
      <c r="B19" s="3">
        <v>106.4</v>
      </c>
      <c r="C19" s="3">
        <v>111.4</v>
      </c>
      <c r="D19" s="9">
        <v>112.8</v>
      </c>
      <c r="E19" s="126"/>
      <c r="F19" s="59">
        <v>4.7</v>
      </c>
      <c r="G19" s="59">
        <v>1.3</v>
      </c>
    </row>
    <row r="20" spans="1:10" ht="3" customHeight="1" x14ac:dyDescent="0.2">
      <c r="A20" s="8"/>
      <c r="B20" s="20"/>
      <c r="E20" s="39"/>
      <c r="F20" s="39"/>
      <c r="G20" s="39"/>
    </row>
    <row r="21" spans="1:10" ht="10.4" customHeight="1" x14ac:dyDescent="0.2">
      <c r="A21" s="17"/>
      <c r="B21" s="330" t="s">
        <v>105</v>
      </c>
      <c r="C21" s="330"/>
      <c r="D21" s="330"/>
      <c r="E21" s="330"/>
      <c r="F21" s="330"/>
      <c r="G21" s="330"/>
    </row>
    <row r="22" spans="1:10" ht="3" customHeight="1" x14ac:dyDescent="0.2">
      <c r="A22" s="8"/>
      <c r="B22" s="20"/>
      <c r="E22" s="39"/>
      <c r="F22" s="39"/>
      <c r="G22" s="39"/>
    </row>
    <row r="23" spans="1:10" ht="10.4" customHeight="1" x14ac:dyDescent="0.2">
      <c r="A23" s="17" t="s">
        <v>41</v>
      </c>
      <c r="B23" s="126">
        <v>104.6</v>
      </c>
      <c r="C23" s="3">
        <v>110.7</v>
      </c>
      <c r="D23" s="3">
        <v>112.5</v>
      </c>
      <c r="E23" s="36"/>
      <c r="F23" s="3">
        <v>5.8</v>
      </c>
      <c r="G23" s="3">
        <v>1.6</v>
      </c>
      <c r="J23" s="59"/>
    </row>
    <row r="24" spans="1:10" ht="10.4" customHeight="1" x14ac:dyDescent="0.2">
      <c r="A24" s="17" t="s">
        <v>40</v>
      </c>
      <c r="B24" s="59">
        <v>105.9</v>
      </c>
      <c r="C24" s="3">
        <v>105.2</v>
      </c>
      <c r="D24" s="59">
        <v>106.1</v>
      </c>
      <c r="E24" s="36"/>
      <c r="F24" s="3">
        <v>-0.7</v>
      </c>
      <c r="G24" s="3">
        <v>0.9</v>
      </c>
      <c r="J24" s="59"/>
    </row>
    <row r="25" spans="1:10" ht="10.4" customHeight="1" x14ac:dyDescent="0.2">
      <c r="A25" s="17" t="s">
        <v>39</v>
      </c>
      <c r="B25" s="59">
        <v>106.5</v>
      </c>
      <c r="C25" s="3">
        <v>107.5</v>
      </c>
      <c r="D25" s="59">
        <v>108.2</v>
      </c>
      <c r="E25" s="36"/>
      <c r="F25" s="3">
        <v>0.9</v>
      </c>
      <c r="G25" s="3">
        <v>0.7</v>
      </c>
      <c r="J25" s="59"/>
    </row>
    <row r="26" spans="1:10" ht="10.4" customHeight="1" x14ac:dyDescent="0.2">
      <c r="A26" s="17" t="s">
        <v>38</v>
      </c>
      <c r="B26" s="59">
        <v>106.7</v>
      </c>
      <c r="C26" s="3">
        <v>107.4</v>
      </c>
      <c r="D26" s="59">
        <v>106.7</v>
      </c>
      <c r="E26" s="36"/>
      <c r="F26" s="3">
        <v>0.7</v>
      </c>
      <c r="G26" s="3">
        <v>-0.7</v>
      </c>
      <c r="J26" s="59"/>
    </row>
    <row r="27" spans="1:10" ht="10.4" customHeight="1" x14ac:dyDescent="0.2">
      <c r="A27" s="17" t="s">
        <v>37</v>
      </c>
      <c r="B27" s="59">
        <v>105.6</v>
      </c>
      <c r="C27" s="3">
        <v>107.2</v>
      </c>
      <c r="D27" s="59">
        <v>106.3</v>
      </c>
      <c r="E27" s="36"/>
      <c r="F27" s="3">
        <v>1.5</v>
      </c>
      <c r="G27" s="3">
        <v>-0.8</v>
      </c>
      <c r="J27" s="59"/>
    </row>
    <row r="28" spans="1:10" ht="10.4" customHeight="1" x14ac:dyDescent="0.2">
      <c r="A28" s="17" t="s">
        <v>36</v>
      </c>
      <c r="B28" s="59">
        <v>99.3</v>
      </c>
      <c r="C28" s="3">
        <v>94.7</v>
      </c>
      <c r="D28" s="59">
        <v>95.3</v>
      </c>
      <c r="E28" s="36"/>
      <c r="F28" s="3">
        <v>-4.5999999999999996</v>
      </c>
      <c r="G28" s="3">
        <v>0.6</v>
      </c>
      <c r="J28" s="59"/>
    </row>
    <row r="29" spans="1:10" ht="10.4" customHeight="1" x14ac:dyDescent="0.2">
      <c r="A29" s="17" t="s">
        <v>35</v>
      </c>
      <c r="B29" s="59">
        <v>100.7</v>
      </c>
      <c r="C29" s="3">
        <v>99.9</v>
      </c>
      <c r="D29" s="59">
        <v>99.2</v>
      </c>
      <c r="E29" s="36"/>
      <c r="F29" s="3">
        <v>-0.8</v>
      </c>
      <c r="G29" s="3">
        <v>-0.7</v>
      </c>
      <c r="J29" s="59"/>
    </row>
    <row r="30" spans="1:10" ht="10.4" customHeight="1" x14ac:dyDescent="0.2">
      <c r="A30" s="17" t="s">
        <v>157</v>
      </c>
      <c r="B30" s="59">
        <v>101.7</v>
      </c>
      <c r="C30" s="59">
        <v>103</v>
      </c>
      <c r="D30" s="59">
        <v>104</v>
      </c>
      <c r="E30" s="36"/>
      <c r="F30" s="3">
        <v>1.3</v>
      </c>
      <c r="G30" s="59">
        <v>1</v>
      </c>
      <c r="J30" s="59"/>
    </row>
    <row r="31" spans="1:10" ht="10.4" customHeight="1" x14ac:dyDescent="0.2">
      <c r="A31" s="17" t="s">
        <v>34</v>
      </c>
      <c r="B31" s="59">
        <v>102.5</v>
      </c>
      <c r="C31" s="59">
        <v>105.5</v>
      </c>
      <c r="D31" s="59">
        <v>106.4</v>
      </c>
      <c r="E31" s="36"/>
      <c r="F31" s="3">
        <v>2.9</v>
      </c>
      <c r="G31" s="3">
        <v>0.9</v>
      </c>
      <c r="J31" s="59"/>
    </row>
    <row r="32" spans="1:10" ht="10.4" customHeight="1" x14ac:dyDescent="0.2">
      <c r="A32" s="17" t="s">
        <v>33</v>
      </c>
      <c r="B32" s="59">
        <v>105.8</v>
      </c>
      <c r="C32" s="3">
        <v>106.6</v>
      </c>
      <c r="D32" s="59">
        <v>105.3</v>
      </c>
      <c r="E32" s="36"/>
      <c r="F32" s="3">
        <v>0.8</v>
      </c>
      <c r="G32" s="3">
        <v>-1.2</v>
      </c>
      <c r="J32" s="59"/>
    </row>
    <row r="33" spans="1:10" ht="10.4" customHeight="1" x14ac:dyDescent="0.2">
      <c r="A33" s="17" t="s">
        <v>32</v>
      </c>
      <c r="B33" s="59">
        <v>108.4</v>
      </c>
      <c r="C33" s="3">
        <v>116.3</v>
      </c>
      <c r="D33" s="59">
        <v>121.7</v>
      </c>
      <c r="E33" s="36"/>
      <c r="F33" s="3">
        <v>7.3</v>
      </c>
      <c r="G33" s="3">
        <v>4.5999999999999996</v>
      </c>
      <c r="J33" s="59"/>
    </row>
    <row r="34" spans="1:10" ht="10.4" customHeight="1" x14ac:dyDescent="0.2">
      <c r="A34" s="17" t="s">
        <v>31</v>
      </c>
      <c r="B34" s="59">
        <v>100.6</v>
      </c>
      <c r="C34" s="3">
        <v>100.7</v>
      </c>
      <c r="D34" s="59">
        <v>100.4</v>
      </c>
      <c r="E34" s="36"/>
      <c r="F34" s="3">
        <v>0.1</v>
      </c>
      <c r="G34" s="3">
        <v>-0.3</v>
      </c>
      <c r="J34" s="59"/>
    </row>
    <row r="35" spans="1:10" ht="10.4" customHeight="1" x14ac:dyDescent="0.2">
      <c r="A35" s="17" t="s">
        <v>30</v>
      </c>
      <c r="B35" s="59">
        <v>104.7</v>
      </c>
      <c r="C35" s="59">
        <v>105</v>
      </c>
      <c r="D35" s="59">
        <v>104.2</v>
      </c>
      <c r="E35" s="36"/>
      <c r="F35" s="3">
        <v>0.3</v>
      </c>
      <c r="G35" s="3">
        <v>-0.8</v>
      </c>
      <c r="J35" s="59"/>
    </row>
    <row r="36" spans="1:10" ht="10.4" customHeight="1" x14ac:dyDescent="0.2">
      <c r="A36" s="17" t="s">
        <v>29</v>
      </c>
      <c r="B36" s="126">
        <v>104.6</v>
      </c>
      <c r="C36" s="3">
        <v>105.7</v>
      </c>
      <c r="D36" s="59">
        <v>105.3</v>
      </c>
      <c r="E36" s="36"/>
      <c r="F36" s="3">
        <v>1.1000000000000001</v>
      </c>
      <c r="G36" s="3">
        <v>-0.4</v>
      </c>
    </row>
    <row r="37" spans="1:10" ht="10.4" customHeight="1" x14ac:dyDescent="0.2">
      <c r="A37" s="34" t="s">
        <v>59</v>
      </c>
      <c r="B37" s="110">
        <v>104.8</v>
      </c>
      <c r="C37" s="16">
        <v>107.8</v>
      </c>
      <c r="D37" s="16">
        <v>108.7</v>
      </c>
      <c r="E37" s="192"/>
      <c r="F37" s="16">
        <v>2.9</v>
      </c>
      <c r="G37" s="16">
        <v>0.8</v>
      </c>
    </row>
    <row r="38" spans="1:10" ht="5.15" customHeight="1" x14ac:dyDescent="0.2">
      <c r="A38" s="29"/>
      <c r="B38" s="38"/>
      <c r="C38" s="38"/>
      <c r="D38" s="32"/>
      <c r="E38" s="38"/>
      <c r="F38" s="38"/>
      <c r="G38" s="38"/>
    </row>
    <row r="39" spans="1:10" ht="3" customHeight="1" x14ac:dyDescent="0.2">
      <c r="A39" s="16"/>
      <c r="B39" s="37"/>
      <c r="C39" s="37"/>
      <c r="D39" s="37"/>
      <c r="E39" s="37"/>
      <c r="F39" s="37"/>
      <c r="G39" s="37"/>
    </row>
    <row r="40" spans="1:10" s="4" customFormat="1" ht="10.4" customHeight="1" x14ac:dyDescent="0.2">
      <c r="A40" s="23" t="s">
        <v>87</v>
      </c>
      <c r="B40" s="52"/>
      <c r="C40" s="52"/>
      <c r="D40" s="37"/>
      <c r="E40" s="52"/>
      <c r="F40" s="52"/>
      <c r="G40" s="52"/>
    </row>
    <row r="41" spans="1:10" s="4" customFormat="1" ht="10.4" customHeight="1" x14ac:dyDescent="0.25">
      <c r="A41" s="4" t="s">
        <v>109</v>
      </c>
      <c r="D41" s="23"/>
    </row>
    <row r="42" spans="1:10" s="4" customFormat="1" ht="19.399999999999999" customHeight="1" x14ac:dyDescent="0.25">
      <c r="A42" s="327"/>
      <c r="B42" s="327"/>
      <c r="C42" s="327"/>
      <c r="D42" s="327"/>
      <c r="E42" s="144"/>
      <c r="F42" s="144"/>
      <c r="G42" s="144"/>
    </row>
    <row r="43" spans="1:10" x14ac:dyDescent="0.2">
      <c r="D43" s="144"/>
    </row>
  </sheetData>
  <mergeCells count="7">
    <mergeCell ref="A42:D42"/>
    <mergeCell ref="A8:A9"/>
    <mergeCell ref="A5:G5"/>
    <mergeCell ref="B11:G11"/>
    <mergeCell ref="B21:G21"/>
    <mergeCell ref="B8:D8"/>
    <mergeCell ref="F8:G8"/>
  </mergeCells>
  <phoneticPr fontId="77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8"/>
  <sheetViews>
    <sheetView zoomScaleNormal="100" workbookViewId="0">
      <selection activeCell="A4" sqref="A4"/>
    </sheetView>
  </sheetViews>
  <sheetFormatPr defaultColWidth="9.08984375" defaultRowHeight="12.5" x14ac:dyDescent="0.25"/>
  <cols>
    <col min="1" max="1" width="10.90625" style="62" customWidth="1"/>
    <col min="2" max="2" width="18.08984375" style="62" customWidth="1"/>
    <col min="3" max="3" width="15" style="62" customWidth="1"/>
    <col min="4" max="4" width="17.90625" style="62" customWidth="1"/>
    <col min="5" max="5" width="17.08984375" style="62" customWidth="1"/>
    <col min="6" max="16384" width="9.08984375" style="62"/>
  </cols>
  <sheetData>
    <row r="1" spans="1:5" s="50" customFormat="1" ht="12.75" customHeight="1" x14ac:dyDescent="0.25"/>
    <row r="2" spans="1:5" s="50" customFormat="1" ht="12.75" customHeight="1" x14ac:dyDescent="0.25"/>
    <row r="3" spans="1:5" s="107" customFormat="1" ht="12.75" customHeight="1" x14ac:dyDescent="0.25">
      <c r="A3" s="153"/>
    </row>
    <row r="4" spans="1:5" s="50" customFormat="1" ht="12" customHeight="1" x14ac:dyDescent="0.25">
      <c r="A4" s="75" t="s">
        <v>192</v>
      </c>
      <c r="B4" s="103"/>
      <c r="C4" s="103"/>
      <c r="D4" s="103"/>
      <c r="E4" s="103"/>
    </row>
    <row r="5" spans="1:5" s="50" customFormat="1" ht="25.4" customHeight="1" x14ac:dyDescent="0.25">
      <c r="A5" s="324" t="s">
        <v>209</v>
      </c>
      <c r="B5" s="324"/>
      <c r="C5" s="324"/>
      <c r="D5" s="324"/>
      <c r="E5" s="324"/>
    </row>
    <row r="6" spans="1:5" s="50" customFormat="1" ht="12" customHeight="1" x14ac:dyDescent="0.25">
      <c r="A6" s="103" t="s">
        <v>242</v>
      </c>
      <c r="B6" s="103"/>
      <c r="C6" s="103"/>
      <c r="D6" s="103"/>
      <c r="E6" s="103"/>
    </row>
    <row r="7" spans="1:5" ht="6" customHeight="1" x14ac:dyDescent="0.25">
      <c r="A7" s="120"/>
      <c r="B7" s="120"/>
      <c r="C7" s="120"/>
      <c r="D7" s="120"/>
      <c r="E7" s="120"/>
    </row>
    <row r="8" spans="1:5" ht="12" customHeight="1" x14ac:dyDescent="0.25">
      <c r="A8" s="88"/>
      <c r="B8" s="331"/>
      <c r="C8" s="331"/>
      <c r="D8" s="331"/>
      <c r="E8" s="331"/>
    </row>
    <row r="9" spans="1:5" ht="12" customHeight="1" x14ac:dyDescent="0.25">
      <c r="A9" s="154" t="s">
        <v>175</v>
      </c>
      <c r="B9" s="84" t="s">
        <v>63</v>
      </c>
      <c r="C9" s="84" t="s">
        <v>176</v>
      </c>
      <c r="D9" s="84" t="s">
        <v>177</v>
      </c>
      <c r="E9" s="84" t="s">
        <v>59</v>
      </c>
    </row>
    <row r="10" spans="1:5" s="66" customFormat="1" ht="10.4" customHeight="1" x14ac:dyDescent="0.25">
      <c r="A10" s="155" t="s">
        <v>206</v>
      </c>
      <c r="B10" s="156">
        <v>6</v>
      </c>
      <c r="C10" s="156">
        <v>3.6</v>
      </c>
      <c r="D10" s="156">
        <v>6.4</v>
      </c>
      <c r="E10" s="156">
        <v>4.8</v>
      </c>
    </row>
    <row r="11" spans="1:5" s="66" customFormat="1" ht="10.4" customHeight="1" x14ac:dyDescent="0.25">
      <c r="A11" s="155" t="s">
        <v>213</v>
      </c>
      <c r="B11" s="156">
        <v>5.2</v>
      </c>
      <c r="C11" s="156">
        <v>0.4</v>
      </c>
      <c r="D11" s="156">
        <v>4.7</v>
      </c>
      <c r="E11" s="156">
        <v>2.9</v>
      </c>
    </row>
    <row r="12" spans="1:5" s="66" customFormat="1" ht="10.4" customHeight="1" x14ac:dyDescent="0.25">
      <c r="A12" s="155" t="s">
        <v>240</v>
      </c>
      <c r="B12" s="156">
        <v>1.9</v>
      </c>
      <c r="C12" s="156">
        <v>-0.3</v>
      </c>
      <c r="D12" s="156">
        <v>1.3</v>
      </c>
      <c r="E12" s="156">
        <v>0.8</v>
      </c>
    </row>
    <row r="13" spans="1:5" s="135" customFormat="1" ht="10.4" customHeight="1" x14ac:dyDescent="0.2">
      <c r="A13" s="85"/>
      <c r="B13" s="85"/>
      <c r="C13" s="85"/>
      <c r="D13" s="85"/>
      <c r="E13" s="85"/>
    </row>
    <row r="14" spans="1:5" ht="10.4" customHeight="1" x14ac:dyDescent="0.25">
      <c r="A14" s="88" t="s">
        <v>175</v>
      </c>
      <c r="B14" s="332" t="s">
        <v>178</v>
      </c>
      <c r="C14" s="332"/>
      <c r="D14" s="332"/>
    </row>
    <row r="15" spans="1:5" ht="14.15" customHeight="1" x14ac:dyDescent="0.25">
      <c r="A15" s="154"/>
      <c r="B15" s="84" t="s">
        <v>63</v>
      </c>
      <c r="C15" s="84" t="s">
        <v>176</v>
      </c>
      <c r="D15" s="84" t="s">
        <v>59</v>
      </c>
      <c r="E15" s="157"/>
    </row>
    <row r="16" spans="1:5" s="66" customFormat="1" ht="10.4" customHeight="1" x14ac:dyDescent="0.25">
      <c r="A16" s="155" t="s">
        <v>206</v>
      </c>
      <c r="B16" s="156">
        <v>5.9</v>
      </c>
      <c r="C16" s="156">
        <v>0.8</v>
      </c>
      <c r="D16" s="156">
        <v>4.5999999999999996</v>
      </c>
      <c r="E16" s="156"/>
    </row>
    <row r="17" spans="1:5" s="66" customFormat="1" ht="10.4" customHeight="1" x14ac:dyDescent="0.25">
      <c r="A17" s="155" t="s">
        <v>213</v>
      </c>
      <c r="B17" s="156">
        <v>7</v>
      </c>
      <c r="C17" s="156">
        <v>2.7</v>
      </c>
      <c r="D17" s="156">
        <v>5.8</v>
      </c>
      <c r="E17" s="156"/>
    </row>
    <row r="18" spans="1:5" s="66" customFormat="1" ht="10.4" customHeight="1" x14ac:dyDescent="0.25">
      <c r="A18" s="155" t="s">
        <v>240</v>
      </c>
      <c r="B18" s="156">
        <v>2</v>
      </c>
      <c r="C18" s="156">
        <v>0.4</v>
      </c>
      <c r="D18" s="156">
        <v>1.6</v>
      </c>
      <c r="E18" s="156"/>
    </row>
    <row r="19" spans="1:5" s="135" customFormat="1" ht="10.4" customHeight="1" x14ac:dyDescent="0.2">
      <c r="A19" s="85"/>
      <c r="B19" s="85"/>
      <c r="C19" s="85"/>
      <c r="D19" s="85"/>
      <c r="E19" s="156"/>
    </row>
    <row r="20" spans="1:5" ht="10.4" customHeight="1" x14ac:dyDescent="0.25">
      <c r="A20" s="88" t="s">
        <v>175</v>
      </c>
      <c r="B20" s="332" t="s">
        <v>179</v>
      </c>
      <c r="C20" s="332"/>
      <c r="D20" s="332"/>
    </row>
    <row r="21" spans="1:5" ht="14.15" customHeight="1" x14ac:dyDescent="0.25">
      <c r="A21" s="154"/>
      <c r="B21" s="84" t="s">
        <v>63</v>
      </c>
      <c r="C21" s="84" t="s">
        <v>176</v>
      </c>
      <c r="D21" s="84" t="s">
        <v>59</v>
      </c>
    </row>
    <row r="22" spans="1:5" s="66" customFormat="1" ht="10.4" customHeight="1" x14ac:dyDescent="0.25">
      <c r="A22" s="155" t="s">
        <v>206</v>
      </c>
      <c r="B22" s="156">
        <v>6.2</v>
      </c>
      <c r="C22" s="156">
        <v>4.4000000000000004</v>
      </c>
      <c r="D22" s="156">
        <v>4.9000000000000004</v>
      </c>
    </row>
    <row r="23" spans="1:5" s="66" customFormat="1" ht="10.4" customHeight="1" x14ac:dyDescent="0.25">
      <c r="A23" s="155" t="s">
        <v>213</v>
      </c>
      <c r="B23" s="156">
        <v>2.1</v>
      </c>
      <c r="C23" s="156">
        <v>-0.3</v>
      </c>
      <c r="D23" s="156">
        <v>0.8</v>
      </c>
      <c r="E23" s="135"/>
    </row>
    <row r="24" spans="1:5" s="66" customFormat="1" ht="10.4" customHeight="1" x14ac:dyDescent="0.25">
      <c r="A24" s="155" t="s">
        <v>240</v>
      </c>
      <c r="B24" s="156">
        <v>1.5</v>
      </c>
      <c r="C24" s="156">
        <v>-0.4</v>
      </c>
      <c r="D24" s="156">
        <v>0.3</v>
      </c>
      <c r="E24" s="135"/>
    </row>
    <row r="25" spans="1:5" s="135" customFormat="1" ht="10.4" customHeight="1" x14ac:dyDescent="0.25">
      <c r="A25" s="120"/>
      <c r="B25" s="120"/>
      <c r="C25" s="120"/>
      <c r="D25" s="120"/>
      <c r="E25" s="62"/>
    </row>
    <row r="26" spans="1:5" ht="3" customHeight="1" x14ac:dyDescent="0.25"/>
    <row r="27" spans="1:5" ht="10.5" customHeight="1" x14ac:dyDescent="0.25">
      <c r="A27" s="65" t="s">
        <v>87</v>
      </c>
      <c r="B27" s="64"/>
      <c r="C27" s="64"/>
      <c r="D27" s="64"/>
      <c r="E27" s="64"/>
    </row>
    <row r="28" spans="1:5" s="64" customFormat="1" ht="10.4" customHeight="1" x14ac:dyDescent="0.25">
      <c r="A28" s="62"/>
      <c r="B28" s="62"/>
      <c r="C28" s="62"/>
      <c r="D28" s="62"/>
      <c r="E28" s="62"/>
    </row>
  </sheetData>
  <mergeCells count="4">
    <mergeCell ref="A5:E5"/>
    <mergeCell ref="B8:E8"/>
    <mergeCell ref="B14:D14"/>
    <mergeCell ref="B20:D20"/>
  </mergeCells>
  <phoneticPr fontId="77" type="noConversion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6"/>
  <sheetViews>
    <sheetView zoomScaleNormal="100" workbookViewId="0">
      <selection activeCell="A4" sqref="A4"/>
    </sheetView>
  </sheetViews>
  <sheetFormatPr defaultColWidth="9.08984375" defaultRowHeight="12.5" x14ac:dyDescent="0.25"/>
  <cols>
    <col min="1" max="1" width="10" style="62" bestFit="1" customWidth="1"/>
    <col min="2" max="2" width="11" style="62" customWidth="1"/>
    <col min="3" max="3" width="11.08984375" style="62" customWidth="1"/>
    <col min="4" max="4" width="9.08984375" style="62" customWidth="1"/>
    <col min="5" max="5" width="9.90625" style="62" customWidth="1"/>
    <col min="6" max="8" width="9.08984375" style="62" customWidth="1"/>
    <col min="9" max="16384" width="9.08984375" style="62"/>
  </cols>
  <sheetData>
    <row r="1" spans="1:12" s="50" customFormat="1" ht="12.75" customHeight="1" x14ac:dyDescent="0.25"/>
    <row r="2" spans="1:12" s="50" customFormat="1" ht="12.75" customHeight="1" x14ac:dyDescent="0.25"/>
    <row r="3" spans="1:12" customFormat="1" ht="12.75" customHeight="1" x14ac:dyDescent="0.25">
      <c r="A3" s="153"/>
    </row>
    <row r="4" spans="1:12" s="50" customFormat="1" ht="12" customHeight="1" x14ac:dyDescent="0.25">
      <c r="A4" s="75" t="s">
        <v>98</v>
      </c>
      <c r="B4" s="103"/>
      <c r="C4" s="103"/>
      <c r="D4" s="103"/>
      <c r="E4" s="103"/>
      <c r="F4" s="103"/>
      <c r="G4" s="103"/>
      <c r="I4" s="75"/>
      <c r="J4" s="103"/>
      <c r="K4" s="103"/>
      <c r="L4" s="103"/>
    </row>
    <row r="5" spans="1:12" s="50" customFormat="1" ht="25.4" customHeight="1" x14ac:dyDescent="0.25">
      <c r="A5" s="324" t="s">
        <v>210</v>
      </c>
      <c r="B5" s="324"/>
      <c r="C5" s="324"/>
      <c r="D5" s="324"/>
      <c r="E5" s="324"/>
      <c r="F5" s="324"/>
      <c r="G5" s="324"/>
      <c r="I5" s="324"/>
      <c r="J5" s="324"/>
      <c r="K5" s="324"/>
      <c r="L5" s="324"/>
    </row>
    <row r="6" spans="1:12" s="50" customFormat="1" ht="12" customHeight="1" x14ac:dyDescent="0.25">
      <c r="A6" s="200" t="s">
        <v>242</v>
      </c>
      <c r="B6" s="103"/>
      <c r="C6" s="103"/>
      <c r="D6" s="103"/>
      <c r="E6" s="103"/>
      <c r="F6" s="103"/>
      <c r="G6" s="103"/>
      <c r="I6" s="158"/>
      <c r="J6" s="103"/>
      <c r="K6" s="103"/>
      <c r="L6" s="103"/>
    </row>
    <row r="7" spans="1:12" ht="6" customHeight="1" x14ac:dyDescent="0.25"/>
    <row r="8" spans="1:12" ht="28.4" customHeight="1" x14ac:dyDescent="0.25">
      <c r="A8" s="165"/>
      <c r="B8" s="166" t="s">
        <v>180</v>
      </c>
      <c r="C8" s="332" t="s">
        <v>191</v>
      </c>
      <c r="D8" s="332"/>
      <c r="E8" s="332"/>
      <c r="F8" s="167" t="s">
        <v>184</v>
      </c>
      <c r="G8" s="167" t="s">
        <v>185</v>
      </c>
      <c r="I8" s="155"/>
      <c r="J8" s="157"/>
      <c r="K8" s="157"/>
      <c r="L8" s="157"/>
    </row>
    <row r="9" spans="1:12" ht="18" x14ac:dyDescent="0.25">
      <c r="A9" s="168" t="s">
        <v>175</v>
      </c>
      <c r="B9" s="169"/>
      <c r="C9" s="170" t="s">
        <v>181</v>
      </c>
      <c r="D9" s="170" t="s">
        <v>182</v>
      </c>
      <c r="E9" s="170" t="s">
        <v>183</v>
      </c>
      <c r="F9" s="84"/>
      <c r="G9" s="84"/>
      <c r="I9" s="155"/>
      <c r="J9" s="157"/>
      <c r="K9" s="157"/>
      <c r="L9" s="157"/>
    </row>
    <row r="10" spans="1:12" ht="3" customHeight="1" x14ac:dyDescent="0.25">
      <c r="A10" s="159"/>
      <c r="B10" s="64"/>
      <c r="C10" s="64"/>
      <c r="D10" s="64"/>
      <c r="E10" s="64"/>
      <c r="F10" s="64"/>
      <c r="G10" s="64"/>
      <c r="I10" s="159"/>
      <c r="J10" s="64"/>
      <c r="K10" s="64"/>
      <c r="L10" s="64"/>
    </row>
    <row r="11" spans="1:12" s="66" customFormat="1" ht="10.4" customHeight="1" x14ac:dyDescent="0.25">
      <c r="A11" s="155" t="s">
        <v>206</v>
      </c>
      <c r="B11" s="92">
        <v>1.3</v>
      </c>
      <c r="C11" s="92">
        <v>4.4000000000000004</v>
      </c>
      <c r="D11" s="92">
        <v>9.8000000000000007</v>
      </c>
      <c r="E11" s="92">
        <v>5.5</v>
      </c>
      <c r="F11" s="92">
        <v>8.8000000000000007</v>
      </c>
      <c r="G11" s="92">
        <v>4.8</v>
      </c>
      <c r="I11" s="160"/>
      <c r="J11" s="156"/>
      <c r="K11" s="156"/>
      <c r="L11" s="156"/>
    </row>
    <row r="12" spans="1:12" s="66" customFormat="1" ht="10.4" customHeight="1" x14ac:dyDescent="0.25">
      <c r="A12" s="155" t="s">
        <v>213</v>
      </c>
      <c r="B12" s="92">
        <v>-1.9</v>
      </c>
      <c r="C12" s="92">
        <v>6.4</v>
      </c>
      <c r="D12" s="92">
        <v>8.1</v>
      </c>
      <c r="E12" s="92">
        <v>5.5</v>
      </c>
      <c r="F12" s="92">
        <v>3.7</v>
      </c>
      <c r="G12" s="92">
        <v>2.9</v>
      </c>
      <c r="I12" s="160"/>
      <c r="J12" s="156"/>
      <c r="K12" s="156"/>
      <c r="L12" s="156"/>
    </row>
    <row r="13" spans="1:12" s="66" customFormat="1" ht="10.4" customHeight="1" x14ac:dyDescent="0.25">
      <c r="A13" s="155" t="s">
        <v>240</v>
      </c>
      <c r="B13" s="92">
        <v>1</v>
      </c>
      <c r="C13" s="92">
        <v>1.5</v>
      </c>
      <c r="D13" s="92">
        <v>3.1</v>
      </c>
      <c r="E13" s="92">
        <v>2</v>
      </c>
      <c r="F13" s="92">
        <v>1.9</v>
      </c>
      <c r="G13" s="92">
        <v>0.8</v>
      </c>
      <c r="I13" s="91"/>
      <c r="J13" s="65"/>
      <c r="K13" s="65"/>
      <c r="L13" s="65"/>
    </row>
    <row r="14" spans="1:12" ht="3" customHeight="1" x14ac:dyDescent="0.25">
      <c r="A14" s="85"/>
      <c r="B14" s="85"/>
      <c r="C14" s="85"/>
      <c r="D14" s="85"/>
      <c r="E14" s="85"/>
      <c r="F14" s="85"/>
      <c r="G14" s="85"/>
      <c r="I14" s="64"/>
      <c r="J14" s="64"/>
      <c r="K14" s="64"/>
      <c r="L14" s="64"/>
    </row>
    <row r="15" spans="1:12" ht="3" customHeight="1" x14ac:dyDescent="0.3">
      <c r="C15" s="113"/>
      <c r="D15" s="113"/>
      <c r="E15" s="113"/>
      <c r="J15" s="113"/>
    </row>
    <row r="16" spans="1:12" s="64" customFormat="1" ht="10.4" customHeight="1" x14ac:dyDescent="0.2">
      <c r="A16" s="65" t="s">
        <v>87</v>
      </c>
      <c r="I16" s="65"/>
    </row>
  </sheetData>
  <mergeCells count="3">
    <mergeCell ref="A5:G5"/>
    <mergeCell ref="I5:L5"/>
    <mergeCell ref="C8:E8"/>
  </mergeCells>
  <phoneticPr fontId="77" type="noConversion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9"/>
  <sheetViews>
    <sheetView zoomScaleNormal="100" workbookViewId="0">
      <selection activeCell="A4" sqref="A4"/>
    </sheetView>
  </sheetViews>
  <sheetFormatPr defaultColWidth="9.08984375" defaultRowHeight="12.5" x14ac:dyDescent="0.25"/>
  <cols>
    <col min="1" max="1" width="18.90625" style="62" customWidth="1"/>
    <col min="2" max="5" width="10.90625" style="62" customWidth="1"/>
    <col min="6" max="16384" width="9.08984375" style="62"/>
  </cols>
  <sheetData>
    <row r="1" spans="1:12" s="50" customFormat="1" ht="12.75" customHeight="1" x14ac:dyDescent="0.25"/>
    <row r="2" spans="1:12" s="50" customFormat="1" ht="12.75" customHeight="1" x14ac:dyDescent="0.25"/>
    <row r="3" spans="1:12" customFormat="1" ht="12.75" customHeight="1" x14ac:dyDescent="0.25">
      <c r="A3" s="153"/>
    </row>
    <row r="4" spans="1:12" s="50" customFormat="1" ht="10.4" customHeight="1" x14ac:dyDescent="0.25">
      <c r="A4" s="75" t="s">
        <v>99</v>
      </c>
      <c r="B4" s="103"/>
      <c r="C4" s="103"/>
      <c r="D4" s="103"/>
      <c r="E4" s="103"/>
    </row>
    <row r="5" spans="1:12" s="50" customFormat="1" ht="25.4" customHeight="1" x14ac:dyDescent="0.25">
      <c r="A5" s="324" t="s">
        <v>211</v>
      </c>
      <c r="B5" s="324"/>
      <c r="C5" s="324"/>
      <c r="D5" s="324"/>
      <c r="E5" s="324"/>
      <c r="F5" s="324"/>
      <c r="G5" s="324"/>
      <c r="I5" s="324"/>
      <c r="J5" s="324"/>
      <c r="K5" s="324"/>
      <c r="L5" s="324"/>
    </row>
    <row r="6" spans="1:12" s="50" customFormat="1" ht="12" customHeight="1" x14ac:dyDescent="0.25">
      <c r="A6" s="200" t="s">
        <v>214</v>
      </c>
      <c r="B6" s="161"/>
      <c r="C6" s="103"/>
      <c r="D6" s="103"/>
      <c r="E6" s="103"/>
    </row>
    <row r="7" spans="1:12" ht="6" customHeight="1" x14ac:dyDescent="0.25"/>
    <row r="8" spans="1:12" s="135" customFormat="1" ht="20.149999999999999" customHeight="1" x14ac:dyDescent="0.25">
      <c r="A8" s="201" t="s">
        <v>175</v>
      </c>
      <c r="B8" s="202" t="s">
        <v>186</v>
      </c>
      <c r="C8" s="203" t="s">
        <v>187</v>
      </c>
      <c r="D8" s="203" t="s">
        <v>188</v>
      </c>
      <c r="E8" s="202" t="s">
        <v>189</v>
      </c>
    </row>
    <row r="9" spans="1:12" ht="3" customHeight="1" x14ac:dyDescent="0.25">
      <c r="A9" s="159"/>
      <c r="B9" s="159"/>
      <c r="C9" s="64"/>
      <c r="D9" s="64"/>
      <c r="E9" s="64"/>
    </row>
    <row r="10" spans="1:12" s="66" customFormat="1" ht="10.4" customHeight="1" x14ac:dyDescent="0.25">
      <c r="A10" s="155" t="s">
        <v>206</v>
      </c>
      <c r="B10" s="162">
        <v>1.6</v>
      </c>
      <c r="C10" s="162">
        <v>4.8</v>
      </c>
      <c r="D10" s="162">
        <v>6.4</v>
      </c>
      <c r="E10" s="162">
        <v>4.8</v>
      </c>
    </row>
    <row r="11" spans="1:12" s="66" customFormat="1" ht="10.4" customHeight="1" x14ac:dyDescent="0.25">
      <c r="A11" s="155" t="s">
        <v>213</v>
      </c>
      <c r="B11" s="162">
        <v>0.5</v>
      </c>
      <c r="C11" s="162">
        <v>1.5</v>
      </c>
      <c r="D11" s="162">
        <v>4.7</v>
      </c>
      <c r="E11" s="162">
        <v>2.9</v>
      </c>
    </row>
    <row r="12" spans="1:12" s="66" customFormat="1" ht="10.4" customHeight="1" x14ac:dyDescent="0.25">
      <c r="A12" s="155" t="s">
        <v>240</v>
      </c>
      <c r="B12" s="162">
        <v>-0.9</v>
      </c>
      <c r="C12" s="162">
        <v>-0.2</v>
      </c>
      <c r="D12" s="162">
        <v>2.1</v>
      </c>
      <c r="E12" s="162">
        <v>0.8</v>
      </c>
    </row>
    <row r="13" spans="1:12" ht="3" customHeight="1" x14ac:dyDescent="0.25">
      <c r="A13" s="120"/>
      <c r="B13" s="120"/>
      <c r="C13" s="120"/>
      <c r="D13" s="120"/>
      <c r="E13" s="120"/>
    </row>
    <row r="14" spans="1:12" ht="3" customHeight="1" x14ac:dyDescent="0.25">
      <c r="B14" s="163"/>
      <c r="C14" s="163"/>
      <c r="D14" s="163"/>
    </row>
    <row r="15" spans="1:12" s="64" customFormat="1" ht="10.4" customHeight="1" x14ac:dyDescent="0.2">
      <c r="A15" s="65" t="s">
        <v>87</v>
      </c>
    </row>
    <row r="16" spans="1:12" x14ac:dyDescent="0.25">
      <c r="B16" s="163"/>
      <c r="C16" s="163"/>
      <c r="D16" s="163"/>
    </row>
    <row r="17" spans="2:5" x14ac:dyDescent="0.25">
      <c r="B17" s="164"/>
      <c r="C17" s="164"/>
      <c r="D17" s="164"/>
      <c r="E17" s="157"/>
    </row>
    <row r="18" spans="2:5" x14ac:dyDescent="0.25">
      <c r="B18" s="162"/>
      <c r="C18" s="162"/>
      <c r="D18" s="64"/>
      <c r="E18" s="156"/>
    </row>
    <row r="19" spans="2:5" ht="12.75" customHeight="1" x14ac:dyDescent="0.25">
      <c r="B19" s="162"/>
      <c r="C19" s="162"/>
      <c r="D19" s="64"/>
      <c r="E19" s="156"/>
    </row>
    <row r="20" spans="2:5" x14ac:dyDescent="0.25">
      <c r="B20" s="164"/>
      <c r="C20" s="164"/>
      <c r="D20" s="164"/>
      <c r="E20" s="156"/>
    </row>
    <row r="21" spans="2:5" ht="12.75" customHeight="1" x14ac:dyDescent="0.25"/>
    <row r="22" spans="2:5" ht="12.75" customHeight="1" x14ac:dyDescent="0.25">
      <c r="B22" s="163"/>
      <c r="C22" s="163"/>
      <c r="D22" s="163"/>
      <c r="E22" s="163"/>
    </row>
    <row r="23" spans="2:5" ht="12.75" customHeight="1" x14ac:dyDescent="0.25">
      <c r="B23" s="163"/>
      <c r="C23" s="163"/>
      <c r="D23" s="163"/>
      <c r="E23" s="163"/>
    </row>
    <row r="24" spans="2:5" ht="12.75" customHeight="1" x14ac:dyDescent="0.25">
      <c r="B24" s="163"/>
      <c r="C24" s="163"/>
      <c r="D24" s="163"/>
      <c r="E24" s="163"/>
    </row>
    <row r="25" spans="2:5" ht="12.75" customHeight="1" x14ac:dyDescent="0.25"/>
    <row r="26" spans="2:5" ht="12.75" customHeight="1" x14ac:dyDescent="0.25"/>
    <row r="27" spans="2:5" ht="12.75" customHeight="1" x14ac:dyDescent="0.25"/>
    <row r="28" spans="2:5" ht="12.75" customHeight="1" x14ac:dyDescent="0.25"/>
    <row r="29" spans="2:5" ht="12.75" customHeight="1" x14ac:dyDescent="0.25"/>
  </sheetData>
  <mergeCells count="2">
    <mergeCell ref="A5:G5"/>
    <mergeCell ref="I5:L5"/>
  </mergeCells>
  <phoneticPr fontId="77" type="noConversion"/>
  <pageMargins left="0.59055118110236227" right="0.59055118110236227" top="0.78740157480314965" bottom="0.78740157480314965" header="0" footer="0"/>
  <pageSetup paperSize="9" orientation="portrait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80"/>
  <sheetViews>
    <sheetView zoomScaleNormal="100" workbookViewId="0">
      <selection activeCell="A4" sqref="A4"/>
    </sheetView>
  </sheetViews>
  <sheetFormatPr defaultColWidth="9.08984375" defaultRowHeight="12.5" x14ac:dyDescent="0.25"/>
  <cols>
    <col min="1" max="1" width="10" style="1" customWidth="1"/>
    <col min="2" max="2" width="0.90625" style="1" customWidth="1"/>
    <col min="3" max="7" width="9" style="1" customWidth="1"/>
    <col min="8" max="8" width="10" style="1" customWidth="1"/>
    <col min="9" max="11" width="9" style="1" customWidth="1"/>
    <col min="12" max="14" width="9.08984375" style="1"/>
    <col min="15" max="19" width="0" style="1" hidden="1" customWidth="1"/>
    <col min="20" max="16384" width="9.08984375" style="1"/>
  </cols>
  <sheetData>
    <row r="1" spans="1:25" s="30" customFormat="1" ht="12" customHeight="1" x14ac:dyDescent="0.25">
      <c r="N1" s="4"/>
      <c r="O1" s="4"/>
      <c r="P1" s="102"/>
      <c r="Q1" s="102"/>
      <c r="R1" s="4"/>
      <c r="S1" s="4"/>
      <c r="T1" s="4"/>
    </row>
    <row r="2" spans="1:25" s="30" customFormat="1" ht="12" customHeight="1" x14ac:dyDescent="0.25">
      <c r="N2" s="1"/>
      <c r="O2" s="4"/>
      <c r="P2" s="102"/>
      <c r="Q2" s="102"/>
      <c r="R2" s="4"/>
      <c r="S2" s="4"/>
      <c r="T2" s="4"/>
    </row>
    <row r="3" spans="1:25" ht="14.25" customHeight="1" x14ac:dyDescent="0.25">
      <c r="A3" s="69"/>
      <c r="O3" s="4"/>
      <c r="P3" s="102"/>
      <c r="Q3" s="102"/>
      <c r="R3" s="4"/>
      <c r="S3" s="4"/>
      <c r="T3" s="4"/>
    </row>
    <row r="4" spans="1:25" ht="14.25" customHeight="1" x14ac:dyDescent="0.25">
      <c r="A4" s="81" t="s">
        <v>112</v>
      </c>
      <c r="N4" s="43"/>
      <c r="O4" s="4"/>
      <c r="P4" s="102"/>
      <c r="Q4" s="102"/>
      <c r="R4" s="4"/>
      <c r="S4" s="4"/>
      <c r="T4" s="4"/>
    </row>
    <row r="5" spans="1:25" customFormat="1" ht="12" customHeight="1" x14ac:dyDescent="0.25">
      <c r="A5" s="324" t="s">
        <v>215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N5" s="1"/>
      <c r="O5" s="4"/>
      <c r="P5" s="102"/>
      <c r="Q5" s="102"/>
      <c r="R5" s="4"/>
      <c r="S5" s="4"/>
      <c r="T5" s="4"/>
    </row>
    <row r="6" spans="1:25" s="51" customFormat="1" ht="12" customHeight="1" x14ac:dyDescent="0.25">
      <c r="A6" s="103" t="s">
        <v>244</v>
      </c>
      <c r="B6" s="50"/>
      <c r="C6" s="50"/>
      <c r="D6" s="50"/>
      <c r="E6" s="50"/>
      <c r="F6" s="50"/>
      <c r="G6"/>
      <c r="H6"/>
      <c r="I6"/>
      <c r="J6"/>
      <c r="K6"/>
      <c r="N6" s="1"/>
      <c r="O6" s="4"/>
      <c r="P6" s="102"/>
      <c r="Q6" s="102"/>
      <c r="R6" s="4"/>
      <c r="S6" s="4"/>
      <c r="T6" s="4"/>
    </row>
    <row r="7" spans="1:25" customFormat="1" ht="12" customHeight="1" x14ac:dyDescent="0.25">
      <c r="A7" s="32"/>
      <c r="B7" s="32"/>
      <c r="C7" s="47"/>
      <c r="D7" s="47"/>
      <c r="E7" s="47"/>
      <c r="F7" s="47"/>
      <c r="G7" s="47"/>
      <c r="H7" s="47"/>
      <c r="I7" s="47"/>
      <c r="J7" s="47"/>
      <c r="K7" s="47"/>
      <c r="N7" s="4"/>
      <c r="O7" s="4"/>
      <c r="P7" s="4"/>
      <c r="Q7" s="4"/>
      <c r="R7" s="4"/>
      <c r="S7" s="4"/>
      <c r="T7" s="4"/>
    </row>
    <row r="8" spans="1:25" ht="6" customHeight="1" x14ac:dyDescent="0.25">
      <c r="A8" s="327" t="s">
        <v>70</v>
      </c>
      <c r="B8" s="3"/>
      <c r="C8" s="338" t="s">
        <v>123</v>
      </c>
      <c r="D8" s="338" t="s">
        <v>77</v>
      </c>
      <c r="E8" s="338" t="s">
        <v>76</v>
      </c>
      <c r="F8" s="336" t="s">
        <v>75</v>
      </c>
      <c r="G8" s="338" t="s">
        <v>74</v>
      </c>
      <c r="H8" s="338" t="s">
        <v>124</v>
      </c>
      <c r="I8" s="338" t="s">
        <v>73</v>
      </c>
      <c r="J8" s="338" t="s">
        <v>72</v>
      </c>
      <c r="K8" s="338" t="s">
        <v>71</v>
      </c>
      <c r="O8" s="4"/>
      <c r="P8" s="102"/>
      <c r="Q8" s="102"/>
      <c r="R8" s="4"/>
      <c r="S8" s="4"/>
      <c r="T8" s="4"/>
    </row>
    <row r="9" spans="1:25" s="2" customFormat="1" ht="10.4" customHeight="1" x14ac:dyDescent="0.2">
      <c r="A9" s="319"/>
      <c r="B9" s="46"/>
      <c r="C9" s="334"/>
      <c r="D9" s="334"/>
      <c r="E9" s="334"/>
      <c r="F9" s="334"/>
      <c r="G9" s="334"/>
      <c r="H9" s="334"/>
      <c r="I9" s="334"/>
      <c r="J9" s="334"/>
      <c r="K9" s="334"/>
      <c r="N9" s="4"/>
      <c r="O9" s="4"/>
      <c r="P9" s="102"/>
      <c r="Q9" s="102"/>
      <c r="R9" s="4"/>
      <c r="S9" s="4"/>
      <c r="T9" s="4"/>
      <c r="U9" s="4"/>
      <c r="V9" s="4"/>
      <c r="W9" s="4"/>
      <c r="X9" s="4"/>
      <c r="Y9" s="4"/>
    </row>
    <row r="10" spans="1:25" s="43" customFormat="1" ht="10.4" customHeight="1" x14ac:dyDescent="0.2">
      <c r="A10" s="3"/>
      <c r="B10" s="3"/>
      <c r="C10" s="3"/>
      <c r="D10" s="3"/>
      <c r="E10" s="76"/>
      <c r="F10" s="76"/>
      <c r="G10" s="76"/>
      <c r="H10" s="3"/>
      <c r="I10" s="76"/>
      <c r="J10" s="76"/>
      <c r="K10" s="3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ht="9" customHeight="1" x14ac:dyDescent="0.25">
      <c r="A11" s="17" t="s">
        <v>197</v>
      </c>
      <c r="C11" s="59">
        <v>10</v>
      </c>
      <c r="D11" s="59">
        <v>5</v>
      </c>
      <c r="E11" s="59">
        <v>6.3</v>
      </c>
      <c r="F11" s="59">
        <v>14.7</v>
      </c>
      <c r="G11" s="59">
        <v>11.2</v>
      </c>
      <c r="H11" s="59">
        <v>14.9</v>
      </c>
      <c r="I11" s="59">
        <v>4.0999999999999996</v>
      </c>
      <c r="J11" s="59">
        <v>16</v>
      </c>
      <c r="K11" s="59">
        <v>5</v>
      </c>
      <c r="N11" s="4"/>
      <c r="O11" s="4"/>
      <c r="P11" s="102"/>
      <c r="Q11" s="102"/>
      <c r="R11" s="4"/>
      <c r="S11" s="4"/>
      <c r="T11" s="4"/>
      <c r="U11" s="4"/>
      <c r="V11" s="4"/>
      <c r="W11" s="4"/>
      <c r="X11" s="4"/>
      <c r="Y11" s="4"/>
    </row>
    <row r="12" spans="1:25" ht="10.4" customHeight="1" x14ac:dyDescent="0.25">
      <c r="A12" s="17" t="s">
        <v>206</v>
      </c>
      <c r="B12" s="17"/>
      <c r="C12" s="59">
        <v>7.1</v>
      </c>
      <c r="D12" s="59">
        <v>8.1</v>
      </c>
      <c r="E12" s="59">
        <v>4</v>
      </c>
      <c r="F12" s="59">
        <v>22.6</v>
      </c>
      <c r="G12" s="59">
        <v>12.8</v>
      </c>
      <c r="H12" s="59">
        <v>15.7</v>
      </c>
      <c r="I12" s="59">
        <v>2.4</v>
      </c>
      <c r="J12" s="59">
        <v>18.399999999999999</v>
      </c>
      <c r="K12" s="59">
        <v>3.7</v>
      </c>
      <c r="N12" s="4"/>
      <c r="O12" s="4"/>
      <c r="P12" s="102"/>
      <c r="Q12" s="102"/>
      <c r="R12" s="4"/>
      <c r="S12" s="4"/>
      <c r="T12" s="4"/>
      <c r="U12" s="4"/>
      <c r="V12" s="4"/>
      <c r="W12" s="4"/>
      <c r="X12" s="4"/>
      <c r="Y12" s="4"/>
    </row>
    <row r="13" spans="1:25" ht="10.4" customHeight="1" x14ac:dyDescent="0.25">
      <c r="A13" s="17" t="s">
        <v>213</v>
      </c>
      <c r="C13" s="59">
        <v>2.6</v>
      </c>
      <c r="D13" s="59">
        <v>2.9</v>
      </c>
      <c r="E13" s="59">
        <v>2.8</v>
      </c>
      <c r="F13" s="59">
        <v>7.5</v>
      </c>
      <c r="G13" s="59">
        <v>9.3000000000000007</v>
      </c>
      <c r="H13" s="59">
        <v>11.7</v>
      </c>
      <c r="I13" s="59">
        <v>3</v>
      </c>
      <c r="J13" s="59">
        <v>-0.8</v>
      </c>
      <c r="K13" s="59">
        <v>1.2</v>
      </c>
      <c r="N13" s="4"/>
      <c r="O13" s="4"/>
      <c r="P13" s="102"/>
      <c r="Q13" s="102"/>
      <c r="R13" s="4"/>
      <c r="S13" s="4"/>
      <c r="T13" s="4"/>
      <c r="U13" s="4"/>
      <c r="V13" s="4"/>
      <c r="W13" s="4"/>
      <c r="X13" s="4"/>
      <c r="Y13" s="4"/>
    </row>
    <row r="14" spans="1:25" ht="10.4" customHeight="1" x14ac:dyDescent="0.25">
      <c r="A14" s="17" t="s">
        <v>240</v>
      </c>
      <c r="C14" s="59">
        <v>0.5</v>
      </c>
      <c r="D14" s="59">
        <v>2.2000000000000002</v>
      </c>
      <c r="E14" s="59">
        <v>0.7</v>
      </c>
      <c r="F14" s="59">
        <v>8.8000000000000007</v>
      </c>
      <c r="G14" s="59">
        <v>5.7</v>
      </c>
      <c r="H14" s="59">
        <v>9.8000000000000007</v>
      </c>
      <c r="I14" s="59">
        <v>2</v>
      </c>
      <c r="J14" s="59">
        <v>-0.9</v>
      </c>
      <c r="K14" s="59">
        <v>-0.5</v>
      </c>
      <c r="M14" s="123"/>
      <c r="N14" s="4"/>
      <c r="O14" s="4"/>
      <c r="P14" s="4"/>
      <c r="Q14" s="4"/>
      <c r="R14" s="4"/>
      <c r="S14" s="4"/>
      <c r="T14" s="4"/>
      <c r="U14" s="4"/>
      <c r="V14" s="4"/>
    </row>
    <row r="15" spans="1:25" ht="10.4" customHeight="1" x14ac:dyDescent="0.25">
      <c r="A15" s="4"/>
      <c r="B15" s="4"/>
      <c r="C15" s="4"/>
      <c r="D15" s="4"/>
      <c r="E15" s="4"/>
      <c r="F15" s="4"/>
      <c r="G15" s="4"/>
      <c r="H15" s="4"/>
      <c r="I15" s="4"/>
      <c r="J15" s="3"/>
      <c r="K15" s="4"/>
      <c r="N15" s="4"/>
      <c r="O15" s="4"/>
      <c r="P15" s="102"/>
      <c r="Q15" s="102"/>
      <c r="R15" s="4"/>
      <c r="S15" s="4"/>
      <c r="T15" s="4"/>
      <c r="U15" s="4"/>
      <c r="V15" s="4"/>
    </row>
    <row r="16" spans="1:25" ht="10.4" customHeight="1" x14ac:dyDescent="0.25">
      <c r="A16" s="53"/>
      <c r="B16" s="4"/>
      <c r="C16" s="335" t="s">
        <v>243</v>
      </c>
      <c r="D16" s="325"/>
      <c r="E16" s="325"/>
      <c r="F16" s="325"/>
      <c r="G16" s="325"/>
      <c r="H16" s="325"/>
      <c r="I16" s="325"/>
      <c r="J16" s="325"/>
      <c r="K16" s="325"/>
      <c r="N16" s="4"/>
      <c r="O16" s="4"/>
      <c r="P16" s="102"/>
      <c r="Q16" s="102"/>
      <c r="R16" s="4"/>
      <c r="S16" s="4"/>
      <c r="T16" s="4"/>
      <c r="U16" s="4"/>
      <c r="V16" s="4"/>
    </row>
    <row r="17" spans="1:29" ht="10.4" customHeight="1" x14ac:dyDescent="0.25">
      <c r="A17" s="4"/>
      <c r="B17" s="4"/>
      <c r="C17" s="4"/>
      <c r="D17" s="4"/>
      <c r="G17" s="4"/>
      <c r="H17" s="4"/>
      <c r="I17" s="4"/>
      <c r="J17" s="4"/>
      <c r="K17" s="4"/>
      <c r="M17" s="149"/>
      <c r="N17" s="4"/>
      <c r="O17" s="102"/>
      <c r="P17" s="102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1:29" ht="10.4" customHeight="1" x14ac:dyDescent="0.25">
      <c r="A18" s="4" t="s">
        <v>125</v>
      </c>
      <c r="B18" s="4"/>
      <c r="C18" s="59">
        <v>0.7</v>
      </c>
      <c r="D18" s="59">
        <v>2.9</v>
      </c>
      <c r="E18" s="4">
        <v>1.7</v>
      </c>
      <c r="F18" s="4">
        <v>5.3</v>
      </c>
      <c r="G18" s="59">
        <v>6.2</v>
      </c>
      <c r="H18" s="59">
        <v>13.4</v>
      </c>
      <c r="I18" s="59">
        <v>0</v>
      </c>
      <c r="J18" s="59">
        <v>-4.2</v>
      </c>
      <c r="K18" s="59">
        <v>0.4</v>
      </c>
      <c r="M18" s="2"/>
      <c r="U18" s="4"/>
    </row>
    <row r="19" spans="1:29" ht="10.4" customHeight="1" x14ac:dyDescent="0.25">
      <c r="A19" s="4" t="s">
        <v>126</v>
      </c>
      <c r="B19" s="4"/>
      <c r="C19" s="59">
        <v>2.2999999999999998</v>
      </c>
      <c r="D19" s="59">
        <v>4.7</v>
      </c>
      <c r="E19" s="59">
        <v>2.5</v>
      </c>
      <c r="F19" s="59">
        <v>8.1999999999999993</v>
      </c>
      <c r="G19" s="59">
        <v>6.5</v>
      </c>
      <c r="H19" s="59">
        <v>17.600000000000001</v>
      </c>
      <c r="I19" s="59">
        <v>4.5</v>
      </c>
      <c r="J19" s="59">
        <v>0</v>
      </c>
      <c r="K19" s="59">
        <v>2.4</v>
      </c>
      <c r="M19" s="2"/>
      <c r="U19" s="4"/>
    </row>
    <row r="20" spans="1:29" ht="10.4" customHeight="1" x14ac:dyDescent="0.25">
      <c r="A20" s="4" t="s">
        <v>127</v>
      </c>
      <c r="B20" s="4"/>
      <c r="C20" s="59">
        <v>0.9</v>
      </c>
      <c r="D20" s="59">
        <v>2</v>
      </c>
      <c r="E20" s="59">
        <v>0.9</v>
      </c>
      <c r="F20" s="59">
        <v>4.9000000000000004</v>
      </c>
      <c r="G20" s="59">
        <v>4.3</v>
      </c>
      <c r="H20" s="59">
        <v>14.5</v>
      </c>
      <c r="I20" s="59">
        <v>2.2000000000000002</v>
      </c>
      <c r="J20" s="59">
        <v>-2</v>
      </c>
      <c r="K20" s="59">
        <v>-0.7</v>
      </c>
      <c r="M20" s="2"/>
      <c r="U20" s="4"/>
    </row>
    <row r="21" spans="1:29" ht="10.4" customHeight="1" x14ac:dyDescent="0.25">
      <c r="A21" s="4" t="s">
        <v>128</v>
      </c>
      <c r="B21" s="4"/>
      <c r="C21" s="59">
        <v>-0.5</v>
      </c>
      <c r="D21" s="59">
        <v>2.2999999999999998</v>
      </c>
      <c r="E21" s="59">
        <v>-0.3</v>
      </c>
      <c r="F21" s="59">
        <v>14.7</v>
      </c>
      <c r="G21" s="59">
        <v>5.4</v>
      </c>
      <c r="H21" s="59">
        <v>10.4</v>
      </c>
      <c r="I21" s="59">
        <v>-0.1</v>
      </c>
      <c r="J21" s="59">
        <v>-0.2</v>
      </c>
      <c r="K21" s="59">
        <v>-2.5</v>
      </c>
      <c r="M21" s="2"/>
      <c r="U21" s="4"/>
    </row>
    <row r="22" spans="1:29" ht="10.4" customHeight="1" x14ac:dyDescent="0.25">
      <c r="A22" s="4" t="s">
        <v>129</v>
      </c>
      <c r="B22" s="4"/>
      <c r="C22" s="59">
        <v>0.9</v>
      </c>
      <c r="D22" s="59">
        <v>2</v>
      </c>
      <c r="E22" s="59">
        <v>-0.1</v>
      </c>
      <c r="F22" s="59">
        <v>5.4</v>
      </c>
      <c r="G22" s="59">
        <v>4</v>
      </c>
      <c r="H22" s="59">
        <v>11.5</v>
      </c>
      <c r="I22" s="59">
        <v>2.6</v>
      </c>
      <c r="J22" s="59">
        <v>-0.9</v>
      </c>
      <c r="K22" s="59">
        <v>1.6</v>
      </c>
      <c r="M22" s="2"/>
      <c r="U22" s="4"/>
    </row>
    <row r="23" spans="1:29" ht="10.4" customHeight="1" x14ac:dyDescent="0.25">
      <c r="A23" s="4" t="s">
        <v>130</v>
      </c>
      <c r="B23" s="4"/>
      <c r="C23" s="59">
        <v>-1.3</v>
      </c>
      <c r="D23" s="59">
        <v>-3.1</v>
      </c>
      <c r="E23" s="59">
        <v>-3.4</v>
      </c>
      <c r="F23" s="59">
        <v>7.9</v>
      </c>
      <c r="G23" s="59">
        <v>5.5</v>
      </c>
      <c r="H23" s="59">
        <v>5.7</v>
      </c>
      <c r="I23" s="59">
        <v>-0.7</v>
      </c>
      <c r="J23" s="59">
        <v>-3.5</v>
      </c>
      <c r="K23" s="59">
        <v>-4.0999999999999996</v>
      </c>
      <c r="M23" s="2"/>
      <c r="U23" s="4"/>
    </row>
    <row r="24" spans="1:29" ht="10.4" customHeight="1" x14ac:dyDescent="0.25">
      <c r="A24" s="4" t="s">
        <v>131</v>
      </c>
      <c r="B24" s="4"/>
      <c r="C24" s="59">
        <v>1.9</v>
      </c>
      <c r="D24" s="59">
        <v>2.6</v>
      </c>
      <c r="E24" s="59">
        <v>1.9</v>
      </c>
      <c r="F24" s="59">
        <v>10.9</v>
      </c>
      <c r="G24" s="59">
        <v>4.3</v>
      </c>
      <c r="H24" s="59">
        <v>10.199999999999999</v>
      </c>
      <c r="I24" s="59">
        <v>2.9</v>
      </c>
      <c r="J24" s="59">
        <v>-0.1</v>
      </c>
      <c r="K24" s="59">
        <v>0.9</v>
      </c>
      <c r="M24" s="2"/>
      <c r="U24" s="4"/>
    </row>
    <row r="25" spans="1:29" ht="10.4" customHeight="1" x14ac:dyDescent="0.25">
      <c r="A25" s="4" t="s">
        <v>132</v>
      </c>
      <c r="B25" s="4"/>
      <c r="C25" s="59">
        <v>0.4</v>
      </c>
      <c r="D25" s="59">
        <v>2.6</v>
      </c>
      <c r="E25" s="59">
        <v>3.1</v>
      </c>
      <c r="F25" s="59">
        <v>8.6</v>
      </c>
      <c r="G25" s="59">
        <v>7.1</v>
      </c>
      <c r="H25" s="59">
        <v>7</v>
      </c>
      <c r="I25" s="59">
        <v>2.5</v>
      </c>
      <c r="J25" s="59">
        <v>-2.4</v>
      </c>
      <c r="K25" s="59">
        <v>1.4</v>
      </c>
      <c r="M25" s="2"/>
      <c r="U25" s="4"/>
    </row>
    <row r="26" spans="1:29" ht="10.4" customHeight="1" x14ac:dyDescent="0.25">
      <c r="A26" s="4" t="s">
        <v>133</v>
      </c>
      <c r="B26" s="4"/>
      <c r="C26" s="59">
        <v>-0.8</v>
      </c>
      <c r="D26" s="59">
        <v>-0.5</v>
      </c>
      <c r="E26" s="59">
        <v>0</v>
      </c>
      <c r="F26" s="59">
        <v>7.7</v>
      </c>
      <c r="G26" s="59">
        <v>4.4000000000000004</v>
      </c>
      <c r="H26" s="59">
        <v>5.7</v>
      </c>
      <c r="I26" s="59">
        <v>0.9</v>
      </c>
      <c r="J26" s="59">
        <v>-3.5</v>
      </c>
      <c r="K26" s="59">
        <v>-4</v>
      </c>
      <c r="M26" s="2"/>
      <c r="U26" s="4"/>
    </row>
    <row r="27" spans="1:29" ht="10.4" customHeight="1" x14ac:dyDescent="0.25">
      <c r="A27" s="4" t="s">
        <v>134</v>
      </c>
      <c r="B27" s="4"/>
      <c r="C27" s="59">
        <v>1.6</v>
      </c>
      <c r="D27" s="59">
        <v>4.8</v>
      </c>
      <c r="E27" s="59">
        <v>2.4</v>
      </c>
      <c r="F27" s="59">
        <v>8.6</v>
      </c>
      <c r="G27" s="59">
        <v>5.2</v>
      </c>
      <c r="H27" s="59">
        <v>8.6999999999999993</v>
      </c>
      <c r="I27" s="59">
        <v>3.1</v>
      </c>
      <c r="J27" s="59">
        <v>0.3</v>
      </c>
      <c r="K27" s="59">
        <v>-0.2</v>
      </c>
      <c r="M27" s="2"/>
      <c r="U27" s="4"/>
    </row>
    <row r="28" spans="1:29" ht="10.4" customHeight="1" x14ac:dyDescent="0.25">
      <c r="A28" s="4" t="s">
        <v>135</v>
      </c>
      <c r="B28" s="4"/>
      <c r="C28" s="59">
        <v>0.4</v>
      </c>
      <c r="D28" s="59">
        <v>4.0999999999999996</v>
      </c>
      <c r="E28" s="59">
        <v>0.5</v>
      </c>
      <c r="F28" s="59">
        <v>10.8</v>
      </c>
      <c r="G28" s="59">
        <v>8.6999999999999993</v>
      </c>
      <c r="H28" s="59">
        <v>9</v>
      </c>
      <c r="I28" s="59">
        <v>4</v>
      </c>
      <c r="J28" s="59">
        <v>0.9</v>
      </c>
      <c r="K28" s="59">
        <v>-0.8</v>
      </c>
      <c r="M28" s="2"/>
      <c r="U28" s="4"/>
    </row>
    <row r="29" spans="1:29" ht="10.4" customHeight="1" x14ac:dyDescent="0.25">
      <c r="A29" s="4" t="s">
        <v>136</v>
      </c>
      <c r="B29" s="4"/>
      <c r="C29" s="41">
        <v>0.7</v>
      </c>
      <c r="D29" s="41">
        <v>1.6</v>
      </c>
      <c r="E29" s="41">
        <v>-0.6</v>
      </c>
      <c r="F29" s="41">
        <v>10.9</v>
      </c>
      <c r="G29" s="41">
        <v>6.6</v>
      </c>
      <c r="H29" s="41">
        <v>8.6</v>
      </c>
      <c r="I29" s="41">
        <v>2.4</v>
      </c>
      <c r="J29" s="41">
        <v>3.8</v>
      </c>
      <c r="K29" s="41">
        <v>0.6</v>
      </c>
      <c r="M29" s="2"/>
      <c r="U29" s="4"/>
      <c r="V29" s="4"/>
      <c r="W29" s="4"/>
      <c r="X29" s="4"/>
    </row>
    <row r="30" spans="1:29" ht="10.4" customHeight="1" x14ac:dyDescent="0.25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U30" s="4"/>
      <c r="V30" s="4"/>
      <c r="W30" s="4"/>
      <c r="X30" s="4"/>
    </row>
    <row r="31" spans="1:29" ht="10.4" customHeight="1" x14ac:dyDescent="0.25">
      <c r="A31" s="327" t="s">
        <v>70</v>
      </c>
      <c r="B31" s="4"/>
      <c r="C31" s="333" t="s">
        <v>137</v>
      </c>
      <c r="D31" s="333" t="s">
        <v>138</v>
      </c>
      <c r="E31" s="333" t="s">
        <v>139</v>
      </c>
      <c r="F31" s="333" t="s">
        <v>198</v>
      </c>
      <c r="G31" s="333" t="s">
        <v>140</v>
      </c>
      <c r="H31" s="336" t="s">
        <v>141</v>
      </c>
      <c r="I31" s="336" t="s">
        <v>142</v>
      </c>
      <c r="J31" s="336" t="s">
        <v>153</v>
      </c>
      <c r="K31" s="336" t="s">
        <v>143</v>
      </c>
      <c r="U31" s="4"/>
      <c r="V31" s="4"/>
      <c r="W31" s="4"/>
      <c r="X31" s="4"/>
    </row>
    <row r="32" spans="1:29" ht="10.4" customHeight="1" x14ac:dyDescent="0.25">
      <c r="A32" s="319"/>
      <c r="B32" s="44"/>
      <c r="C32" s="334"/>
      <c r="D32" s="334"/>
      <c r="E32" s="334"/>
      <c r="F32" s="334"/>
      <c r="G32" s="334"/>
      <c r="H32" s="337"/>
      <c r="I32" s="337"/>
      <c r="J32" s="337"/>
      <c r="K32" s="334"/>
      <c r="U32" s="4"/>
      <c r="V32" s="4"/>
      <c r="W32" s="4"/>
      <c r="X32" s="4"/>
    </row>
    <row r="33" spans="1:24" s="43" customFormat="1" ht="10.4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N33" s="1"/>
      <c r="O33" s="1"/>
      <c r="P33" s="1"/>
      <c r="Q33" s="1"/>
      <c r="R33" s="1"/>
      <c r="S33" s="1"/>
      <c r="T33" s="1"/>
      <c r="U33" s="4"/>
      <c r="V33" s="4"/>
      <c r="W33" s="4"/>
      <c r="X33" s="4"/>
    </row>
    <row r="34" spans="1:24" ht="9" customHeight="1" x14ac:dyDescent="0.25">
      <c r="A34" s="17" t="s">
        <v>197</v>
      </c>
      <c r="C34" s="59">
        <v>11.2</v>
      </c>
      <c r="D34" s="59">
        <v>2.7</v>
      </c>
      <c r="E34" s="59">
        <v>11.9</v>
      </c>
      <c r="F34" s="59">
        <v>6</v>
      </c>
      <c r="G34" s="59">
        <v>0.6</v>
      </c>
      <c r="H34" s="59">
        <v>19.600000000000001</v>
      </c>
      <c r="I34" s="59">
        <v>1.8</v>
      </c>
      <c r="J34" s="59">
        <v>10.4</v>
      </c>
      <c r="K34" s="59">
        <v>4.9000000000000004</v>
      </c>
      <c r="U34" s="4"/>
      <c r="V34" s="4"/>
      <c r="W34" s="4"/>
      <c r="X34" s="4"/>
    </row>
    <row r="35" spans="1:24" ht="9" customHeight="1" x14ac:dyDescent="0.25">
      <c r="A35" s="17" t="s">
        <v>206</v>
      </c>
      <c r="C35" s="59">
        <v>9.9</v>
      </c>
      <c r="D35" s="59">
        <v>7.8</v>
      </c>
      <c r="E35" s="59">
        <v>12.2</v>
      </c>
      <c r="F35" s="59">
        <v>7.7</v>
      </c>
      <c r="G35" s="59">
        <v>19.5</v>
      </c>
      <c r="H35" s="59">
        <v>21.7</v>
      </c>
      <c r="I35" s="59">
        <v>7.3</v>
      </c>
      <c r="J35" s="59">
        <v>13.5</v>
      </c>
      <c r="K35" s="59">
        <v>8.1999999999999993</v>
      </c>
      <c r="U35" s="4"/>
      <c r="V35" s="4"/>
      <c r="W35" s="4"/>
      <c r="X35" s="4"/>
    </row>
    <row r="36" spans="1:24" ht="9" customHeight="1" x14ac:dyDescent="0.25">
      <c r="A36" s="17" t="s">
        <v>213</v>
      </c>
      <c r="C36" s="59">
        <v>3.5</v>
      </c>
      <c r="D36" s="59">
        <v>2.2000000000000002</v>
      </c>
      <c r="E36" s="59">
        <v>3.7</v>
      </c>
      <c r="F36" s="59">
        <v>4.2</v>
      </c>
      <c r="G36" s="59">
        <v>3.1</v>
      </c>
      <c r="H36" s="59">
        <v>3.5</v>
      </c>
      <c r="I36" s="59">
        <v>8.3000000000000007</v>
      </c>
      <c r="J36" s="59">
        <v>6.5</v>
      </c>
      <c r="K36" s="59">
        <v>4.3</v>
      </c>
      <c r="U36" s="4"/>
      <c r="V36" s="4"/>
      <c r="W36" s="4"/>
      <c r="X36" s="4"/>
    </row>
    <row r="37" spans="1:24" ht="9" customHeight="1" x14ac:dyDescent="0.25">
      <c r="A37" s="17" t="s">
        <v>240</v>
      </c>
      <c r="C37" s="59">
        <v>1.8</v>
      </c>
      <c r="D37" s="59">
        <v>2.5</v>
      </c>
      <c r="E37" s="59">
        <v>1.5</v>
      </c>
      <c r="F37" s="59">
        <v>0.4</v>
      </c>
      <c r="G37" s="59">
        <v>2</v>
      </c>
      <c r="H37" s="59">
        <v>4.8</v>
      </c>
      <c r="I37" s="59">
        <v>14.3</v>
      </c>
      <c r="J37" s="59">
        <v>5.7</v>
      </c>
      <c r="K37" s="59">
        <v>2.5</v>
      </c>
      <c r="U37" s="4"/>
      <c r="V37" s="4"/>
      <c r="W37" s="4"/>
      <c r="X37" s="4"/>
    </row>
    <row r="38" spans="1:24" ht="10.4" customHeight="1" x14ac:dyDescent="0.25">
      <c r="A38" s="4"/>
      <c r="B38" s="4"/>
      <c r="C38" s="41"/>
      <c r="D38" s="42"/>
      <c r="E38" s="42"/>
      <c r="F38" s="42"/>
      <c r="G38" s="42"/>
      <c r="H38" s="42"/>
      <c r="I38" s="42"/>
      <c r="J38" s="42"/>
      <c r="K38" s="42"/>
      <c r="U38" s="4"/>
      <c r="V38" s="4"/>
      <c r="W38" s="4"/>
      <c r="X38" s="4"/>
    </row>
    <row r="39" spans="1:24" ht="9" customHeight="1" x14ac:dyDescent="0.25">
      <c r="A39" s="53"/>
      <c r="B39" s="4"/>
      <c r="C39" s="335" t="s">
        <v>243</v>
      </c>
      <c r="D39" s="325"/>
      <c r="E39" s="325"/>
      <c r="F39" s="325"/>
      <c r="G39" s="325"/>
      <c r="H39" s="325"/>
      <c r="I39" s="325"/>
      <c r="J39" s="325"/>
      <c r="K39" s="325"/>
      <c r="U39" s="4"/>
      <c r="V39" s="4"/>
      <c r="W39" s="4"/>
      <c r="X39" s="4"/>
    </row>
    <row r="40" spans="1:24" ht="10.4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U40" s="4"/>
      <c r="V40" s="4"/>
      <c r="W40" s="4"/>
      <c r="X40" s="4"/>
    </row>
    <row r="41" spans="1:24" ht="9" customHeight="1" x14ac:dyDescent="0.25">
      <c r="A41" s="4" t="s">
        <v>125</v>
      </c>
      <c r="B41" s="4"/>
      <c r="C41" s="59">
        <v>2.4</v>
      </c>
      <c r="D41" s="4">
        <v>1.9</v>
      </c>
      <c r="E41" s="59">
        <v>0.4</v>
      </c>
      <c r="F41" s="4">
        <v>0.8</v>
      </c>
      <c r="G41" s="59">
        <v>-0.2</v>
      </c>
      <c r="H41" s="59">
        <v>0</v>
      </c>
      <c r="I41" s="59">
        <v>10.1</v>
      </c>
      <c r="J41" s="59">
        <v>2.4</v>
      </c>
      <c r="K41" s="59">
        <v>3.3</v>
      </c>
      <c r="U41" s="4"/>
      <c r="V41" s="4"/>
      <c r="W41" s="4"/>
      <c r="X41" s="4"/>
    </row>
    <row r="42" spans="1:24" ht="10.4" customHeight="1" x14ac:dyDescent="0.25">
      <c r="A42" s="4" t="s">
        <v>126</v>
      </c>
      <c r="B42" s="4"/>
      <c r="C42" s="59">
        <v>4.4000000000000004</v>
      </c>
      <c r="D42" s="59">
        <v>4.7</v>
      </c>
      <c r="E42" s="59">
        <v>3.9</v>
      </c>
      <c r="F42" s="4">
        <v>0.4</v>
      </c>
      <c r="G42" s="59">
        <v>2.2999999999999998</v>
      </c>
      <c r="H42" s="59">
        <v>5.4</v>
      </c>
      <c r="I42" s="59">
        <v>14.9</v>
      </c>
      <c r="J42" s="59">
        <v>6.1</v>
      </c>
      <c r="K42" s="59">
        <v>5.6</v>
      </c>
      <c r="U42" s="4"/>
      <c r="V42" s="4"/>
      <c r="W42" s="4"/>
      <c r="X42" s="4"/>
    </row>
    <row r="43" spans="1:24" ht="10.4" customHeight="1" x14ac:dyDescent="0.25">
      <c r="A43" s="4" t="s">
        <v>127</v>
      </c>
      <c r="B43" s="4"/>
      <c r="C43" s="59">
        <v>1.3</v>
      </c>
      <c r="D43" s="59">
        <v>0.3</v>
      </c>
      <c r="E43" s="59">
        <v>1.5</v>
      </c>
      <c r="F43" s="59">
        <v>2.2999999999999998</v>
      </c>
      <c r="G43" s="59">
        <v>3.5</v>
      </c>
      <c r="H43" s="59">
        <v>5</v>
      </c>
      <c r="I43" s="59">
        <v>15.8</v>
      </c>
      <c r="J43" s="59">
        <v>1.2</v>
      </c>
      <c r="K43" s="59">
        <v>3.6</v>
      </c>
      <c r="U43" s="4"/>
      <c r="V43" s="4"/>
      <c r="W43" s="4"/>
      <c r="X43" s="4"/>
    </row>
    <row r="44" spans="1:24" ht="10.4" customHeight="1" x14ac:dyDescent="0.25">
      <c r="A44" s="4" t="s">
        <v>128</v>
      </c>
      <c r="B44" s="4"/>
      <c r="C44" s="59">
        <v>2.8</v>
      </c>
      <c r="D44" s="59">
        <v>4.9000000000000004</v>
      </c>
      <c r="E44" s="59">
        <v>5.4</v>
      </c>
      <c r="F44" s="4">
        <v>-0.1</v>
      </c>
      <c r="G44" s="59">
        <v>1.5</v>
      </c>
      <c r="H44" s="59">
        <v>3.8</v>
      </c>
      <c r="I44" s="59">
        <v>15.9</v>
      </c>
      <c r="J44" s="59">
        <v>11.2</v>
      </c>
      <c r="K44" s="59">
        <v>3.4</v>
      </c>
      <c r="U44" s="4"/>
      <c r="V44" s="4"/>
      <c r="W44" s="4"/>
      <c r="X44" s="4"/>
    </row>
    <row r="45" spans="1:24" ht="10.4" customHeight="1" x14ac:dyDescent="0.25">
      <c r="A45" s="4" t="s">
        <v>129</v>
      </c>
      <c r="B45" s="4"/>
      <c r="C45" s="59">
        <v>2.2000000000000002</v>
      </c>
      <c r="D45" s="59">
        <v>0.1</v>
      </c>
      <c r="E45" s="59">
        <v>4.5999999999999996</v>
      </c>
      <c r="F45" s="4">
        <v>0.4</v>
      </c>
      <c r="G45" s="59">
        <v>4.7</v>
      </c>
      <c r="H45" s="59">
        <v>6.2</v>
      </c>
      <c r="I45" s="59">
        <v>18.399999999999999</v>
      </c>
      <c r="J45" s="59">
        <v>9.6</v>
      </c>
      <c r="K45" s="59">
        <v>3.8</v>
      </c>
    </row>
    <row r="46" spans="1:24" ht="10.4" customHeight="1" x14ac:dyDescent="0.25">
      <c r="A46" s="4" t="s">
        <v>130</v>
      </c>
      <c r="B46" s="4"/>
      <c r="C46" s="59">
        <v>-0.9</v>
      </c>
      <c r="D46" s="59">
        <v>-2.8</v>
      </c>
      <c r="E46" s="59">
        <v>2.4</v>
      </c>
      <c r="F46" s="4">
        <v>-1.1000000000000001</v>
      </c>
      <c r="G46" s="59">
        <v>0.9</v>
      </c>
      <c r="H46" s="59">
        <v>2</v>
      </c>
      <c r="I46" s="59">
        <v>14.9</v>
      </c>
      <c r="J46" s="59">
        <v>4.2</v>
      </c>
      <c r="K46" s="59">
        <v>-2.7</v>
      </c>
    </row>
    <row r="47" spans="1:24" ht="10.4" customHeight="1" x14ac:dyDescent="0.25">
      <c r="A47" s="4" t="s">
        <v>131</v>
      </c>
      <c r="B47" s="4"/>
      <c r="C47" s="59">
        <v>1.7</v>
      </c>
      <c r="D47" s="59">
        <v>3.8</v>
      </c>
      <c r="E47" s="59">
        <v>2.8</v>
      </c>
      <c r="F47" s="4">
        <v>1.8</v>
      </c>
      <c r="G47" s="59">
        <v>3.8</v>
      </c>
      <c r="H47" s="59">
        <v>8.5</v>
      </c>
      <c r="I47" s="59">
        <v>19.399999999999999</v>
      </c>
      <c r="J47" s="59">
        <v>6.7</v>
      </c>
      <c r="K47" s="59">
        <v>3.6</v>
      </c>
    </row>
    <row r="48" spans="1:24" ht="10.4" customHeight="1" x14ac:dyDescent="0.25">
      <c r="A48" s="4" t="s">
        <v>132</v>
      </c>
      <c r="B48" s="4"/>
      <c r="C48" s="59">
        <v>4.4000000000000004</v>
      </c>
      <c r="D48" s="59">
        <v>3.4</v>
      </c>
      <c r="E48" s="59">
        <v>-2.6</v>
      </c>
      <c r="F48" s="4">
        <v>-1.3</v>
      </c>
      <c r="G48" s="59">
        <v>0.6</v>
      </c>
      <c r="H48" s="59">
        <v>2.8</v>
      </c>
      <c r="I48" s="59">
        <v>17.600000000000001</v>
      </c>
      <c r="J48" s="59">
        <v>5</v>
      </c>
      <c r="K48" s="59">
        <v>3.2</v>
      </c>
    </row>
    <row r="49" spans="1:11" ht="10.4" customHeight="1" x14ac:dyDescent="0.25">
      <c r="A49" s="4" t="s">
        <v>133</v>
      </c>
      <c r="B49" s="4"/>
      <c r="C49" s="59">
        <v>-0.2</v>
      </c>
      <c r="D49" s="59">
        <v>1.6</v>
      </c>
      <c r="E49" s="59">
        <v>-3.1</v>
      </c>
      <c r="F49" s="4">
        <v>-0.2</v>
      </c>
      <c r="G49" s="59">
        <v>-0.3</v>
      </c>
      <c r="H49" s="59">
        <v>1.7</v>
      </c>
      <c r="I49" s="59">
        <v>15.5</v>
      </c>
      <c r="J49" s="59">
        <v>4</v>
      </c>
      <c r="K49" s="59">
        <v>-0.5</v>
      </c>
    </row>
    <row r="50" spans="1:11" ht="10.4" customHeight="1" x14ac:dyDescent="0.25">
      <c r="A50" s="4" t="s">
        <v>134</v>
      </c>
      <c r="B50" s="4"/>
      <c r="C50" s="59">
        <v>2.6</v>
      </c>
      <c r="D50" s="59">
        <v>6.2</v>
      </c>
      <c r="E50" s="59">
        <v>2.2999999999999998</v>
      </c>
      <c r="F50" s="4">
        <v>0.2</v>
      </c>
      <c r="G50" s="59">
        <v>2</v>
      </c>
      <c r="H50" s="59">
        <v>5.5</v>
      </c>
      <c r="I50" s="59">
        <v>12</v>
      </c>
      <c r="J50" s="59">
        <v>5.0999999999999996</v>
      </c>
      <c r="K50" s="59">
        <v>4.0999999999999996</v>
      </c>
    </row>
    <row r="51" spans="1:11" ht="10.4" customHeight="1" x14ac:dyDescent="0.25">
      <c r="A51" s="4" t="s">
        <v>135</v>
      </c>
      <c r="B51" s="4"/>
      <c r="C51" s="59">
        <v>1</v>
      </c>
      <c r="D51" s="59">
        <v>4.4000000000000004</v>
      </c>
      <c r="E51" s="59">
        <v>1</v>
      </c>
      <c r="F51" s="4">
        <v>0.7</v>
      </c>
      <c r="G51" s="59">
        <v>2.2999999999999998</v>
      </c>
      <c r="H51" s="59">
        <v>6.4</v>
      </c>
      <c r="I51" s="59">
        <v>17.100000000000001</v>
      </c>
      <c r="J51" s="59">
        <v>6.2</v>
      </c>
      <c r="K51" s="59">
        <v>2.4</v>
      </c>
    </row>
    <row r="52" spans="1:11" ht="10.4" customHeight="1" x14ac:dyDescent="0.25">
      <c r="A52" s="4" t="s">
        <v>136</v>
      </c>
      <c r="B52" s="4"/>
      <c r="C52" s="59">
        <v>0</v>
      </c>
      <c r="D52" s="59">
        <v>3.1</v>
      </c>
      <c r="E52" s="59">
        <v>1.3</v>
      </c>
      <c r="F52" s="4">
        <v>1.5</v>
      </c>
      <c r="G52" s="59">
        <v>2.9</v>
      </c>
      <c r="H52" s="59">
        <v>8.6</v>
      </c>
      <c r="I52" s="59">
        <v>2.8</v>
      </c>
      <c r="J52" s="59">
        <v>7</v>
      </c>
      <c r="K52" s="59">
        <v>0.9</v>
      </c>
    </row>
    <row r="53" spans="1:11" ht="10.4" customHeight="1" x14ac:dyDescent="0.25">
      <c r="A53" s="32"/>
      <c r="B53" s="67"/>
      <c r="C53" s="36"/>
      <c r="D53" s="36"/>
      <c r="E53" s="36"/>
      <c r="F53" s="187"/>
      <c r="G53" s="36"/>
      <c r="H53" s="36"/>
      <c r="I53" s="36"/>
      <c r="J53" s="36"/>
      <c r="K53" s="36"/>
    </row>
    <row r="54" spans="1:11" ht="20.149999999999999" customHeight="1" x14ac:dyDescent="0.25">
      <c r="A54" s="54" t="s">
        <v>70</v>
      </c>
      <c r="B54" s="55"/>
      <c r="C54" s="138" t="s">
        <v>144</v>
      </c>
      <c r="D54" s="138" t="s">
        <v>145</v>
      </c>
      <c r="E54" s="139" t="s">
        <v>146</v>
      </c>
      <c r="F54" s="138" t="s">
        <v>147</v>
      </c>
      <c r="G54" s="138" t="s">
        <v>148</v>
      </c>
      <c r="H54" s="138" t="s">
        <v>149</v>
      </c>
      <c r="I54" s="138" t="s">
        <v>150</v>
      </c>
      <c r="J54" s="138" t="s">
        <v>151</v>
      </c>
      <c r="K54" s="138" t="s">
        <v>152</v>
      </c>
    </row>
    <row r="55" spans="1:11" ht="10.4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</row>
    <row r="56" spans="1:11" x14ac:dyDescent="0.25">
      <c r="A56" s="17" t="s">
        <v>197</v>
      </c>
      <c r="C56" s="59">
        <v>12.6</v>
      </c>
      <c r="D56" s="59">
        <v>7.6</v>
      </c>
      <c r="E56" s="59">
        <v>8.1999999999999993</v>
      </c>
      <c r="F56" s="59">
        <v>16.8</v>
      </c>
      <c r="G56" s="59">
        <v>5.7</v>
      </c>
      <c r="H56" s="59">
        <v>24.5</v>
      </c>
      <c r="I56" s="59">
        <v>8.5</v>
      </c>
      <c r="J56" s="59">
        <v>7.4</v>
      </c>
      <c r="K56" s="59">
        <v>11.2</v>
      </c>
    </row>
    <row r="57" spans="1:11" ht="10.4" customHeight="1" x14ac:dyDescent="0.25">
      <c r="A57" s="17" t="s">
        <v>206</v>
      </c>
      <c r="C57" s="59">
        <v>21.1</v>
      </c>
      <c r="D57" s="59">
        <v>14.2</v>
      </c>
      <c r="E57" s="59">
        <v>10.6</v>
      </c>
      <c r="F57" s="59">
        <v>19.7</v>
      </c>
      <c r="G57" s="59">
        <v>18.399999999999999</v>
      </c>
      <c r="H57" s="59">
        <v>17</v>
      </c>
      <c r="I57" s="59">
        <v>12.5</v>
      </c>
      <c r="J57" s="59">
        <v>6.5</v>
      </c>
      <c r="K57" s="59">
        <v>21</v>
      </c>
    </row>
    <row r="58" spans="1:11" ht="10.4" customHeight="1" x14ac:dyDescent="0.25">
      <c r="A58" s="17" t="s">
        <v>213</v>
      </c>
      <c r="C58" s="59">
        <v>7.4</v>
      </c>
      <c r="D58" s="59">
        <v>4.5999999999999996</v>
      </c>
      <c r="E58" s="59">
        <v>1.3</v>
      </c>
      <c r="F58" s="59">
        <v>7.7</v>
      </c>
      <c r="G58" s="59">
        <v>5.2</v>
      </c>
      <c r="H58" s="59">
        <v>0</v>
      </c>
      <c r="I58" s="59">
        <v>9.4</v>
      </c>
      <c r="J58" s="59">
        <v>2.5</v>
      </c>
      <c r="K58" s="59">
        <v>7.9</v>
      </c>
    </row>
    <row r="59" spans="1:11" ht="10.4" customHeight="1" x14ac:dyDescent="0.25">
      <c r="A59" s="17" t="s">
        <v>240</v>
      </c>
      <c r="C59" s="59">
        <v>1.2</v>
      </c>
      <c r="D59" s="59">
        <v>3.2</v>
      </c>
      <c r="E59" s="59">
        <v>5.2</v>
      </c>
      <c r="F59" s="59">
        <v>14.8</v>
      </c>
      <c r="G59" s="59">
        <v>6.8</v>
      </c>
      <c r="H59" s="59">
        <v>1.1000000000000001</v>
      </c>
      <c r="I59" s="59">
        <v>3.8</v>
      </c>
      <c r="J59" s="59">
        <v>1.5</v>
      </c>
      <c r="K59" s="59">
        <v>4.7</v>
      </c>
    </row>
    <row r="60" spans="1:11" ht="10.4" customHeight="1" x14ac:dyDescent="0.25">
      <c r="A60" s="4"/>
      <c r="B60" s="4"/>
      <c r="C60" s="77"/>
      <c r="D60" s="77"/>
      <c r="E60" s="77"/>
      <c r="F60" s="77"/>
      <c r="G60" s="77"/>
      <c r="H60" s="77"/>
      <c r="I60" s="77"/>
      <c r="J60" s="77"/>
      <c r="K60" s="77"/>
    </row>
    <row r="61" spans="1:11" ht="8.25" customHeight="1" x14ac:dyDescent="0.25">
      <c r="A61" s="53"/>
      <c r="B61" s="4"/>
      <c r="C61" s="335" t="s">
        <v>243</v>
      </c>
      <c r="D61" s="335"/>
      <c r="E61" s="335"/>
      <c r="F61" s="335"/>
      <c r="G61" s="335"/>
      <c r="H61" s="335"/>
      <c r="I61" s="335"/>
      <c r="J61" s="335"/>
      <c r="K61" s="335"/>
    </row>
    <row r="62" spans="1:11" ht="10.4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10.5" customHeight="1" x14ac:dyDescent="0.25">
      <c r="A63" s="4" t="s">
        <v>125</v>
      </c>
      <c r="B63" s="4"/>
      <c r="C63" s="59">
        <v>1</v>
      </c>
      <c r="D63" s="59">
        <v>0.6</v>
      </c>
      <c r="E63" s="59">
        <v>3.4</v>
      </c>
      <c r="F63" s="59">
        <v>14.4</v>
      </c>
      <c r="G63" s="59">
        <v>6.7</v>
      </c>
      <c r="H63" s="59">
        <v>1.6</v>
      </c>
      <c r="I63" s="59">
        <v>5.7</v>
      </c>
      <c r="J63" s="59">
        <v>0.8</v>
      </c>
      <c r="K63" s="59">
        <v>1.2</v>
      </c>
    </row>
    <row r="64" spans="1:11" ht="10.4" customHeight="1" x14ac:dyDescent="0.25">
      <c r="A64" s="4" t="s">
        <v>126</v>
      </c>
      <c r="B64" s="4"/>
      <c r="C64" s="59">
        <v>4.2</v>
      </c>
      <c r="D64" s="59">
        <v>3.9</v>
      </c>
      <c r="E64" s="59">
        <v>6.6</v>
      </c>
      <c r="F64" s="59">
        <v>18</v>
      </c>
      <c r="G64" s="59">
        <v>9.1</v>
      </c>
      <c r="H64" s="59">
        <v>3.7</v>
      </c>
      <c r="I64" s="59">
        <v>8.1</v>
      </c>
      <c r="J64" s="59">
        <v>7.2</v>
      </c>
      <c r="K64" s="59">
        <v>6.4</v>
      </c>
    </row>
    <row r="65" spans="1:11" ht="10.4" customHeight="1" x14ac:dyDescent="0.25">
      <c r="A65" s="4" t="s">
        <v>127</v>
      </c>
      <c r="B65" s="4"/>
      <c r="C65" s="59">
        <v>2.7</v>
      </c>
      <c r="D65" s="59">
        <v>2.6</v>
      </c>
      <c r="E65" s="59">
        <v>3.3</v>
      </c>
      <c r="F65" s="59">
        <v>9.1999999999999993</v>
      </c>
      <c r="G65" s="59">
        <v>2.6</v>
      </c>
      <c r="H65" s="59">
        <v>0.1</v>
      </c>
      <c r="I65" s="59">
        <v>1.3</v>
      </c>
      <c r="J65" s="59">
        <v>-0.7</v>
      </c>
      <c r="K65" s="59">
        <v>5</v>
      </c>
    </row>
    <row r="66" spans="1:11" ht="10.4" customHeight="1" x14ac:dyDescent="0.25">
      <c r="A66" s="4" t="s">
        <v>128</v>
      </c>
      <c r="B66" s="4"/>
      <c r="C66" s="59">
        <v>-0.7</v>
      </c>
      <c r="D66" s="59">
        <v>2</v>
      </c>
      <c r="E66" s="59">
        <v>9.5</v>
      </c>
      <c r="F66" s="59">
        <v>22.9</v>
      </c>
      <c r="G66" s="59">
        <v>11.4</v>
      </c>
      <c r="H66" s="59">
        <v>5.6</v>
      </c>
      <c r="I66" s="59">
        <v>5.8</v>
      </c>
      <c r="J66" s="59">
        <v>1.9</v>
      </c>
      <c r="K66" s="59">
        <v>5.9</v>
      </c>
    </row>
    <row r="67" spans="1:11" ht="10.4" customHeight="1" x14ac:dyDescent="0.25">
      <c r="A67" s="4" t="s">
        <v>129</v>
      </c>
      <c r="B67" s="4"/>
      <c r="C67" s="59">
        <v>-1</v>
      </c>
      <c r="D67" s="59">
        <v>3.9</v>
      </c>
      <c r="E67" s="59">
        <v>4.5999999999999996</v>
      </c>
      <c r="F67" s="59">
        <v>13.6</v>
      </c>
      <c r="G67" s="59">
        <v>6.9</v>
      </c>
      <c r="H67" s="59">
        <v>1.5</v>
      </c>
      <c r="I67" s="59">
        <v>3.6</v>
      </c>
      <c r="J67" s="59">
        <v>2.7</v>
      </c>
      <c r="K67" s="59">
        <v>6</v>
      </c>
    </row>
    <row r="68" spans="1:11" ht="10.4" customHeight="1" x14ac:dyDescent="0.25">
      <c r="A68" s="4" t="s">
        <v>130</v>
      </c>
      <c r="B68" s="4"/>
      <c r="C68" s="59">
        <v>-1.4</v>
      </c>
      <c r="D68" s="59">
        <v>3.6</v>
      </c>
      <c r="E68" s="59">
        <v>1.5</v>
      </c>
      <c r="F68" s="59">
        <v>16.5</v>
      </c>
      <c r="G68" s="59">
        <v>2.2999999999999998</v>
      </c>
      <c r="H68" s="59">
        <v>-3.1</v>
      </c>
      <c r="I68" s="59">
        <v>1.3</v>
      </c>
      <c r="J68" s="59">
        <v>-3.1</v>
      </c>
      <c r="K68" s="59">
        <v>2.9</v>
      </c>
    </row>
    <row r="69" spans="1:11" ht="10.4" customHeight="1" x14ac:dyDescent="0.25">
      <c r="A69" s="4" t="s">
        <v>131</v>
      </c>
      <c r="B69" s="4"/>
      <c r="C69" s="59">
        <v>3.2</v>
      </c>
      <c r="D69" s="59">
        <v>3</v>
      </c>
      <c r="E69" s="59">
        <v>9.1</v>
      </c>
      <c r="F69" s="59">
        <v>16.2</v>
      </c>
      <c r="G69" s="59">
        <v>7.4</v>
      </c>
      <c r="H69" s="59">
        <v>5.8</v>
      </c>
      <c r="I69" s="59">
        <v>4.9000000000000004</v>
      </c>
      <c r="J69" s="59">
        <v>2.9</v>
      </c>
      <c r="K69" s="59">
        <v>6.3</v>
      </c>
    </row>
    <row r="70" spans="1:11" ht="10.4" customHeight="1" x14ac:dyDescent="0.25">
      <c r="A70" s="4" t="s">
        <v>132</v>
      </c>
      <c r="B70" s="4"/>
      <c r="C70" s="59">
        <v>2.1</v>
      </c>
      <c r="D70" s="59">
        <v>3.9</v>
      </c>
      <c r="E70" s="59">
        <v>4</v>
      </c>
      <c r="F70" s="59">
        <v>12.4</v>
      </c>
      <c r="G70" s="59">
        <v>2.5</v>
      </c>
      <c r="H70" s="59">
        <v>0.5</v>
      </c>
      <c r="I70" s="59">
        <v>3.7</v>
      </c>
      <c r="J70" s="59">
        <v>0.3</v>
      </c>
      <c r="K70" s="59">
        <v>4.4000000000000004</v>
      </c>
    </row>
    <row r="71" spans="1:11" ht="10.4" customHeight="1" x14ac:dyDescent="0.25">
      <c r="A71" s="4" t="s">
        <v>133</v>
      </c>
      <c r="B71" s="4"/>
      <c r="C71" s="59">
        <v>-1.5</v>
      </c>
      <c r="D71" s="59">
        <v>1.2</v>
      </c>
      <c r="E71" s="59">
        <v>4.5999999999999996</v>
      </c>
      <c r="F71" s="59">
        <v>13.6</v>
      </c>
      <c r="G71" s="59">
        <v>5.7</v>
      </c>
      <c r="H71" s="59">
        <v>-2.8</v>
      </c>
      <c r="I71" s="59">
        <v>0.9</v>
      </c>
      <c r="J71" s="59">
        <v>-0.3</v>
      </c>
      <c r="K71" s="59">
        <v>2.2999999999999998</v>
      </c>
    </row>
    <row r="72" spans="1:11" ht="10.4" customHeight="1" x14ac:dyDescent="0.25">
      <c r="A72" s="4" t="s">
        <v>134</v>
      </c>
      <c r="B72" s="4"/>
      <c r="C72" s="59">
        <v>3</v>
      </c>
      <c r="D72" s="59">
        <v>3.9</v>
      </c>
      <c r="E72" s="59">
        <v>4.7</v>
      </c>
      <c r="F72" s="59">
        <v>14.9</v>
      </c>
      <c r="G72" s="59">
        <v>7.4</v>
      </c>
      <c r="H72" s="59">
        <v>0.9</v>
      </c>
      <c r="I72" s="59">
        <v>4.7</v>
      </c>
      <c r="J72" s="59">
        <v>0.4</v>
      </c>
      <c r="K72" s="59">
        <v>5.6</v>
      </c>
    </row>
    <row r="73" spans="1:11" ht="10.4" customHeight="1" x14ac:dyDescent="0.25">
      <c r="A73" s="4" t="s">
        <v>135</v>
      </c>
      <c r="B73" s="4"/>
      <c r="C73" s="59">
        <v>1.6</v>
      </c>
      <c r="D73" s="59">
        <v>4.0999999999999996</v>
      </c>
      <c r="E73" s="59">
        <v>4.7</v>
      </c>
      <c r="F73" s="59">
        <v>13.7</v>
      </c>
      <c r="G73" s="59">
        <v>7.4</v>
      </c>
      <c r="H73" s="59">
        <v>0.7</v>
      </c>
      <c r="I73" s="59">
        <v>1.7</v>
      </c>
      <c r="J73" s="59">
        <v>1.6</v>
      </c>
      <c r="K73" s="59">
        <v>6.1</v>
      </c>
    </row>
    <row r="74" spans="1:11" ht="10.4" customHeight="1" x14ac:dyDescent="0.25">
      <c r="A74" s="4" t="s">
        <v>136</v>
      </c>
      <c r="B74" s="4"/>
      <c r="C74" s="59">
        <v>1.2</v>
      </c>
      <c r="D74" s="59">
        <v>4.8</v>
      </c>
      <c r="E74" s="59">
        <v>6.5</v>
      </c>
      <c r="F74" s="59">
        <v>13.4</v>
      </c>
      <c r="G74" s="59">
        <v>12</v>
      </c>
      <c r="H74" s="59">
        <v>-1</v>
      </c>
      <c r="I74" s="59">
        <v>4.4000000000000004</v>
      </c>
      <c r="J74" s="59">
        <v>4.5</v>
      </c>
      <c r="K74" s="59">
        <v>4</v>
      </c>
    </row>
    <row r="75" spans="1:11" ht="3.65" customHeight="1" x14ac:dyDescent="0.25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</row>
    <row r="76" spans="1:11" ht="3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</row>
    <row r="77" spans="1:11" ht="8.25" customHeight="1" x14ac:dyDescent="0.25">
      <c r="A77" s="4" t="s">
        <v>101</v>
      </c>
      <c r="B77" s="4"/>
      <c r="C77" s="59"/>
      <c r="D77" s="59"/>
      <c r="E77" s="59"/>
      <c r="F77" s="59"/>
      <c r="G77" s="59"/>
      <c r="H77" s="59"/>
      <c r="I77" s="59"/>
      <c r="J77" s="59"/>
      <c r="K77" s="59"/>
    </row>
    <row r="78" spans="1:11" ht="10.4" customHeight="1" x14ac:dyDescent="0.25">
      <c r="A78" s="3" t="s">
        <v>201</v>
      </c>
      <c r="B78" s="3"/>
      <c r="C78" s="3"/>
      <c r="D78" s="3"/>
      <c r="E78" s="3"/>
      <c r="F78" s="3"/>
      <c r="G78" s="3"/>
      <c r="H78" s="3"/>
      <c r="I78" s="3"/>
      <c r="J78" s="3"/>
      <c r="K78" s="3"/>
    </row>
    <row r="79" spans="1:11" ht="10.4" customHeight="1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</row>
    <row r="80" spans="1:11" ht="10.4" customHeight="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</row>
  </sheetData>
  <mergeCells count="24">
    <mergeCell ref="A5:K5"/>
    <mergeCell ref="A8:A9"/>
    <mergeCell ref="C8:C9"/>
    <mergeCell ref="D8:D9"/>
    <mergeCell ref="E8:E9"/>
    <mergeCell ref="F8:F9"/>
    <mergeCell ref="G8:G9"/>
    <mergeCell ref="H8:H9"/>
    <mergeCell ref="I8:I9"/>
    <mergeCell ref="C61:K61"/>
    <mergeCell ref="C16:K16"/>
    <mergeCell ref="H31:H32"/>
    <mergeCell ref="I31:I32"/>
    <mergeCell ref="J8:J9"/>
    <mergeCell ref="K31:K32"/>
    <mergeCell ref="C39:K39"/>
    <mergeCell ref="K8:K9"/>
    <mergeCell ref="J31:J32"/>
    <mergeCell ref="G31:G32"/>
    <mergeCell ref="A31:A32"/>
    <mergeCell ref="C31:C32"/>
    <mergeCell ref="D31:D32"/>
    <mergeCell ref="E31:E32"/>
    <mergeCell ref="F31:F32"/>
  </mergeCells>
  <phoneticPr fontId="77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18</vt:i4>
      </vt:variant>
      <vt:variant>
        <vt:lpstr>Intervalli denominati</vt:lpstr>
      </vt:variant>
      <vt:variant>
        <vt:i4>1</vt:i4>
      </vt:variant>
    </vt:vector>
  </HeadingPairs>
  <TitlesOfParts>
    <vt:vector size="19" baseType="lpstr">
      <vt:lpstr>Indice</vt:lpstr>
      <vt:lpstr>22.1 </vt:lpstr>
      <vt:lpstr>22.2</vt:lpstr>
      <vt:lpstr>22.3 </vt:lpstr>
      <vt:lpstr>22.4 </vt:lpstr>
      <vt:lpstr>22.5 </vt:lpstr>
      <vt:lpstr>22.6 </vt:lpstr>
      <vt:lpstr>22.7</vt:lpstr>
      <vt:lpstr>22.8 </vt:lpstr>
      <vt:lpstr>22.9 </vt:lpstr>
      <vt:lpstr>22.10</vt:lpstr>
      <vt:lpstr>22.11</vt:lpstr>
      <vt:lpstr>22.12</vt:lpstr>
      <vt:lpstr>22.13</vt:lpstr>
      <vt:lpstr>22.14</vt:lpstr>
      <vt:lpstr>22.15 </vt:lpstr>
      <vt:lpstr>22.16</vt:lpstr>
      <vt:lpstr>22.17</vt:lpstr>
      <vt:lpstr>Tavola_22.12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2014-11-21T16:44:02Z</dcterms:created>
  <dcterms:modified xsi:type="dcterms:W3CDTF">2025-12-05T16:02:26Z</dcterms:modified>
</cp:coreProperties>
</file>