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 codeName="Questa_cartella_di_lavoro" hidePivotFieldList="1"/>
  <xr:revisionPtr revIDLastSave="0" documentId="13_ncr:1_{9A432320-2F09-4A13-9E0E-6C900CC07F2A}" xr6:coauthVersionLast="47" xr6:coauthVersionMax="47" xr10:uidLastSave="{00000000-0000-0000-0000-000000000000}"/>
  <bookViews>
    <workbookView xWindow="-110" yWindow="-110" windowWidth="19420" windowHeight="10300" tabRatio="792" xr2:uid="{00000000-000D-0000-FFFF-FFFF00000000}"/>
  </bookViews>
  <sheets>
    <sheet name="Indice" sheetId="71" r:id="rId1"/>
    <sheet name="11.1" sheetId="82" r:id="rId2"/>
    <sheet name="11.2" sheetId="83" r:id="rId3"/>
    <sheet name="11.3" sheetId="31" r:id="rId4"/>
    <sheet name="11.4" sheetId="60" r:id="rId5"/>
    <sheet name="11.5" sheetId="72" r:id="rId6"/>
    <sheet name="11.6" sheetId="84" r:id="rId7"/>
    <sheet name="11.6 segue" sheetId="85" r:id="rId8"/>
    <sheet name="11.7" sheetId="86" r:id="rId9"/>
    <sheet name="11.7 segue" sheetId="87" r:id="rId10"/>
    <sheet name="11.8" sheetId="88" r:id="rId11"/>
    <sheet name="11.8 segue" sheetId="89" r:id="rId12"/>
    <sheet name="11.9" sheetId="90" r:id="rId13"/>
    <sheet name="11.9 segue" sheetId="91" r:id="rId14"/>
  </sheets>
  <definedNames>
    <definedName name="_xlnm._FilterDatabase" localSheetId="3" hidden="1">'11.3'!$C$1:$C$73</definedName>
    <definedName name="_xlnm._FilterDatabase" localSheetId="4" hidden="1">'11.4'!#REF!</definedName>
    <definedName name="_xlnm._FilterDatabase" localSheetId="5" hidden="1">'11.5'!#REF!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4" i="31" l="1"/>
  <c r="J19" i="83"/>
  <c r="B35" i="72" l="1"/>
  <c r="B49" i="60"/>
  <c r="H48" i="60" s="1"/>
  <c r="D39" i="60"/>
  <c r="B39" i="60"/>
  <c r="F29" i="60"/>
  <c r="L28" i="60" s="1"/>
  <c r="B29" i="60"/>
  <c r="H28" i="60" s="1"/>
  <c r="G48" i="31"/>
  <c r="K17" i="31"/>
  <c r="G36" i="31"/>
  <c r="K28" i="31"/>
  <c r="H28" i="31"/>
  <c r="G57" i="31" s="1"/>
  <c r="G38" i="31"/>
  <c r="K21" i="31"/>
  <c r="H21" i="31"/>
  <c r="K32" i="31"/>
  <c r="H32" i="31"/>
  <c r="G61" i="31" s="1"/>
  <c r="K31" i="31"/>
  <c r="H31" i="31"/>
  <c r="B23" i="83" l="1"/>
  <c r="C42" i="83"/>
  <c r="C45" i="83" l="1"/>
  <c r="C41" i="83"/>
  <c r="C43" i="83"/>
  <c r="B41" i="83" l="1"/>
  <c r="I45" i="83"/>
  <c r="F45" i="83"/>
  <c r="E45" i="83"/>
  <c r="B45" i="83"/>
  <c r="I44" i="83"/>
  <c r="F44" i="83"/>
  <c r="E44" i="83"/>
  <c r="C44" i="83"/>
  <c r="B44" i="83"/>
  <c r="I43" i="83"/>
  <c r="F43" i="83"/>
  <c r="E43" i="83"/>
  <c r="B43" i="83"/>
  <c r="B42" i="83"/>
  <c r="I41" i="83"/>
  <c r="F41" i="83"/>
  <c r="E41" i="83"/>
  <c r="L40" i="83"/>
  <c r="M40" i="83" s="1"/>
  <c r="J40" i="83"/>
  <c r="G40" i="83"/>
  <c r="L39" i="83"/>
  <c r="J39" i="83"/>
  <c r="G39" i="83"/>
  <c r="L38" i="83"/>
  <c r="M38" i="83" s="1"/>
  <c r="J38" i="83"/>
  <c r="G38" i="83"/>
  <c r="L37" i="83"/>
  <c r="M37" i="83" s="1"/>
  <c r="J37" i="83"/>
  <c r="G37" i="83"/>
  <c r="L36" i="83"/>
  <c r="M36" i="83" s="1"/>
  <c r="J36" i="83"/>
  <c r="G36" i="83"/>
  <c r="L35" i="83"/>
  <c r="M35" i="83" s="1"/>
  <c r="J35" i="83"/>
  <c r="G35" i="83"/>
  <c r="L34" i="83"/>
  <c r="M34" i="83" s="1"/>
  <c r="J34" i="83"/>
  <c r="G34" i="83"/>
  <c r="L33" i="83"/>
  <c r="M33" i="83" s="1"/>
  <c r="J33" i="83"/>
  <c r="G33" i="83"/>
  <c r="L32" i="83"/>
  <c r="M32" i="83" s="1"/>
  <c r="J32" i="83"/>
  <c r="G32" i="83"/>
  <c r="L31" i="83"/>
  <c r="M31" i="83" s="1"/>
  <c r="J31" i="83"/>
  <c r="G31" i="83"/>
  <c r="L30" i="83"/>
  <c r="J30" i="83"/>
  <c r="G30" i="83"/>
  <c r="L29" i="83"/>
  <c r="M29" i="83" s="1"/>
  <c r="J29" i="83"/>
  <c r="G29" i="83"/>
  <c r="L28" i="83"/>
  <c r="M28" i="83" s="1"/>
  <c r="J28" i="83"/>
  <c r="G28" i="83"/>
  <c r="L27" i="83"/>
  <c r="M27" i="83" s="1"/>
  <c r="J27" i="83"/>
  <c r="G27" i="83"/>
  <c r="L26" i="83"/>
  <c r="M26" i="83" s="1"/>
  <c r="J26" i="83"/>
  <c r="G26" i="83"/>
  <c r="L25" i="83"/>
  <c r="M25" i="83" s="1"/>
  <c r="J25" i="83"/>
  <c r="G25" i="83"/>
  <c r="L24" i="83"/>
  <c r="L23" i="83" s="1"/>
  <c r="J24" i="83"/>
  <c r="G24" i="83"/>
  <c r="I23" i="83"/>
  <c r="F23" i="83"/>
  <c r="F42" i="83" s="1"/>
  <c r="E23" i="83"/>
  <c r="E42" i="83" s="1"/>
  <c r="L22" i="83"/>
  <c r="M22" i="83" s="1"/>
  <c r="J22" i="83"/>
  <c r="G22" i="83"/>
  <c r="L21" i="83"/>
  <c r="M21" i="83" s="1"/>
  <c r="J21" i="83"/>
  <c r="G21" i="83"/>
  <c r="L20" i="83"/>
  <c r="M20" i="83" s="1"/>
  <c r="J20" i="83"/>
  <c r="G20" i="83"/>
  <c r="L19" i="83"/>
  <c r="M19" i="83" s="1"/>
  <c r="G19" i="83"/>
  <c r="G43" i="83" l="1"/>
  <c r="J23" i="83"/>
  <c r="I42" i="83"/>
  <c r="J45" i="83"/>
  <c r="L45" i="83"/>
  <c r="M45" i="83" s="1"/>
  <c r="G45" i="83"/>
  <c r="J43" i="83"/>
  <c r="L43" i="83"/>
  <c r="M43" i="83" s="1"/>
  <c r="J42" i="83"/>
  <c r="B46" i="83"/>
  <c r="G44" i="83"/>
  <c r="E46" i="83"/>
  <c r="J44" i="83"/>
  <c r="I46" i="83"/>
  <c r="G41" i="83"/>
  <c r="C46" i="83"/>
  <c r="G42" i="83"/>
  <c r="F46" i="83"/>
  <c r="M23" i="83"/>
  <c r="L42" i="83"/>
  <c r="M42" i="83" s="1"/>
  <c r="J41" i="83"/>
  <c r="M24" i="83"/>
  <c r="M30" i="83"/>
  <c r="L44" i="83"/>
  <c r="M44" i="83" s="1"/>
  <c r="L41" i="83"/>
  <c r="M39" i="83"/>
  <c r="G23" i="83"/>
  <c r="J46" i="83" l="1"/>
  <c r="G46" i="83"/>
  <c r="L46" i="83"/>
  <c r="M46" i="83" s="1"/>
  <c r="M41" i="83"/>
  <c r="H45" i="82" l="1"/>
  <c r="I45" i="82" s="1"/>
  <c r="D45" i="82"/>
  <c r="G43" i="82"/>
  <c r="F43" i="82"/>
  <c r="C43" i="82"/>
  <c r="B43" i="82"/>
  <c r="G42" i="82"/>
  <c r="F42" i="82"/>
  <c r="C42" i="82"/>
  <c r="B42" i="82"/>
  <c r="G41" i="82"/>
  <c r="F41" i="82"/>
  <c r="C41" i="82"/>
  <c r="B41" i="82"/>
  <c r="G40" i="82"/>
  <c r="F40" i="82"/>
  <c r="C40" i="82"/>
  <c r="B40" i="82"/>
  <c r="G39" i="82"/>
  <c r="F39" i="82"/>
  <c r="C39" i="82"/>
  <c r="B39" i="82"/>
  <c r="H38" i="82"/>
  <c r="I38" i="82" s="1"/>
  <c r="D38" i="82"/>
  <c r="H37" i="82"/>
  <c r="I37" i="82" s="1"/>
  <c r="D37" i="82"/>
  <c r="H36" i="82"/>
  <c r="K36" i="82" s="1"/>
  <c r="L36" i="82" s="1"/>
  <c r="D36" i="82"/>
  <c r="H35" i="82"/>
  <c r="K35" i="82" s="1"/>
  <c r="L35" i="82" s="1"/>
  <c r="D35" i="82"/>
  <c r="H34" i="82"/>
  <c r="I34" i="82" s="1"/>
  <c r="D34" i="82"/>
  <c r="H33" i="82"/>
  <c r="K33" i="82" s="1"/>
  <c r="L33" i="82" s="1"/>
  <c r="D33" i="82"/>
  <c r="H32" i="82"/>
  <c r="I32" i="82" s="1"/>
  <c r="D32" i="82"/>
  <c r="H31" i="82"/>
  <c r="I31" i="82" s="1"/>
  <c r="D31" i="82"/>
  <c r="H30" i="82"/>
  <c r="K30" i="82" s="1"/>
  <c r="L30" i="82" s="1"/>
  <c r="D30" i="82"/>
  <c r="H29" i="82"/>
  <c r="I29" i="82" s="1"/>
  <c r="D29" i="82"/>
  <c r="H28" i="82"/>
  <c r="I28" i="82" s="1"/>
  <c r="D28" i="82"/>
  <c r="H27" i="82"/>
  <c r="K27" i="82" s="1"/>
  <c r="L27" i="82" s="1"/>
  <c r="D27" i="82"/>
  <c r="H26" i="82"/>
  <c r="I26" i="82" s="1"/>
  <c r="D26" i="82"/>
  <c r="H25" i="82"/>
  <c r="K25" i="82" s="1"/>
  <c r="L25" i="82" s="1"/>
  <c r="D25" i="82"/>
  <c r="H24" i="82"/>
  <c r="I24" i="82" s="1"/>
  <c r="D24" i="82"/>
  <c r="H23" i="82"/>
  <c r="I23" i="82" s="1"/>
  <c r="D23" i="82"/>
  <c r="H22" i="82"/>
  <c r="K22" i="82" s="1"/>
  <c r="L22" i="82" s="1"/>
  <c r="D22" i="82"/>
  <c r="H21" i="82"/>
  <c r="I21" i="82" s="1"/>
  <c r="D21" i="82"/>
  <c r="H20" i="82"/>
  <c r="I20" i="82" s="1"/>
  <c r="D20" i="82"/>
  <c r="H19" i="82"/>
  <c r="K19" i="82" s="1"/>
  <c r="L19" i="82" s="1"/>
  <c r="D19" i="82"/>
  <c r="H18" i="82"/>
  <c r="K18" i="82" s="1"/>
  <c r="L18" i="82" s="1"/>
  <c r="D18" i="82"/>
  <c r="H17" i="82"/>
  <c r="K17" i="82" s="1"/>
  <c r="L17" i="82" s="1"/>
  <c r="D17" i="82"/>
  <c r="K12" i="82"/>
  <c r="L12" i="82" s="1"/>
  <c r="I12" i="82"/>
  <c r="G12" i="82"/>
  <c r="D12" i="82"/>
  <c r="K11" i="82"/>
  <c r="L11" i="82" s="1"/>
  <c r="I11" i="82"/>
  <c r="G11" i="82"/>
  <c r="D11" i="82"/>
  <c r="K10" i="82"/>
  <c r="L10" i="82" s="1"/>
  <c r="I10" i="82"/>
  <c r="G10" i="82"/>
  <c r="D10" i="82"/>
  <c r="K29" i="82" l="1"/>
  <c r="L29" i="82" s="1"/>
  <c r="K45" i="82"/>
  <c r="L45" i="82" s="1"/>
  <c r="I22" i="82"/>
  <c r="K24" i="82"/>
  <c r="L24" i="82" s="1"/>
  <c r="D40" i="82"/>
  <c r="D39" i="82"/>
  <c r="K21" i="82"/>
  <c r="L21" i="82" s="1"/>
  <c r="I27" i="82"/>
  <c r="K37" i="82"/>
  <c r="L37" i="82" s="1"/>
  <c r="D43" i="82"/>
  <c r="K38" i="82"/>
  <c r="L38" i="82" s="1"/>
  <c r="K32" i="82"/>
  <c r="L32" i="82" s="1"/>
  <c r="H39" i="82"/>
  <c r="I39" i="82" s="1"/>
  <c r="I19" i="82"/>
  <c r="I30" i="82"/>
  <c r="H41" i="82"/>
  <c r="I41" i="82" s="1"/>
  <c r="D41" i="82"/>
  <c r="H40" i="82"/>
  <c r="I40" i="82" s="1"/>
  <c r="F44" i="82"/>
  <c r="F46" i="82" s="1"/>
  <c r="I35" i="82"/>
  <c r="G44" i="82"/>
  <c r="G46" i="82" s="1"/>
  <c r="H42" i="82"/>
  <c r="I42" i="82" s="1"/>
  <c r="B44" i="82"/>
  <c r="B46" i="82" s="1"/>
  <c r="D42" i="82"/>
  <c r="K26" i="82"/>
  <c r="L26" i="82" s="1"/>
  <c r="I36" i="82"/>
  <c r="I17" i="82"/>
  <c r="K20" i="82"/>
  <c r="L20" i="82" s="1"/>
  <c r="I25" i="82"/>
  <c r="K28" i="82"/>
  <c r="L28" i="82" s="1"/>
  <c r="I33" i="82"/>
  <c r="K23" i="82"/>
  <c r="L23" i="82" s="1"/>
  <c r="K31" i="82"/>
  <c r="L31" i="82" s="1"/>
  <c r="C44" i="82"/>
  <c r="H43" i="82"/>
  <c r="K34" i="82"/>
  <c r="L34" i="82" s="1"/>
  <c r="I18" i="82"/>
  <c r="B44" i="72"/>
  <c r="D41" i="72" s="1"/>
  <c r="K40" i="82" l="1"/>
  <c r="L40" i="82" s="1"/>
  <c r="K41" i="82"/>
  <c r="L41" i="82" s="1"/>
  <c r="K39" i="82"/>
  <c r="L39" i="82" s="1"/>
  <c r="K42" i="82"/>
  <c r="L42" i="82" s="1"/>
  <c r="H46" i="82"/>
  <c r="I46" i="82" s="1"/>
  <c r="H44" i="82"/>
  <c r="I44" i="82" s="1"/>
  <c r="D44" i="82"/>
  <c r="C46" i="82"/>
  <c r="I43" i="82"/>
  <c r="K43" i="82"/>
  <c r="L43" i="82" s="1"/>
  <c r="D40" i="72"/>
  <c r="D44" i="72"/>
  <c r="D42" i="72"/>
  <c r="D39" i="72"/>
  <c r="B26" i="72"/>
  <c r="D22" i="72" s="1"/>
  <c r="F49" i="60"/>
  <c r="L48" i="60" s="1"/>
  <c r="K44" i="82" l="1"/>
  <c r="L44" i="82" s="1"/>
  <c r="K46" i="82"/>
  <c r="L46" i="82" s="1"/>
  <c r="D46" i="82"/>
  <c r="D24" i="72"/>
  <c r="D23" i="72"/>
  <c r="D21" i="72"/>
  <c r="G35" i="31"/>
  <c r="H57" i="31" l="1"/>
  <c r="H61" i="31"/>
  <c r="F61" i="31"/>
  <c r="F57" i="31"/>
  <c r="F48" i="31"/>
  <c r="G39" i="31"/>
  <c r="F39" i="31"/>
  <c r="F38" i="31"/>
  <c r="G37" i="31"/>
  <c r="F37" i="31"/>
  <c r="F36" i="31"/>
  <c r="F35" i="31"/>
  <c r="C35" i="31"/>
  <c r="C36" i="31"/>
  <c r="C37" i="31"/>
  <c r="C38" i="31"/>
  <c r="C39" i="31"/>
  <c r="B39" i="31"/>
  <c r="B38" i="31"/>
  <c r="B37" i="31"/>
  <c r="B36" i="31"/>
  <c r="B35" i="31"/>
  <c r="K34" i="31"/>
  <c r="K33" i="31"/>
  <c r="K30" i="31"/>
  <c r="K29" i="31"/>
  <c r="K27" i="31"/>
  <c r="K26" i="31"/>
  <c r="K25" i="31"/>
  <c r="K24" i="31"/>
  <c r="K23" i="31"/>
  <c r="K22" i="31"/>
  <c r="K20" i="31"/>
  <c r="K16" i="31"/>
  <c r="K15" i="31"/>
  <c r="J34" i="31"/>
  <c r="J33" i="31"/>
  <c r="J32" i="31"/>
  <c r="L32" i="31" s="1"/>
  <c r="K61" i="31" s="1"/>
  <c r="J31" i="31"/>
  <c r="J30" i="31"/>
  <c r="J29" i="31"/>
  <c r="J28" i="31"/>
  <c r="L28" i="31" s="1"/>
  <c r="K57" i="31" s="1"/>
  <c r="J27" i="31"/>
  <c r="J26" i="31"/>
  <c r="J25" i="31"/>
  <c r="J24" i="31"/>
  <c r="J23" i="31"/>
  <c r="J22" i="31"/>
  <c r="J21" i="31"/>
  <c r="J20" i="31"/>
  <c r="J17" i="31"/>
  <c r="L17" i="31" s="1"/>
  <c r="K48" i="31" s="1"/>
  <c r="J16" i="31"/>
  <c r="J15" i="31"/>
  <c r="J14" i="31"/>
  <c r="L14" i="31" s="1"/>
  <c r="K45" i="31" s="1"/>
  <c r="K13" i="31"/>
  <c r="J13" i="31"/>
  <c r="H34" i="31"/>
  <c r="G63" i="31" s="1"/>
  <c r="H33" i="31"/>
  <c r="G62" i="31" s="1"/>
  <c r="H60" i="31"/>
  <c r="H30" i="31"/>
  <c r="F59" i="31" s="1"/>
  <c r="H29" i="31"/>
  <c r="H58" i="31" s="1"/>
  <c r="H27" i="31"/>
  <c r="H26" i="31"/>
  <c r="G55" i="31" s="1"/>
  <c r="H25" i="31"/>
  <c r="G54" i="31" s="1"/>
  <c r="H24" i="31"/>
  <c r="H53" i="31" s="1"/>
  <c r="H23" i="31"/>
  <c r="F52" i="31" s="1"/>
  <c r="H22" i="31"/>
  <c r="G51" i="31" s="1"/>
  <c r="F50" i="31"/>
  <c r="H20" i="31"/>
  <c r="H49" i="31" s="1"/>
  <c r="D34" i="31"/>
  <c r="C63" i="31" s="1"/>
  <c r="D33" i="31"/>
  <c r="D62" i="31" s="1"/>
  <c r="D32" i="31"/>
  <c r="B61" i="31" s="1"/>
  <c r="D31" i="31"/>
  <c r="C60" i="31" s="1"/>
  <c r="D30" i="31"/>
  <c r="B59" i="31" s="1"/>
  <c r="D29" i="31"/>
  <c r="C58" i="31" s="1"/>
  <c r="D28" i="31"/>
  <c r="C57" i="31" s="1"/>
  <c r="D27" i="31"/>
  <c r="C56" i="31" s="1"/>
  <c r="D26" i="31"/>
  <c r="D55" i="31" s="1"/>
  <c r="D25" i="31"/>
  <c r="D54" i="31" s="1"/>
  <c r="D24" i="31"/>
  <c r="B53" i="31" s="1"/>
  <c r="D23" i="31"/>
  <c r="C52" i="31" s="1"/>
  <c r="D22" i="31"/>
  <c r="C51" i="31" s="1"/>
  <c r="D21" i="31"/>
  <c r="B50" i="31" s="1"/>
  <c r="D20" i="31"/>
  <c r="C49" i="31" s="1"/>
  <c r="H16" i="31"/>
  <c r="H47" i="31" s="1"/>
  <c r="H15" i="31"/>
  <c r="H46" i="31" s="1"/>
  <c r="H13" i="31"/>
  <c r="F44" i="31" s="1"/>
  <c r="D14" i="31"/>
  <c r="C45" i="31" s="1"/>
  <c r="D15" i="31"/>
  <c r="D46" i="31" s="1"/>
  <c r="D16" i="31"/>
  <c r="C47" i="31" s="1"/>
  <c r="D17" i="31"/>
  <c r="B48" i="31" s="1"/>
  <c r="D13" i="31"/>
  <c r="F63" i="31" l="1"/>
  <c r="L26" i="31"/>
  <c r="K55" i="31" s="1"/>
  <c r="L31" i="31"/>
  <c r="L60" i="31" s="1"/>
  <c r="D45" i="31"/>
  <c r="K39" i="31"/>
  <c r="D59" i="31"/>
  <c r="D35" i="31"/>
  <c r="D64" i="31" s="1"/>
  <c r="D50" i="31"/>
  <c r="C59" i="31"/>
  <c r="L27" i="31"/>
  <c r="K56" i="31" s="1"/>
  <c r="B45" i="31"/>
  <c r="C55" i="31"/>
  <c r="H54" i="31"/>
  <c r="B51" i="31"/>
  <c r="B58" i="31"/>
  <c r="G52" i="31"/>
  <c r="H52" i="31"/>
  <c r="B63" i="31"/>
  <c r="F51" i="31"/>
  <c r="H63" i="31"/>
  <c r="L23" i="31"/>
  <c r="L52" i="31" s="1"/>
  <c r="C46" i="31"/>
  <c r="F54" i="31"/>
  <c r="C50" i="31"/>
  <c r="B55" i="31"/>
  <c r="H51" i="31"/>
  <c r="L13" i="31"/>
  <c r="L44" i="31" s="1"/>
  <c r="B44" i="31"/>
  <c r="B57" i="31"/>
  <c r="D44" i="31"/>
  <c r="G46" i="31"/>
  <c r="F62" i="31"/>
  <c r="H36" i="31"/>
  <c r="F65" i="31" s="1"/>
  <c r="C44" i="31"/>
  <c r="H38" i="31"/>
  <c r="G67" i="31" s="1"/>
  <c r="B49" i="31"/>
  <c r="D63" i="31"/>
  <c r="D51" i="31"/>
  <c r="H62" i="31"/>
  <c r="L15" i="31"/>
  <c r="L46" i="31" s="1"/>
  <c r="L25" i="31"/>
  <c r="L54" i="31" s="1"/>
  <c r="B62" i="31"/>
  <c r="F53" i="31"/>
  <c r="G53" i="31"/>
  <c r="K35" i="31"/>
  <c r="C40" i="31"/>
  <c r="B54" i="31"/>
  <c r="D58" i="31"/>
  <c r="F60" i="31"/>
  <c r="L45" i="31"/>
  <c r="H39" i="31"/>
  <c r="F68" i="31" s="1"/>
  <c r="B56" i="31"/>
  <c r="G47" i="31"/>
  <c r="G49" i="31"/>
  <c r="K60" i="31"/>
  <c r="G59" i="31"/>
  <c r="L57" i="31"/>
  <c r="G58" i="31"/>
  <c r="F58" i="31"/>
  <c r="H59" i="31"/>
  <c r="J57" i="31"/>
  <c r="F49" i="31"/>
  <c r="H56" i="31"/>
  <c r="G56" i="31"/>
  <c r="G40" i="31"/>
  <c r="J37" i="31"/>
  <c r="H55" i="31"/>
  <c r="H37" i="31"/>
  <c r="H66" i="31" s="1"/>
  <c r="K37" i="31"/>
  <c r="F55" i="31"/>
  <c r="F40" i="31"/>
  <c r="F56" i="31"/>
  <c r="H50" i="31"/>
  <c r="J55" i="31"/>
  <c r="K36" i="31"/>
  <c r="L21" i="31"/>
  <c r="L50" i="31" s="1"/>
  <c r="D39" i="31"/>
  <c r="D68" i="31" s="1"/>
  <c r="J60" i="31"/>
  <c r="L33" i="31"/>
  <c r="J62" i="31" s="1"/>
  <c r="D38" i="31"/>
  <c r="C67" i="31" s="1"/>
  <c r="J38" i="31"/>
  <c r="C62" i="31"/>
  <c r="C54" i="31"/>
  <c r="L34" i="31"/>
  <c r="K63" i="31" s="1"/>
  <c r="B40" i="31"/>
  <c r="K38" i="31"/>
  <c r="D61" i="31"/>
  <c r="D57" i="31"/>
  <c r="D53" i="31"/>
  <c r="D49" i="31"/>
  <c r="L61" i="31"/>
  <c r="D37" i="31"/>
  <c r="C61" i="31"/>
  <c r="C53" i="31"/>
  <c r="J56" i="31"/>
  <c r="J39" i="31"/>
  <c r="B52" i="31"/>
  <c r="B60" i="31"/>
  <c r="D60" i="31"/>
  <c r="D56" i="31"/>
  <c r="D52" i="31"/>
  <c r="J61" i="31"/>
  <c r="L55" i="31"/>
  <c r="L30" i="31"/>
  <c r="L59" i="31" s="1"/>
  <c r="L22" i="31"/>
  <c r="L51" i="31" s="1"/>
  <c r="L29" i="31"/>
  <c r="L58" i="31" s="1"/>
  <c r="G44" i="31"/>
  <c r="F46" i="31"/>
  <c r="H44" i="31"/>
  <c r="H35" i="31"/>
  <c r="F64" i="31" s="1"/>
  <c r="F47" i="31"/>
  <c r="J45" i="31"/>
  <c r="J35" i="31"/>
  <c r="J48" i="31"/>
  <c r="L16" i="31"/>
  <c r="L47" i="31" s="1"/>
  <c r="B46" i="31"/>
  <c r="D48" i="31"/>
  <c r="J36" i="31"/>
  <c r="B47" i="31"/>
  <c r="C48" i="31"/>
  <c r="D36" i="31"/>
  <c r="D65" i="31" s="1"/>
  <c r="D47" i="31"/>
  <c r="L24" i="31"/>
  <c r="L53" i="31" s="1"/>
  <c r="L20" i="31"/>
  <c r="K49" i="31" s="1"/>
  <c r="L47" i="60"/>
  <c r="H49" i="60"/>
  <c r="H36" i="60"/>
  <c r="H29" i="60"/>
  <c r="E49" i="60"/>
  <c r="D49" i="60"/>
  <c r="J49" i="60" s="1"/>
  <c r="C49" i="60"/>
  <c r="E39" i="60"/>
  <c r="J36" i="60"/>
  <c r="C39" i="60"/>
  <c r="E29" i="60"/>
  <c r="D29" i="60"/>
  <c r="J23" i="60" s="1"/>
  <c r="C29" i="60"/>
  <c r="C19" i="60"/>
  <c r="D19" i="60"/>
  <c r="J14" i="60" s="1"/>
  <c r="E19" i="60"/>
  <c r="F19" i="60"/>
  <c r="L17" i="60" s="1"/>
  <c r="B19" i="60"/>
  <c r="H19" i="60" s="1"/>
  <c r="B17" i="72"/>
  <c r="H27" i="60"/>
  <c r="J38" i="60" l="1"/>
  <c r="J33" i="60"/>
  <c r="J37" i="60"/>
  <c r="J35" i="60"/>
  <c r="J39" i="60"/>
  <c r="J25" i="60"/>
  <c r="J27" i="60"/>
  <c r="J28" i="60"/>
  <c r="L16" i="60"/>
  <c r="L13" i="60"/>
  <c r="J19" i="60"/>
  <c r="H16" i="60"/>
  <c r="H14" i="60"/>
  <c r="J44" i="31"/>
  <c r="J46" i="31"/>
  <c r="K46" i="31"/>
  <c r="J52" i="31"/>
  <c r="K52" i="31"/>
  <c r="K44" i="31"/>
  <c r="J54" i="31"/>
  <c r="B64" i="31"/>
  <c r="C64" i="31"/>
  <c r="L56" i="31"/>
  <c r="H15" i="60"/>
  <c r="L15" i="60"/>
  <c r="D31" i="72"/>
  <c r="D32" i="72"/>
  <c r="D33" i="72"/>
  <c r="D13" i="72"/>
  <c r="D14" i="72"/>
  <c r="D16" i="72"/>
  <c r="D15" i="72"/>
  <c r="D17" i="72"/>
  <c r="D12" i="72"/>
  <c r="L14" i="60"/>
  <c r="J24" i="60"/>
  <c r="J34" i="60"/>
  <c r="F67" i="31"/>
  <c r="H67" i="31"/>
  <c r="B68" i="31"/>
  <c r="K50" i="31"/>
  <c r="K58" i="31"/>
  <c r="J58" i="31"/>
  <c r="H68" i="31"/>
  <c r="G68" i="31"/>
  <c r="H65" i="31"/>
  <c r="G65" i="31"/>
  <c r="C68" i="31"/>
  <c r="G66" i="31"/>
  <c r="K54" i="31"/>
  <c r="J44" i="60"/>
  <c r="J47" i="60"/>
  <c r="L49" i="60"/>
  <c r="L44" i="60"/>
  <c r="L45" i="60"/>
  <c r="L46" i="60"/>
  <c r="J45" i="60"/>
  <c r="J48" i="60"/>
  <c r="J43" i="60"/>
  <c r="J46" i="60"/>
  <c r="H45" i="60"/>
  <c r="H44" i="60"/>
  <c r="H47" i="60"/>
  <c r="H46" i="60"/>
  <c r="H37" i="60"/>
  <c r="H35" i="60"/>
  <c r="H39" i="60"/>
  <c r="H26" i="60"/>
  <c r="L26" i="60"/>
  <c r="L24" i="60"/>
  <c r="L29" i="60"/>
  <c r="L25" i="60"/>
  <c r="J26" i="60"/>
  <c r="L27" i="60"/>
  <c r="J29" i="60"/>
  <c r="H24" i="60"/>
  <c r="H25" i="60"/>
  <c r="J13" i="60"/>
  <c r="J15" i="60"/>
  <c r="J16" i="60"/>
  <c r="H18" i="60"/>
  <c r="H17" i="60"/>
  <c r="L19" i="60"/>
  <c r="J17" i="60"/>
  <c r="L18" i="60"/>
  <c r="J18" i="60"/>
  <c r="H13" i="60"/>
  <c r="K62" i="31"/>
  <c r="F66" i="31"/>
  <c r="L36" i="31"/>
  <c r="J65" i="31" s="1"/>
  <c r="J50" i="31"/>
  <c r="L37" i="31"/>
  <c r="L66" i="31" s="1"/>
  <c r="J53" i="31"/>
  <c r="J51" i="31"/>
  <c r="C66" i="31"/>
  <c r="D66" i="31"/>
  <c r="B66" i="31"/>
  <c r="D67" i="31"/>
  <c r="B67" i="31"/>
  <c r="K59" i="31"/>
  <c r="L62" i="31"/>
  <c r="L39" i="31"/>
  <c r="J59" i="31"/>
  <c r="K53" i="31"/>
  <c r="L63" i="31"/>
  <c r="J63" i="31"/>
  <c r="L49" i="31"/>
  <c r="J49" i="31"/>
  <c r="K40" i="31"/>
  <c r="L38" i="31"/>
  <c r="L67" i="31" s="1"/>
  <c r="K51" i="31"/>
  <c r="H40" i="31"/>
  <c r="H64" i="31"/>
  <c r="G64" i="31"/>
  <c r="J40" i="31"/>
  <c r="L35" i="31"/>
  <c r="J64" i="31" s="1"/>
  <c r="J47" i="31"/>
  <c r="K47" i="31"/>
  <c r="B65" i="31"/>
  <c r="D40" i="31"/>
  <c r="C65" i="31"/>
  <c r="K66" i="31" l="1"/>
  <c r="L65" i="31"/>
  <c r="K65" i="31"/>
  <c r="J66" i="31"/>
  <c r="K67" i="31"/>
  <c r="L68" i="31"/>
  <c r="K68" i="31"/>
  <c r="J67" i="31"/>
  <c r="J68" i="31"/>
  <c r="H69" i="31"/>
  <c r="G69" i="31"/>
  <c r="F69" i="31"/>
  <c r="D69" i="31"/>
  <c r="C69" i="31"/>
  <c r="B69" i="31"/>
  <c r="L64" i="31"/>
  <c r="K64" i="31"/>
  <c r="L40" i="31"/>
  <c r="J69" i="31" s="1"/>
  <c r="L69" i="31" l="1"/>
  <c r="K69" i="31"/>
</calcChain>
</file>

<file path=xl/sharedStrings.xml><?xml version="1.0" encoding="utf-8"?>
<sst xmlns="http://schemas.openxmlformats.org/spreadsheetml/2006/main" count="749" uniqueCount="206">
  <si>
    <t>Capitolo 11 - Elezioni e attività politica e sociale</t>
  </si>
  <si>
    <t xml:space="preserve">Tavola 11.1 </t>
  </si>
  <si>
    <t>-</t>
  </si>
  <si>
    <t>Elettori, votanti e voti validi alle elezioni europee per regione</t>
  </si>
  <si>
    <t>Anno 2024</t>
  </si>
  <si>
    <t>Tavola 11.2</t>
  </si>
  <si>
    <t>Elettori, votanti e voti validi alle elezioni comunali per regione</t>
  </si>
  <si>
    <t>Tavola 11.3</t>
  </si>
  <si>
    <t>Sindaci in carica per classe di ampiezza demografica dei comuni, sesso e regione</t>
  </si>
  <si>
    <t>Anno 2025</t>
  </si>
  <si>
    <t>Tavola 11.4</t>
  </si>
  <si>
    <t>Amministratori in carica nei comuni, nelle province e nelle regioni per classe di età</t>
  </si>
  <si>
    <t>Tavola 11.5</t>
  </si>
  <si>
    <t>Amministratori in carica nei comuni, nelle province e nelle regioni per titolo di studio</t>
  </si>
  <si>
    <t>Tavola 11.6</t>
  </si>
  <si>
    <t>Persone di 14 anni e più per  frequenza con  cui  parlano  di  politica e che hanno  svolto le attività indicate per classe di età, sesso e regione</t>
  </si>
  <si>
    <t>Tavola 11.7</t>
  </si>
  <si>
    <t>Persone di 14 anni e più per frequenza con cui si informano dei fatti della politica italiana, classe di età, sesso e regione</t>
  </si>
  <si>
    <t>Tavola 11.8</t>
  </si>
  <si>
    <t>Persone di 14 anni e più che non si informano mai dei fatti della politica italiana per motivi prevalenti, classe di età, sesso e regione</t>
  </si>
  <si>
    <t>Tavola 11.9</t>
  </si>
  <si>
    <t>Persone di 14 anni e più che hanno svolto attività sociali nei 12 mesi precedenti l'intervista per classe di età, sesso e regione</t>
  </si>
  <si>
    <t>Tavola 11.1</t>
  </si>
  <si>
    <t>Elettori, votanti e voti validi alle elezioni europeee per regione (a)</t>
  </si>
  <si>
    <t>ANNI 
REGIONI</t>
  </si>
  <si>
    <t>Elettori</t>
  </si>
  <si>
    <t>Votanti</t>
  </si>
  <si>
    <t>Per 100 elettori</t>
  </si>
  <si>
    <t>Schede bianche</t>
  </si>
  <si>
    <t>Schede nulle</t>
  </si>
  <si>
    <t>Totale voti non validi</t>
  </si>
  <si>
    <t>Voti validi</t>
  </si>
  <si>
    <t>2024 - PER REGIONE</t>
  </si>
  <si>
    <t>Piemonte</t>
  </si>
  <si>
    <t xml:space="preserve">Valle d'Aosta/Vallée d'Aoste </t>
  </si>
  <si>
    <t>Liguria</t>
  </si>
  <si>
    <t>Lombardia</t>
  </si>
  <si>
    <t>Trentino-Alto Adige/Südtirol</t>
  </si>
  <si>
    <t>Bolzano/Bozen</t>
  </si>
  <si>
    <t xml:space="preserve">Trento 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</si>
  <si>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</si>
  <si>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</si>
  <si>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</si>
  <si>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</si>
  <si>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</si>
  <si>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</si>
  <si>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</si>
  <si>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</si>
  <si>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</si>
  <si>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</si>
  <si>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</si>
  <si>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</si>
  <si>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</si>
  <si>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</si>
  <si>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</si>
  <si>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</si>
  <si>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</si>
  <si>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</si>
  <si>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</si>
  <si>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</si>
  <si>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>ITALIA</t>
  </si>
  <si>
    <t>Estero</t>
  </si>
  <si>
    <t>TOTALE</t>
  </si>
  <si>
    <t>Fonte: Istat, Statistiche elettorali (E)</t>
  </si>
  <si>
    <t>(a) La serie storica si riferisce alle sole tornate elettorali europee</t>
  </si>
  <si>
    <t>Comuni in cui si sono svolte le elezioni</t>
  </si>
  <si>
    <t>Voti non validi</t>
  </si>
  <si>
    <t>Valori assoluti</t>
  </si>
  <si>
    <t xml:space="preserve">Di cui: Capoluogo
di regione 
o di 
provincia </t>
  </si>
  <si>
    <t xml:space="preserve">2024 - PER REGIONE </t>
  </si>
  <si>
    <r>
      <t xml:space="preserve">Sindaci in carica per classe di ampiezza demografica dei comuni, sesso e regione </t>
    </r>
    <r>
      <rPr>
        <sz val="9"/>
        <rFont val="Arial"/>
        <family val="2"/>
      </rPr>
      <t>(a)</t>
    </r>
  </si>
  <si>
    <t xml:space="preserve">REGIONI </t>
  </si>
  <si>
    <t>Comuni fino a 15.000 abitanti</t>
  </si>
  <si>
    <t>Comuni con oltre 15.000 abitanti</t>
  </si>
  <si>
    <t>Totale</t>
  </si>
  <si>
    <t>Maschi</t>
  </si>
  <si>
    <t>Femmine</t>
  </si>
  <si>
    <t>Maschi e femmine</t>
  </si>
  <si>
    <t>VALORI ASSOLUTI</t>
  </si>
  <si>
    <t>Valle d'Aosta/Vallée d'Aoste</t>
  </si>
  <si>
    <t>VALORI PERCENTUALI</t>
  </si>
  <si>
    <t>(a) Dati aggiornati al 20 agosto 2025. Il numero dei sindaci è inferiore al numero complessivo di comuni, in quanto la banca dati dell'anagrafe degli amministratori locali riporta i dati  relativi ai neoeletti, sulla base delle informazioni raccolte a seguito delle consultazioni elettorali. Pertanto alcune situazioni amministrative potrebbero essere ancora non completamente aggiornate.</t>
  </si>
  <si>
    <r>
      <t xml:space="preserve">Amministratori in carica nei comuni, nelle province e nelle regioni per classe di età </t>
    </r>
    <r>
      <rPr>
        <sz val="9"/>
        <rFont val="Arial"/>
        <family val="2"/>
      </rPr>
      <t>(a)</t>
    </r>
  </si>
  <si>
    <t>CLASSI DI ETÁ</t>
  </si>
  <si>
    <t>Composizioni percentuali</t>
  </si>
  <si>
    <t>Sindaci/
Presidenti</t>
  </si>
  <si>
    <t>Membri del Consiglio</t>
  </si>
  <si>
    <t>Membri della 
Giunta</t>
  </si>
  <si>
    <t>COMUNI</t>
  </si>
  <si>
    <t>Fino a 30 anni</t>
  </si>
  <si>
    <t>Da 31 a 40</t>
  </si>
  <si>
    <t>Da 41 a 50</t>
  </si>
  <si>
    <t>Da 51 a 60</t>
  </si>
  <si>
    <t>Da 61 a 70</t>
  </si>
  <si>
    <t>71 anni e oltre</t>
  </si>
  <si>
    <t>PROVINCE</t>
  </si>
  <si>
    <t>CITTA' METROPOLITANE</t>
  </si>
  <si>
    <t>REGIONI</t>
  </si>
  <si>
    <t>(a) Dati aggiornati ad agosto 2025. Il numero dei sindaci e presidenti è inferiore al numero complessivo delle amministrazioni di rispettiva competenza,  in quanto la banca dati dell'anagrafe degli amministratori locali riporta i dati e le informazioni raccolte a seguito delle consultazioni elettorali. Pertanto alcune situazioni amministrative potrebbero essere ancora non completamente aggiornate.</t>
  </si>
  <si>
    <r>
      <t xml:space="preserve">Amministratori in carica nei comuni, nelle province e nelle regioni per titolo di studio </t>
    </r>
    <r>
      <rPr>
        <sz val="9"/>
        <rFont val="Arial"/>
        <family val="2"/>
      </rPr>
      <t>(a)</t>
    </r>
  </si>
  <si>
    <t>TITOLI DI STUDIO</t>
  </si>
  <si>
    <t>Licenza di scuola elementare, nessun titolo di studio</t>
  </si>
  <si>
    <t>Licenza di scuola media inferiore</t>
  </si>
  <si>
    <t>Diploma di scuola media superiore (b)</t>
  </si>
  <si>
    <t>Laurea e post-laurea (c)</t>
  </si>
  <si>
    <t>Altri titoli</t>
  </si>
  <si>
    <t>(a) Dati aggiornati ad agosto 2025. Il numero dei sindaci è inferiore al numero complessivo di comuni, in quanto la banca dati dell'anagrafe degli amministratori locali riporta i dati  relativi ai neoeletti, sulla base delle informazioni raccolte a seguito delle consultazioni elettorali. Pertanto alcune situazioni amministrative potrebbero essere ancora non completamente aggiornate.</t>
  </si>
  <si>
    <t>(b) Diploma di maturità e qualifica professionale.</t>
  </si>
  <si>
    <t>(c) Diploma terziario extra universitario (compresi anche i titoli e diplomi professionali post media superiore), diploma universitario, laurea, laurea di primo livello, diploma di laurea, laurea specialistica a ciclo unico, laurea specialistica, titolo di studio post-laurea, master universitario di primo e secondo livello, diploma di specializzazione, dottorato di ricerca.</t>
  </si>
  <si>
    <t>Persone di 14 anni e più per  frequenza con cui  parlano di politica e che hanno svolto le attività indicate per classe di età, sesso e regione</t>
  </si>
  <si>
    <t>Anno 2024, per 100 persone di 14 anni e più della stessa classe di età, sesso e zona</t>
  </si>
  <si>
    <t xml:space="preserve">                                      </t>
  </si>
  <si>
    <t xml:space="preserve">      </t>
  </si>
  <si>
    <t xml:space="preserve">                                                                     </t>
  </si>
  <si>
    <t xml:space="preserve">                                                                                                                            </t>
  </si>
  <si>
    <t xml:space="preserve">ANNI
CLASSI DI ETÀ
                 </t>
  </si>
  <si>
    <t>Parlano di politica (a)</t>
  </si>
  <si>
    <t>Partecipazione 
ad un comizio   
(b)</t>
  </si>
  <si>
    <t>Partecipazione 
ad un corteo   
(b)</t>
  </si>
  <si>
    <t>Ascolto di un 
dibattito politico  
(b)</t>
  </si>
  <si>
    <t>Attività gratuita 
per un partito
politico            
(b)</t>
  </si>
  <si>
    <t>Ha dato soldi 
ad un partito                
(b)</t>
  </si>
  <si>
    <t>Tutti i giorni</t>
  </si>
  <si>
    <t>Qualche 
volta alla settimana</t>
  </si>
  <si>
    <t>Una volta 
alla settimana</t>
  </si>
  <si>
    <t xml:space="preserve">Qualche 
volta al mese </t>
  </si>
  <si>
    <t>Qualche 
volta l'anno</t>
  </si>
  <si>
    <t>Mai</t>
  </si>
  <si>
    <t>2024 - PER CLASSE DI ETÀ E SESSO</t>
  </si>
  <si>
    <t>MASCHI</t>
  </si>
  <si>
    <t xml:space="preserve">14-17                                 </t>
  </si>
  <si>
    <t xml:space="preserve">18-19                                 </t>
  </si>
  <si>
    <t xml:space="preserve">20-24                                 </t>
  </si>
  <si>
    <t xml:space="preserve">25-34                                 </t>
  </si>
  <si>
    <t xml:space="preserve">35-44                                 </t>
  </si>
  <si>
    <t xml:space="preserve">45-54                                 </t>
  </si>
  <si>
    <t xml:space="preserve">55-59                                 </t>
  </si>
  <si>
    <t xml:space="preserve">60-64                                 </t>
  </si>
  <si>
    <t xml:space="preserve">65-74                                 </t>
  </si>
  <si>
    <t xml:space="preserve">75 e più                              </t>
  </si>
  <si>
    <t xml:space="preserve">Totale                                </t>
  </si>
  <si>
    <t>FEMMINE</t>
  </si>
  <si>
    <t>MASCHI E FEMMINE</t>
  </si>
  <si>
    <t>Fonte: Istat, Indagine multiscopo "Aspetti della vita quotidiana" (R)</t>
  </si>
  <si>
    <t>(a) La somma delle percentuali raggiunge il 100 se si uniscono i valori 'non indicato'.</t>
  </si>
  <si>
    <t>(b) Nei 12 mesi precedenti l'intervista.</t>
  </si>
  <si>
    <r>
      <t xml:space="preserve">Tavola 11.6 </t>
    </r>
    <r>
      <rPr>
        <sz val="9"/>
        <rFont val="Arial"/>
        <family val="2"/>
      </rPr>
      <t>segue</t>
    </r>
  </si>
  <si>
    <t xml:space="preserve">REGIONI                      </t>
  </si>
  <si>
    <t>Partecipa-
zione   
ad un comizio   
(b)</t>
  </si>
  <si>
    <t>Partecipa-
zione 
ad un
corteo   
(b)</t>
  </si>
  <si>
    <t xml:space="preserve">Piemonte                              </t>
  </si>
  <si>
    <t xml:space="preserve">Valle d'Aosta - Vallée d'Aoste                 </t>
  </si>
  <si>
    <t xml:space="preserve">Liguria                               </t>
  </si>
  <si>
    <t xml:space="preserve">Lombardia                             </t>
  </si>
  <si>
    <t xml:space="preserve">Trentino-Alto Adige/Südtirol              </t>
  </si>
  <si>
    <t>Bolzano-Bozen</t>
  </si>
  <si>
    <t>Trento</t>
  </si>
  <si>
    <t xml:space="preserve">Veneto                                </t>
  </si>
  <si>
    <t xml:space="preserve">Friuli-Venezia Giulia                 </t>
  </si>
  <si>
    <t xml:space="preserve">Emilia-Romagna                        </t>
  </si>
  <si>
    <t xml:space="preserve">Toscana                               </t>
  </si>
  <si>
    <t xml:space="preserve">Umbria                                </t>
  </si>
  <si>
    <t xml:space="preserve">Marche                                </t>
  </si>
  <si>
    <t xml:space="preserve">Lazio                                 </t>
  </si>
  <si>
    <t xml:space="preserve">Abruzzo                               </t>
  </si>
  <si>
    <t xml:space="preserve">Molise                                </t>
  </si>
  <si>
    <t xml:space="preserve">Campania                              </t>
  </si>
  <si>
    <t xml:space="preserve">Puglia                                </t>
  </si>
  <si>
    <t xml:space="preserve">Basilicata                            </t>
  </si>
  <si>
    <t xml:space="preserve">Calabria                              </t>
  </si>
  <si>
    <t xml:space="preserve">Sicilia                               </t>
  </si>
  <si>
    <t xml:space="preserve">Sardegna                              </t>
  </si>
  <si>
    <t xml:space="preserve">Centro                         </t>
  </si>
  <si>
    <t>Si informano dei fatti della politica italiana (a)</t>
  </si>
  <si>
    <t>Qualche volta alla settimana</t>
  </si>
  <si>
    <t>Una volta
alla settimana</t>
  </si>
  <si>
    <t>Qualche 
volta al mese</t>
  </si>
  <si>
    <r>
      <t xml:space="preserve">Tavola 11.7 </t>
    </r>
    <r>
      <rPr>
        <sz val="9"/>
        <rFont val="Arial"/>
        <family val="2"/>
      </rPr>
      <t>segue</t>
    </r>
  </si>
  <si>
    <t xml:space="preserve">                                                                                 2024 - PER REGIONE</t>
  </si>
  <si>
    <t>ANNI
CLASSI DI ETÀ</t>
  </si>
  <si>
    <t xml:space="preserve">Persone
che non si informano  </t>
  </si>
  <si>
    <t>Motivi per cui non si informano (a)</t>
  </si>
  <si>
    <t>Non interessa</t>
  </si>
  <si>
    <t>Non ha tempo</t>
  </si>
  <si>
    <t>Argomento complicato</t>
  </si>
  <si>
    <t>Sfiducia nella politica</t>
  </si>
  <si>
    <t xml:space="preserve">Altro </t>
  </si>
  <si>
    <t>(a) Per 100 persone di 14 anni e più della stessa classe di età e sesso che non si informano mai dei fatti della politica italiana.</t>
  </si>
  <si>
    <r>
      <t xml:space="preserve">Tavola 11.8 </t>
    </r>
    <r>
      <rPr>
        <sz val="9"/>
        <rFont val="Arial"/>
        <family val="2"/>
      </rPr>
      <t>segue</t>
    </r>
  </si>
  <si>
    <t>Motivi per cui non si informano(a)</t>
  </si>
  <si>
    <t>(a) Per 100 persone di 14 anni e più della stessa zona che non si informano mai dei fatti della politica italiana.</t>
  </si>
  <si>
    <t>Riunioni in associazioni ecologiste,
 eccetera</t>
  </si>
  <si>
    <t>Riunioni in associazioni 
culturali</t>
  </si>
  <si>
    <t>Attività gratuita per associazioni di volontariato</t>
  </si>
  <si>
    <t>Attività gratuita 
per associazioni 
non di volontariato</t>
  </si>
  <si>
    <t>Attività gratuita per un sindacato</t>
  </si>
  <si>
    <t>Soldi versati 
ad una associazione</t>
  </si>
  <si>
    <t>2024 - PER CLASSI DI ETÀ E SESSO</t>
  </si>
  <si>
    <t>.</t>
  </si>
  <si>
    <r>
      <t xml:space="preserve">Tavola 11.9 </t>
    </r>
    <r>
      <rPr>
        <sz val="9"/>
        <rFont val="Arial"/>
        <family val="2"/>
      </rPr>
      <t>segue</t>
    </r>
  </si>
  <si>
    <t>Persone di 14 anni e più che hanno svolto attività sociali nei 12 mesi precedenti  l'intervista per classe di età, sesso e regione</t>
  </si>
  <si>
    <t xml:space="preserve">REGIONI                               </t>
  </si>
  <si>
    <t>Riunioni in associazioni culturali</t>
  </si>
  <si>
    <t>Attività gratuita per associazioni non di volontariato</t>
  </si>
  <si>
    <t>Soldi versati ad una associazione</t>
  </si>
  <si>
    <t>2024- PER REGIONE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</si>
</sst>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#,##0.0"/>
    <numFmt numFmtId="167" formatCode="_-&quot;L.&quot;\ * #,##0_-;\-&quot;L.&quot;\ * #,##0_-;_-&quot;L.&quot;\ * &quot;-&quot;_-;_-@_-"/>
    <numFmt numFmtId="168" formatCode="_-[$€]\ * #,##0.00_-;\-[$€]\ * #,##0.00_-;_-[$€]\ * &quot;-&quot;??_-;_-@_-"/>
    <numFmt numFmtId="169" formatCode="#,##0_-"/>
  </numFmts>
  <fonts count="33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Times New Roman"/>
      <family val="1"/>
    </font>
    <font>
      <sz val="10"/>
      <name val="Arial"/>
      <family val="2"/>
    </font>
    <font>
      <sz val="8"/>
      <name val="Arial Narrow"/>
      <family val="2"/>
    </font>
    <font>
      <sz val="10"/>
      <name val="Arial"/>
      <family val="2"/>
    </font>
    <font>
      <sz val="9"/>
      <name val="Arial"/>
      <family val="2"/>
    </font>
    <font>
      <sz val="7"/>
      <color indexed="48"/>
      <name val="Arial"/>
      <family val="2"/>
    </font>
    <font>
      <sz val="7"/>
      <name val="Times New Roman"/>
      <family val="1"/>
    </font>
    <font>
      <sz val="8"/>
      <name val="Arial"/>
      <family val="2"/>
    </font>
    <font>
      <sz val="9"/>
      <color indexed="23"/>
      <name val="Arial"/>
      <family val="2"/>
    </font>
    <font>
      <u/>
      <sz val="9"/>
      <color indexed="12"/>
      <name val="Arial"/>
      <family val="2"/>
    </font>
    <font>
      <sz val="8"/>
      <name val="Tahoma"/>
      <family val="2"/>
    </font>
    <font>
      <sz val="10"/>
      <name val="MS Sans Serif"/>
      <family val="2"/>
    </font>
    <font>
      <i/>
      <sz val="8"/>
      <name val="Arial"/>
      <family val="2"/>
    </font>
    <font>
      <b/>
      <sz val="8"/>
      <color indexed="16"/>
      <name val="Arial Narrow"/>
      <family val="2"/>
    </font>
    <font>
      <b/>
      <i/>
      <sz val="8"/>
      <name val="Tahoma"/>
      <family val="2"/>
    </font>
    <font>
      <i/>
      <sz val="10"/>
      <name val="Arial"/>
      <family val="2"/>
    </font>
    <font>
      <sz val="10"/>
      <color indexed="23"/>
      <name val="Arial"/>
      <family val="2"/>
    </font>
    <font>
      <sz val="11"/>
      <color theme="1"/>
      <name val="Calibri"/>
      <family val="2"/>
      <scheme val="minor"/>
    </font>
    <font>
      <sz val="9"/>
      <color rgb="FF707070"/>
      <name val="Arial"/>
      <family val="2"/>
    </font>
    <font>
      <sz val="10"/>
      <color rgb="FF707070"/>
      <name val="Arial"/>
      <family val="2"/>
    </font>
    <font>
      <sz val="11"/>
      <color theme="0"/>
      <name val="Arial Black"/>
      <family val="2"/>
    </font>
    <font>
      <sz val="9"/>
      <color rgb="FFC00000"/>
      <name val="Arial"/>
      <family val="2"/>
    </font>
    <font>
      <sz val="7"/>
      <color theme="1"/>
      <name val="Arial"/>
      <family val="2"/>
    </font>
    <font>
      <sz val="8"/>
      <color rgb="FF000000"/>
      <name val="Arial"/>
      <family val="2"/>
    </font>
    <font>
      <sz val="7"/>
      <color rgb="FF000000"/>
      <name val="Arial"/>
      <family val="2"/>
    </font>
    <font>
      <b/>
      <sz val="7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/>
      <diagonal/>
    </border>
  </borders>
  <cellStyleXfs count="69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168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7" fillId="0" borderId="0"/>
    <xf numFmtId="0" fontId="1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8" fillId="0" borderId="0"/>
    <xf numFmtId="0" fontId="7" fillId="0" borderId="0" applyNumberFormat="0"/>
    <xf numFmtId="0" fontId="24" fillId="3" borderId="8" applyNumberFormat="0" applyFont="0" applyAlignment="0" applyProtection="0"/>
    <xf numFmtId="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/>
    <xf numFmtId="49" fontId="9" fillId="0" borderId="1">
      <alignment vertical="center" wrapText="1"/>
    </xf>
    <xf numFmtId="49" fontId="9" fillId="0" borderId="1">
      <alignment vertical="center" wrapText="1"/>
    </xf>
    <xf numFmtId="49" fontId="9" fillId="0" borderId="1">
      <alignment vertical="center" wrapText="1"/>
    </xf>
    <xf numFmtId="49" fontId="17" fillId="0" borderId="2">
      <alignment vertical="center" wrapText="1"/>
    </xf>
    <xf numFmtId="49" fontId="17" fillId="0" borderId="2">
      <alignment vertical="center" wrapText="1"/>
    </xf>
    <xf numFmtId="169" fontId="9" fillId="0" borderId="1">
      <alignment horizontal="right" vertical="center"/>
    </xf>
    <xf numFmtId="0" fontId="20" fillId="2" borderId="3">
      <alignment horizontal="center" vertical="center" wrapText="1"/>
    </xf>
    <xf numFmtId="49" fontId="21" fillId="2" borderId="4">
      <alignment horizontal="center" vertical="center" wrapText="1"/>
    </xf>
    <xf numFmtId="167" fontId="1" fillId="0" borderId="0" applyFont="0" applyFill="0" applyBorder="0" applyAlignment="0" applyProtection="0"/>
    <xf numFmtId="0" fontId="1" fillId="0" borderId="0"/>
    <xf numFmtId="0" fontId="1" fillId="0" borderId="0"/>
  </cellStyleXfs>
  <cellXfs count="237">
    <xf numFmtId="0" fontId="0" fillId="0" borderId="0" xfId="0"/>
    <xf numFmtId="3" fontId="4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0" fontId="8" fillId="0" borderId="0" xfId="0" applyFont="1"/>
    <xf numFmtId="0" fontId="6" fillId="0" borderId="0" xfId="0" applyFont="1" applyAlignment="1">
      <alignment horizontal="left" vertical="center"/>
    </xf>
    <xf numFmtId="0" fontId="4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4" fillId="0" borderId="5" xfId="0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3" fontId="4" fillId="0" borderId="0" xfId="0" applyNumberFormat="1" applyFont="1"/>
    <xf numFmtId="0" fontId="4" fillId="0" borderId="0" xfId="678" applyNumberFormat="1" applyFont="1" applyAlignment="1">
      <alignment horizontal="left" vertical="center"/>
    </xf>
    <xf numFmtId="0" fontId="6" fillId="0" borderId="0" xfId="678" applyNumberFormat="1" applyFont="1" applyAlignment="1">
      <alignment horizontal="left" vertical="center"/>
    </xf>
    <xf numFmtId="0" fontId="5" fillId="0" borderId="0" xfId="678" applyNumberFormat="1" applyFont="1" applyAlignment="1">
      <alignment horizontal="left" vertical="center"/>
    </xf>
    <xf numFmtId="3" fontId="5" fillId="0" borderId="0" xfId="0" applyNumberFormat="1" applyFont="1"/>
    <xf numFmtId="0" fontId="5" fillId="0" borderId="0" xfId="678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4" fillId="0" borderId="5" xfId="0" applyFont="1" applyBorder="1" applyAlignment="1">
      <alignment horizontal="left"/>
    </xf>
    <xf numFmtId="0" fontId="2" fillId="0" borderId="0" xfId="0" applyFont="1" applyAlignment="1">
      <alignment vertical="center" wrapText="1"/>
    </xf>
    <xf numFmtId="3" fontId="4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/>
    <xf numFmtId="3" fontId="6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/>
    </xf>
    <xf numFmtId="166" fontId="4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0" fontId="12" fillId="0" borderId="0" xfId="0" applyFont="1"/>
    <xf numFmtId="0" fontId="12" fillId="0" borderId="6" xfId="0" applyFont="1" applyBorder="1"/>
    <xf numFmtId="0" fontId="5" fillId="0" borderId="0" xfId="678" applyNumberFormat="1" applyFont="1" applyAlignment="1">
      <alignment horizontal="right"/>
    </xf>
    <xf numFmtId="0" fontId="5" fillId="0" borderId="0" xfId="678" applyNumberFormat="1" applyFont="1" applyAlignment="1">
      <alignment horizontal="left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vertical="center"/>
    </xf>
    <xf numFmtId="0" fontId="4" fillId="0" borderId="0" xfId="0" quotePrefix="1" applyFont="1" applyAlignment="1">
      <alignment vertical="center"/>
    </xf>
    <xf numFmtId="166" fontId="4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4" fillId="0" borderId="5" xfId="0" applyFont="1" applyBorder="1" applyAlignment="1">
      <alignment horizontal="right" vertical="top" wrapText="1"/>
    </xf>
    <xf numFmtId="0" fontId="4" fillId="0" borderId="7" xfId="0" applyFont="1" applyBorder="1" applyAlignment="1">
      <alignment horizontal="right" vertical="top" wrapText="1"/>
    </xf>
    <xf numFmtId="166" fontId="4" fillId="0" borderId="0" xfId="0" quotePrefix="1" applyNumberFormat="1" applyFont="1" applyAlignment="1">
      <alignment horizontal="right" vertical="center"/>
    </xf>
    <xf numFmtId="3" fontId="4" fillId="0" borderId="0" xfId="3" applyNumberFormat="1" applyFont="1" applyFill="1" applyBorder="1" applyAlignment="1">
      <alignment horizontal="right" vertical="center"/>
    </xf>
    <xf numFmtId="3" fontId="5" fillId="0" borderId="0" xfId="3" applyNumberFormat="1" applyFont="1" applyFill="1" applyBorder="1" applyAlignment="1">
      <alignment horizontal="right" vertical="center"/>
    </xf>
    <xf numFmtId="3" fontId="5" fillId="0" borderId="0" xfId="3" applyNumberFormat="1" applyFont="1" applyFill="1" applyAlignment="1">
      <alignment horizontal="right" vertical="center"/>
    </xf>
    <xf numFmtId="3" fontId="5" fillId="0" borderId="0" xfId="0" applyNumberFormat="1" applyFont="1" applyAlignment="1">
      <alignment vertical="center"/>
    </xf>
    <xf numFmtId="166" fontId="5" fillId="0" borderId="0" xfId="0" applyNumberFormat="1" applyFont="1" applyAlignment="1">
      <alignment vertical="center"/>
    </xf>
    <xf numFmtId="0" fontId="11" fillId="0" borderId="0" xfId="0" applyFont="1"/>
    <xf numFmtId="0" fontId="25" fillId="0" borderId="0" xfId="0" applyFont="1" applyAlignment="1">
      <alignment vertical="center"/>
    </xf>
    <xf numFmtId="0" fontId="2" fillId="0" borderId="5" xfId="0" applyFont="1" applyBorder="1" applyAlignment="1">
      <alignment vertical="center" wrapText="1"/>
    </xf>
    <xf numFmtId="166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right"/>
    </xf>
    <xf numFmtId="3" fontId="4" fillId="0" borderId="5" xfId="0" applyNumberFormat="1" applyFont="1" applyBorder="1"/>
    <xf numFmtId="3" fontId="5" fillId="0" borderId="5" xfId="678" applyNumberFormat="1" applyFont="1" applyBorder="1" applyAlignment="1">
      <alignment horizontal="left"/>
    </xf>
    <xf numFmtId="3" fontId="5" fillId="0" borderId="5" xfId="678" applyNumberFormat="1" applyFont="1" applyBorder="1" applyAlignment="1">
      <alignment horizontal="right"/>
    </xf>
    <xf numFmtId="3" fontId="5" fillId="0" borderId="5" xfId="0" applyNumberFormat="1" applyFont="1" applyBorder="1"/>
    <xf numFmtId="166" fontId="4" fillId="0" borderId="5" xfId="0" applyNumberFormat="1" applyFont="1" applyBorder="1"/>
    <xf numFmtId="0" fontId="16" fillId="0" borderId="0" xfId="1" applyFont="1" applyFill="1" applyAlignment="1" applyProtection="1">
      <alignment vertical="center"/>
    </xf>
    <xf numFmtId="0" fontId="4" fillId="0" borderId="7" xfId="0" applyFont="1" applyBorder="1" applyAlignment="1">
      <alignment vertical="center"/>
    </xf>
    <xf numFmtId="0" fontId="4" fillId="0" borderId="5" xfId="0" applyFont="1" applyBorder="1"/>
    <xf numFmtId="0" fontId="5" fillId="0" borderId="0" xfId="0" applyFont="1"/>
    <xf numFmtId="3" fontId="4" fillId="0" borderId="0" xfId="3" applyNumberFormat="1" applyFont="1" applyFill="1" applyAlignment="1">
      <alignment horizontal="right" vertical="center"/>
    </xf>
    <xf numFmtId="3" fontId="4" fillId="0" borderId="0" xfId="678" applyNumberFormat="1" applyFont="1" applyAlignment="1">
      <alignment horizontal="right" vertical="center"/>
    </xf>
    <xf numFmtId="3" fontId="6" fillId="0" borderId="0" xfId="678" applyNumberFormat="1" applyFont="1" applyAlignment="1">
      <alignment horizontal="right" vertical="center"/>
    </xf>
    <xf numFmtId="3" fontId="6" fillId="0" borderId="0" xfId="3" applyNumberFormat="1" applyFont="1" applyFill="1" applyAlignment="1">
      <alignment horizontal="right" vertical="center"/>
    </xf>
    <xf numFmtId="0" fontId="5" fillId="0" borderId="0" xfId="678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22" fillId="0" borderId="0" xfId="0" applyFont="1"/>
    <xf numFmtId="3" fontId="5" fillId="0" borderId="0" xfId="678" applyNumberFormat="1" applyFont="1" applyAlignment="1">
      <alignment horizontal="left" vertical="center"/>
    </xf>
    <xf numFmtId="3" fontId="6" fillId="0" borderId="0" xfId="0" applyNumberFormat="1" applyFont="1" applyAlignment="1">
      <alignment vertical="center"/>
    </xf>
    <xf numFmtId="0" fontId="1" fillId="0" borderId="0" xfId="0" applyFont="1"/>
    <xf numFmtId="0" fontId="14" fillId="0" borderId="0" xfId="0" applyFont="1"/>
    <xf numFmtId="0" fontId="1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16" applyFont="1" applyAlignment="1">
      <alignment vertical="center"/>
    </xf>
    <xf numFmtId="0" fontId="11" fillId="0" borderId="0" xfId="16" applyFont="1" applyAlignment="1">
      <alignment vertical="center"/>
    </xf>
    <xf numFmtId="0" fontId="4" fillId="0" borderId="0" xfId="16" applyFont="1" applyAlignment="1">
      <alignment vertical="center"/>
    </xf>
    <xf numFmtId="0" fontId="4" fillId="0" borderId="5" xfId="16" applyFont="1" applyBorder="1"/>
    <xf numFmtId="0" fontId="4" fillId="0" borderId="0" xfId="16" applyFont="1"/>
    <xf numFmtId="0" fontId="1" fillId="0" borderId="0" xfId="16"/>
    <xf numFmtId="0" fontId="4" fillId="0" borderId="0" xfId="16" applyFont="1" applyAlignment="1">
      <alignment horizontal="center" vertical="center"/>
    </xf>
    <xf numFmtId="0" fontId="4" fillId="0" borderId="0" xfId="16" applyFont="1" applyAlignment="1">
      <alignment horizontal="left" vertical="center"/>
    </xf>
    <xf numFmtId="165" fontId="4" fillId="0" borderId="0" xfId="16" applyNumberFormat="1" applyFont="1" applyAlignment="1">
      <alignment horizontal="right" vertical="center"/>
    </xf>
    <xf numFmtId="0" fontId="4" fillId="0" borderId="0" xfId="16" applyFont="1" applyAlignment="1">
      <alignment horizontal="left"/>
    </xf>
    <xf numFmtId="165" fontId="4" fillId="0" borderId="0" xfId="16" applyNumberFormat="1" applyFont="1" applyAlignment="1">
      <alignment vertical="center"/>
    </xf>
    <xf numFmtId="0" fontId="5" fillId="0" borderId="0" xfId="16" applyFont="1" applyAlignment="1">
      <alignment vertical="center"/>
    </xf>
    <xf numFmtId="165" fontId="5" fillId="0" borderId="0" xfId="16" applyNumberFormat="1" applyFont="1" applyAlignment="1">
      <alignment horizontal="right" vertical="center"/>
    </xf>
    <xf numFmtId="165" fontId="4" fillId="0" borderId="0" xfId="16" applyNumberFormat="1" applyFont="1"/>
    <xf numFmtId="165" fontId="4" fillId="0" borderId="5" xfId="16" applyNumberFormat="1" applyFont="1" applyBorder="1"/>
    <xf numFmtId="0" fontId="4" fillId="0" borderId="0" xfId="16" applyFont="1" applyAlignment="1">
      <alignment horizontal="right" vertical="center"/>
    </xf>
    <xf numFmtId="165" fontId="4" fillId="0" borderId="0" xfId="16" applyNumberFormat="1" applyFont="1" applyAlignment="1">
      <alignment horizontal="right"/>
    </xf>
    <xf numFmtId="0" fontId="6" fillId="0" borderId="0" xfId="16" applyFont="1" applyAlignment="1">
      <alignment vertical="center"/>
    </xf>
    <xf numFmtId="0" fontId="4" fillId="0" borderId="0" xfId="16" applyFont="1" applyAlignment="1">
      <alignment horizontal="right"/>
    </xf>
    <xf numFmtId="0" fontId="5" fillId="0" borderId="0" xfId="16" applyFont="1"/>
    <xf numFmtId="0" fontId="2" fillId="0" borderId="0" xfId="16" applyFont="1"/>
    <xf numFmtId="0" fontId="5" fillId="0" borderId="5" xfId="16" applyFont="1" applyBorder="1"/>
    <xf numFmtId="0" fontId="11" fillId="0" borderId="0" xfId="16" applyFont="1"/>
    <xf numFmtId="0" fontId="4" fillId="0" borderId="0" xfId="16" applyFont="1" applyAlignment="1">
      <alignment horizontal="right" vertical="center" wrapText="1"/>
    </xf>
    <xf numFmtId="0" fontId="6" fillId="0" borderId="0" xfId="16" applyFont="1"/>
    <xf numFmtId="0" fontId="2" fillId="0" borderId="0" xfId="16" applyFont="1" applyAlignment="1">
      <alignment horizontal="right" vertical="center"/>
    </xf>
    <xf numFmtId="0" fontId="11" fillId="0" borderId="0" xfId="16" applyFont="1" applyAlignment="1">
      <alignment horizontal="right" vertical="center"/>
    </xf>
    <xf numFmtId="0" fontId="4" fillId="0" borderId="5" xfId="16" applyFont="1" applyBorder="1" applyAlignment="1">
      <alignment horizontal="right" vertical="top" wrapText="1"/>
    </xf>
    <xf numFmtId="0" fontId="11" fillId="0" borderId="0" xfId="16" applyFont="1" applyAlignment="1">
      <alignment horizontal="left" vertical="center"/>
    </xf>
    <xf numFmtId="0" fontId="5" fillId="0" borderId="0" xfId="16" applyFont="1" applyAlignment="1">
      <alignment horizontal="right"/>
    </xf>
    <xf numFmtId="0" fontId="5" fillId="0" borderId="6" xfId="16" applyFont="1" applyBorder="1" applyAlignment="1">
      <alignment horizontal="right"/>
    </xf>
    <xf numFmtId="0" fontId="4" fillId="0" borderId="6" xfId="16" applyFont="1" applyBorder="1" applyAlignment="1">
      <alignment horizontal="right"/>
    </xf>
    <xf numFmtId="0" fontId="1" fillId="0" borderId="0" xfId="0" applyFont="1" applyAlignment="1">
      <alignment vertical="top"/>
    </xf>
    <xf numFmtId="0" fontId="26" fillId="0" borderId="0" xfId="0" applyFont="1" applyAlignment="1">
      <alignment vertical="top"/>
    </xf>
    <xf numFmtId="0" fontId="23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27" fillId="4" borderId="0" xfId="504" applyFont="1" applyFill="1" applyAlignment="1">
      <alignment horizontal="left" vertical="center"/>
    </xf>
    <xf numFmtId="0" fontId="27" fillId="4" borderId="0" xfId="504" applyFont="1" applyFill="1" applyAlignment="1">
      <alignment horizontal="left" vertical="top"/>
    </xf>
    <xf numFmtId="0" fontId="28" fillId="4" borderId="0" xfId="504" applyFont="1" applyFill="1" applyAlignment="1">
      <alignment horizontal="left" vertical="top"/>
    </xf>
    <xf numFmtId="0" fontId="28" fillId="4" borderId="0" xfId="504" applyFont="1" applyFill="1" applyAlignment="1">
      <alignment horizontal="left"/>
    </xf>
    <xf numFmtId="0" fontId="11" fillId="0" borderId="0" xfId="504" applyFont="1"/>
    <xf numFmtId="0" fontId="1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right" vertical="top"/>
    </xf>
    <xf numFmtId="0" fontId="25" fillId="0" borderId="0" xfId="0" applyFont="1" applyAlignment="1">
      <alignment horizontal="left"/>
    </xf>
    <xf numFmtId="3" fontId="1" fillId="0" borderId="0" xfId="0" applyNumberFormat="1" applyFont="1"/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9" xfId="1" applyBorder="1" applyAlignment="1" applyProtection="1">
      <alignment vertical="top"/>
    </xf>
    <xf numFmtId="3" fontId="4" fillId="0" borderId="0" xfId="0" quotePrefix="1" applyNumberFormat="1" applyFont="1" applyAlignment="1">
      <alignment vertical="center"/>
    </xf>
    <xf numFmtId="165" fontId="4" fillId="0" borderId="0" xfId="0" quotePrefix="1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165" fontId="4" fillId="0" borderId="0" xfId="3" applyNumberFormat="1" applyFont="1" applyFill="1" applyBorder="1" applyAlignment="1">
      <alignment horizontal="right" vertical="center"/>
    </xf>
    <xf numFmtId="0" fontId="5" fillId="0" borderId="5" xfId="678" applyNumberFormat="1" applyFont="1" applyBorder="1" applyAlignment="1">
      <alignment horizontal="left" vertical="center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vertical="center"/>
    </xf>
    <xf numFmtId="166" fontId="5" fillId="0" borderId="5" xfId="0" applyNumberFormat="1" applyFont="1" applyBorder="1" applyAlignment="1">
      <alignment horizontal="right" vertical="center"/>
    </xf>
    <xf numFmtId="165" fontId="4" fillId="0" borderId="0" xfId="0" applyNumberFormat="1" applyFont="1"/>
    <xf numFmtId="165" fontId="5" fillId="0" borderId="0" xfId="0" applyNumberFormat="1" applyFont="1"/>
    <xf numFmtId="166" fontId="5" fillId="0" borderId="5" xfId="0" quotePrefix="1" applyNumberFormat="1" applyFont="1" applyBorder="1" applyAlignment="1">
      <alignment horizontal="right" vertical="center"/>
    </xf>
    <xf numFmtId="165" fontId="5" fillId="0" borderId="0" xfId="0" applyNumberFormat="1" applyFont="1" applyAlignment="1">
      <alignment vertical="center"/>
    </xf>
    <xf numFmtId="0" fontId="3" fillId="0" borderId="10" xfId="1" applyBorder="1" applyAlignment="1" applyProtection="1">
      <alignment vertical="top"/>
    </xf>
    <xf numFmtId="166" fontId="14" fillId="0" borderId="0" xfId="0" applyNumberFormat="1" applyFont="1"/>
    <xf numFmtId="0" fontId="1" fillId="0" borderId="5" xfId="16" applyBorder="1"/>
    <xf numFmtId="0" fontId="4" fillId="0" borderId="0" xfId="16" applyFont="1" applyAlignment="1">
      <alignment horizontal="left" vertical="center" wrapText="1"/>
    </xf>
    <xf numFmtId="0" fontId="2" fillId="0" borderId="5" xfId="16" applyFont="1" applyBorder="1"/>
    <xf numFmtId="0" fontId="1" fillId="0" borderId="0" xfId="16" applyAlignment="1">
      <alignment horizontal="right" vertical="center" wrapText="1"/>
    </xf>
    <xf numFmtId="0" fontId="5" fillId="0" borderId="0" xfId="16" applyFont="1" applyAlignment="1">
      <alignment horizontal="right" vertical="center"/>
    </xf>
    <xf numFmtId="0" fontId="5" fillId="0" borderId="6" xfId="16" applyFont="1" applyBorder="1" applyAlignment="1">
      <alignment horizontal="right" vertical="center"/>
    </xf>
    <xf numFmtId="0" fontId="4" fillId="0" borderId="6" xfId="16" applyFont="1" applyBorder="1" applyAlignment="1">
      <alignment horizontal="right" vertical="center"/>
    </xf>
    <xf numFmtId="0" fontId="4" fillId="0" borderId="5" xfId="16" applyFont="1" applyBorder="1" applyAlignment="1">
      <alignment horizontal="right" vertical="center" wrapText="1"/>
    </xf>
    <xf numFmtId="0" fontId="4" fillId="0" borderId="5" xfId="16" applyFont="1" applyBorder="1" applyAlignment="1">
      <alignment vertical="center"/>
    </xf>
    <xf numFmtId="0" fontId="4" fillId="0" borderId="5" xfId="16" applyFont="1" applyBorder="1" applyAlignment="1">
      <alignment horizontal="right" vertical="center"/>
    </xf>
    <xf numFmtId="0" fontId="2" fillId="0" borderId="0" xfId="16" applyFont="1" applyAlignment="1">
      <alignment horizontal="right"/>
    </xf>
    <xf numFmtId="0" fontId="11" fillId="0" borderId="0" xfId="16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3" fontId="0" fillId="0" borderId="0" xfId="0" applyNumberFormat="1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4" fillId="0" borderId="5" xfId="0" applyFont="1" applyBorder="1" applyAlignment="1">
      <alignment horizontal="left" vertical="top"/>
    </xf>
    <xf numFmtId="3" fontId="4" fillId="0" borderId="0" xfId="9" applyNumberFormat="1" applyFont="1" applyFill="1" applyBorder="1" applyAlignment="1">
      <alignment horizontal="right" vertical="center"/>
    </xf>
    <xf numFmtId="166" fontId="4" fillId="0" borderId="0" xfId="9" applyNumberFormat="1" applyFont="1" applyFill="1" applyBorder="1" applyAlignment="1">
      <alignment horizontal="right" vertical="center"/>
    </xf>
    <xf numFmtId="2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3" fontId="4" fillId="0" borderId="0" xfId="9" applyNumberFormat="1" applyFont="1" applyFill="1" applyAlignment="1">
      <alignment horizontal="right" vertical="center"/>
    </xf>
    <xf numFmtId="3" fontId="6" fillId="0" borderId="0" xfId="9" applyNumberFormat="1" applyFont="1" applyFill="1" applyAlignment="1">
      <alignment horizontal="right" vertical="center"/>
    </xf>
    <xf numFmtId="166" fontId="4" fillId="0" borderId="0" xfId="9" applyNumberFormat="1" applyFont="1" applyFill="1" applyAlignment="1">
      <alignment horizontal="right" vertical="center"/>
    </xf>
    <xf numFmtId="3" fontId="5" fillId="0" borderId="0" xfId="9" applyNumberFormat="1" applyFont="1" applyFill="1" applyBorder="1" applyAlignment="1">
      <alignment horizontal="right" vertical="center"/>
    </xf>
    <xf numFmtId="3" fontId="5" fillId="0" borderId="0" xfId="9" applyNumberFormat="1" applyFont="1" applyFill="1" applyAlignment="1">
      <alignment horizontal="right" vertical="center"/>
    </xf>
    <xf numFmtId="0" fontId="4" fillId="0" borderId="6" xfId="16" applyFont="1" applyBorder="1" applyAlignment="1">
      <alignment horizontal="center" vertical="center"/>
    </xf>
    <xf numFmtId="0" fontId="4" fillId="0" borderId="6" xfId="16" applyFont="1" applyBorder="1" applyAlignment="1">
      <alignment horizontal="center" vertical="center" wrapText="1"/>
    </xf>
    <xf numFmtId="0" fontId="4" fillId="0" borderId="0" xfId="16" applyFont="1" applyAlignment="1">
      <alignment horizontal="center"/>
    </xf>
    <xf numFmtId="165" fontId="0" fillId="0" borderId="0" xfId="0" applyNumberFormat="1" applyAlignment="1">
      <alignment horizontal="right" vertical="center"/>
    </xf>
    <xf numFmtId="165" fontId="29" fillId="0" borderId="0" xfId="0" applyNumberFormat="1" applyFont="1" applyAlignment="1">
      <alignment horizontal="right" vertical="center"/>
    </xf>
    <xf numFmtId="165" fontId="4" fillId="0" borderId="0" xfId="678" applyNumberFormat="1" applyFont="1" applyAlignment="1">
      <alignment horizontal="right" vertical="center"/>
    </xf>
    <xf numFmtId="165" fontId="5" fillId="0" borderId="0" xfId="16" applyNumberFormat="1" applyFont="1" applyAlignment="1">
      <alignment vertical="center"/>
    </xf>
    <xf numFmtId="0" fontId="30" fillId="5" borderId="0" xfId="0" applyFont="1" applyFill="1"/>
    <xf numFmtId="0" fontId="30" fillId="0" borderId="0" xfId="0" applyFont="1"/>
    <xf numFmtId="165" fontId="31" fillId="0" borderId="0" xfId="0" applyNumberFormat="1" applyFont="1" applyAlignment="1">
      <alignment vertical="top" wrapText="1"/>
    </xf>
    <xf numFmtId="0" fontId="30" fillId="5" borderId="0" xfId="0" applyFont="1" applyFill="1" applyAlignment="1">
      <alignment vertical="top" wrapText="1"/>
    </xf>
    <xf numFmtId="165" fontId="6" fillId="0" borderId="0" xfId="16" applyNumberFormat="1" applyFont="1" applyAlignment="1">
      <alignment vertical="center"/>
    </xf>
    <xf numFmtId="0" fontId="4" fillId="0" borderId="0" xfId="16" applyFont="1" applyAlignment="1">
      <alignment horizontal="center" vertical="center" wrapText="1"/>
    </xf>
    <xf numFmtId="0" fontId="1" fillId="0" borderId="5" xfId="16" applyBorder="1" applyAlignment="1">
      <alignment vertical="center" wrapText="1"/>
    </xf>
    <xf numFmtId="0" fontId="1" fillId="0" borderId="0" xfId="16" applyAlignment="1">
      <alignment vertical="center" wrapText="1"/>
    </xf>
    <xf numFmtId="165" fontId="4" fillId="0" borderId="0" xfId="16" applyNumberFormat="1" applyFont="1" applyAlignment="1">
      <alignment horizontal="right" vertical="center" wrapText="1"/>
    </xf>
    <xf numFmtId="165" fontId="4" fillId="0" borderId="5" xfId="16" applyNumberFormat="1" applyFont="1" applyBorder="1" applyAlignment="1">
      <alignment vertical="center"/>
    </xf>
    <xf numFmtId="165" fontId="32" fillId="0" borderId="5" xfId="0" applyNumberFormat="1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3" fillId="0" borderId="7" xfId="1" applyBorder="1" applyAlignment="1" applyProtection="1">
      <alignment vertical="top"/>
    </xf>
    <xf numFmtId="0" fontId="1" fillId="0" borderId="0" xfId="0" applyFont="1" applyAlignment="1">
      <alignment vertical="center"/>
    </xf>
    <xf numFmtId="166" fontId="1" fillId="0" borderId="0" xfId="0" applyNumberFormat="1" applyFont="1"/>
    <xf numFmtId="0" fontId="1" fillId="0" borderId="5" xfId="0" applyFont="1" applyBorder="1"/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wrapText="1"/>
    </xf>
    <xf numFmtId="0" fontId="2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165" fontId="4" fillId="0" borderId="0" xfId="16" applyNumberFormat="1" applyFont="1" applyAlignment="1">
      <alignment horizontal="center" vertical="center"/>
    </xf>
    <xf numFmtId="0" fontId="4" fillId="0" borderId="0" xfId="16" applyFont="1" applyAlignment="1">
      <alignment horizontal="center" vertical="center"/>
    </xf>
    <xf numFmtId="0" fontId="2" fillId="0" borderId="0" xfId="16" applyFont="1" applyAlignment="1">
      <alignment horizontal="left" vertical="center" wrapText="1"/>
    </xf>
    <xf numFmtId="0" fontId="4" fillId="0" borderId="6" xfId="16" applyFont="1" applyBorder="1" applyAlignment="1">
      <alignment vertical="center" wrapText="1"/>
    </xf>
    <xf numFmtId="0" fontId="4" fillId="0" borderId="0" xfId="16" applyFont="1" applyAlignment="1">
      <alignment vertical="center" wrapText="1"/>
    </xf>
    <xf numFmtId="0" fontId="4" fillId="0" borderId="5" xfId="16" applyFont="1" applyBorder="1" applyAlignment="1">
      <alignment vertical="center" wrapText="1"/>
    </xf>
    <xf numFmtId="0" fontId="4" fillId="0" borderId="6" xfId="16" applyFont="1" applyBorder="1" applyAlignment="1">
      <alignment horizontal="center" vertical="center"/>
    </xf>
    <xf numFmtId="0" fontId="4" fillId="0" borderId="6" xfId="16" applyFont="1" applyBorder="1" applyAlignment="1">
      <alignment horizontal="right" vertical="top" wrapText="1"/>
    </xf>
    <xf numFmtId="0" fontId="4" fillId="0" borderId="0" xfId="16" applyFont="1" applyAlignment="1">
      <alignment horizontal="right" vertical="top" wrapText="1"/>
    </xf>
    <xf numFmtId="0" fontId="4" fillId="0" borderId="5" xfId="16" applyFont="1" applyBorder="1" applyAlignment="1">
      <alignment horizontal="right" vertical="top" wrapText="1"/>
    </xf>
    <xf numFmtId="0" fontId="4" fillId="0" borderId="6" xfId="16" applyFont="1" applyBorder="1" applyAlignment="1">
      <alignment horizontal="left" vertical="center" wrapText="1"/>
    </xf>
    <xf numFmtId="0" fontId="4" fillId="0" borderId="0" xfId="16" applyFont="1" applyAlignment="1">
      <alignment horizontal="left" vertical="center" wrapText="1"/>
    </xf>
    <xf numFmtId="0" fontId="4" fillId="0" borderId="5" xfId="16" applyFont="1" applyBorder="1" applyAlignment="1">
      <alignment horizontal="left" vertical="center" wrapText="1"/>
    </xf>
    <xf numFmtId="0" fontId="4" fillId="0" borderId="6" xfId="16" applyFont="1" applyBorder="1" applyAlignment="1">
      <alignment horizontal="center" vertical="center" wrapText="1"/>
    </xf>
    <xf numFmtId="0" fontId="4" fillId="0" borderId="0" xfId="16" applyFont="1" applyAlignment="1">
      <alignment horizontal="center"/>
    </xf>
    <xf numFmtId="0" fontId="4" fillId="0" borderId="6" xfId="16" applyFont="1" applyBorder="1" applyAlignment="1">
      <alignment horizontal="right" vertical="center" wrapText="1"/>
    </xf>
    <xf numFmtId="0" fontId="4" fillId="0" borderId="0" xfId="16" applyFont="1" applyAlignment="1">
      <alignment horizontal="right" vertical="center" wrapText="1"/>
    </xf>
    <xf numFmtId="0" fontId="1" fillId="0" borderId="5" xfId="16" applyBorder="1" applyAlignment="1">
      <alignment horizontal="right" vertical="center" wrapText="1"/>
    </xf>
    <xf numFmtId="0" fontId="2" fillId="0" borderId="0" xfId="16" applyFont="1" applyAlignment="1">
      <alignment vertical="center" wrapText="1"/>
    </xf>
    <xf numFmtId="0" fontId="1" fillId="0" borderId="0" xfId="16" applyAlignment="1">
      <alignment vertical="center" wrapText="1"/>
    </xf>
  </cellXfs>
  <cellStyles count="694">
    <cellStyle name="Collegamento ipertestuale" xfId="1" builtinId="8"/>
    <cellStyle name="Euro" xfId="2" xr:uid="{00000000-0005-0000-0000-000001000000}"/>
    <cellStyle name="Migliaia" xfId="3" builtinId="3"/>
    <cellStyle name="Migliaia (0)_020020vINC" xfId="4" xr:uid="{00000000-0005-0000-0000-000003000000}"/>
    <cellStyle name="Migliaia [0] 2" xfId="5" xr:uid="{00000000-0005-0000-0000-000004000000}"/>
    <cellStyle name="Migliaia [0] 3" xfId="6" xr:uid="{00000000-0005-0000-0000-000005000000}"/>
    <cellStyle name="Migliaia [0] 4" xfId="7" xr:uid="{00000000-0005-0000-0000-000006000000}"/>
    <cellStyle name="Migliaia 2" xfId="8" xr:uid="{00000000-0005-0000-0000-000007000000}"/>
    <cellStyle name="Migliaia 2 2" xfId="9" xr:uid="{00000000-0005-0000-0000-000008000000}"/>
    <cellStyle name="Migliaia 3" xfId="10" xr:uid="{00000000-0005-0000-0000-000009000000}"/>
    <cellStyle name="Migliaia 4" xfId="11" xr:uid="{00000000-0005-0000-0000-00000A000000}"/>
    <cellStyle name="Migliaia 9" xfId="12" xr:uid="{00000000-0005-0000-0000-00000B000000}"/>
    <cellStyle name="NewStyle" xfId="13" xr:uid="{00000000-0005-0000-0000-00000C000000}"/>
    <cellStyle name="Normal_IT" xfId="14" xr:uid="{00000000-0005-0000-0000-00000D000000}"/>
    <cellStyle name="Normale" xfId="0" builtinId="0"/>
    <cellStyle name="Normale 10" xfId="15" xr:uid="{00000000-0005-0000-0000-00000F000000}"/>
    <cellStyle name="Normale 10 2" xfId="16" xr:uid="{00000000-0005-0000-0000-000010000000}"/>
    <cellStyle name="Normale 10_11.4" xfId="692" xr:uid="{00000000-0005-0000-0000-000011000000}"/>
    <cellStyle name="Normale 11 10" xfId="17" xr:uid="{00000000-0005-0000-0000-000012000000}"/>
    <cellStyle name="Normale 11 11" xfId="18" xr:uid="{00000000-0005-0000-0000-000013000000}"/>
    <cellStyle name="Normale 11 12" xfId="19" xr:uid="{00000000-0005-0000-0000-000014000000}"/>
    <cellStyle name="Normale 11 13" xfId="20" xr:uid="{00000000-0005-0000-0000-000015000000}"/>
    <cellStyle name="Normale 11 14" xfId="21" xr:uid="{00000000-0005-0000-0000-000016000000}"/>
    <cellStyle name="Normale 11 15" xfId="22" xr:uid="{00000000-0005-0000-0000-000017000000}"/>
    <cellStyle name="Normale 11 16" xfId="23" xr:uid="{00000000-0005-0000-0000-000018000000}"/>
    <cellStyle name="Normale 11 17" xfId="24" xr:uid="{00000000-0005-0000-0000-000019000000}"/>
    <cellStyle name="Normale 11 18" xfId="25" xr:uid="{00000000-0005-0000-0000-00001A000000}"/>
    <cellStyle name="Normale 11 19" xfId="26" xr:uid="{00000000-0005-0000-0000-00001B000000}"/>
    <cellStyle name="Normale 11 2" xfId="27" xr:uid="{00000000-0005-0000-0000-00001C000000}"/>
    <cellStyle name="Normale 11 20" xfId="28" xr:uid="{00000000-0005-0000-0000-00001D000000}"/>
    <cellStyle name="Normale 11 21" xfId="29" xr:uid="{00000000-0005-0000-0000-00001E000000}"/>
    <cellStyle name="Normale 11 22" xfId="30" xr:uid="{00000000-0005-0000-0000-00001F000000}"/>
    <cellStyle name="Normale 11 23" xfId="31" xr:uid="{00000000-0005-0000-0000-000020000000}"/>
    <cellStyle name="Normale 11 24" xfId="32" xr:uid="{00000000-0005-0000-0000-000021000000}"/>
    <cellStyle name="Normale 11 25" xfId="33" xr:uid="{00000000-0005-0000-0000-000022000000}"/>
    <cellStyle name="Normale 11 26" xfId="34" xr:uid="{00000000-0005-0000-0000-000023000000}"/>
    <cellStyle name="Normale 11 27" xfId="35" xr:uid="{00000000-0005-0000-0000-000024000000}"/>
    <cellStyle name="Normale 11 28" xfId="36" xr:uid="{00000000-0005-0000-0000-000025000000}"/>
    <cellStyle name="Normale 11 29" xfId="37" xr:uid="{00000000-0005-0000-0000-000026000000}"/>
    <cellStyle name="Normale 11 3" xfId="38" xr:uid="{00000000-0005-0000-0000-000027000000}"/>
    <cellStyle name="Normale 11 30" xfId="39" xr:uid="{00000000-0005-0000-0000-000028000000}"/>
    <cellStyle name="Normale 11 31" xfId="40" xr:uid="{00000000-0005-0000-0000-000029000000}"/>
    <cellStyle name="Normale 11 32" xfId="41" xr:uid="{00000000-0005-0000-0000-00002A000000}"/>
    <cellStyle name="Normale 11 33" xfId="42" xr:uid="{00000000-0005-0000-0000-00002B000000}"/>
    <cellStyle name="Normale 11 34" xfId="43" xr:uid="{00000000-0005-0000-0000-00002C000000}"/>
    <cellStyle name="Normale 11 35" xfId="44" xr:uid="{00000000-0005-0000-0000-00002D000000}"/>
    <cellStyle name="Normale 11 36" xfId="45" xr:uid="{00000000-0005-0000-0000-00002E000000}"/>
    <cellStyle name="Normale 11 37" xfId="46" xr:uid="{00000000-0005-0000-0000-00002F000000}"/>
    <cellStyle name="Normale 11 38" xfId="47" xr:uid="{00000000-0005-0000-0000-000030000000}"/>
    <cellStyle name="Normale 11 39" xfId="48" xr:uid="{00000000-0005-0000-0000-000031000000}"/>
    <cellStyle name="Normale 11 4" xfId="49" xr:uid="{00000000-0005-0000-0000-000032000000}"/>
    <cellStyle name="Normale 11 40" xfId="50" xr:uid="{00000000-0005-0000-0000-000033000000}"/>
    <cellStyle name="Normale 11 41" xfId="51" xr:uid="{00000000-0005-0000-0000-000034000000}"/>
    <cellStyle name="Normale 11 42" xfId="52" xr:uid="{00000000-0005-0000-0000-000035000000}"/>
    <cellStyle name="Normale 11 43" xfId="53" xr:uid="{00000000-0005-0000-0000-000036000000}"/>
    <cellStyle name="Normale 11 44" xfId="54" xr:uid="{00000000-0005-0000-0000-000037000000}"/>
    <cellStyle name="Normale 11 45" xfId="55" xr:uid="{00000000-0005-0000-0000-000038000000}"/>
    <cellStyle name="Normale 11 46" xfId="56" xr:uid="{00000000-0005-0000-0000-000039000000}"/>
    <cellStyle name="Normale 11 47" xfId="57" xr:uid="{00000000-0005-0000-0000-00003A000000}"/>
    <cellStyle name="Normale 11 48" xfId="58" xr:uid="{00000000-0005-0000-0000-00003B000000}"/>
    <cellStyle name="Normale 11 49" xfId="59" xr:uid="{00000000-0005-0000-0000-00003C000000}"/>
    <cellStyle name="Normale 11 5" xfId="60" xr:uid="{00000000-0005-0000-0000-00003D000000}"/>
    <cellStyle name="Normale 11 50" xfId="61" xr:uid="{00000000-0005-0000-0000-00003E000000}"/>
    <cellStyle name="Normale 11 51" xfId="62" xr:uid="{00000000-0005-0000-0000-00003F000000}"/>
    <cellStyle name="Normale 11 52" xfId="63" xr:uid="{00000000-0005-0000-0000-000040000000}"/>
    <cellStyle name="Normale 11 53" xfId="64" xr:uid="{00000000-0005-0000-0000-000041000000}"/>
    <cellStyle name="Normale 11 54" xfId="65" xr:uid="{00000000-0005-0000-0000-000042000000}"/>
    <cellStyle name="Normale 11 55" xfId="66" xr:uid="{00000000-0005-0000-0000-000043000000}"/>
    <cellStyle name="Normale 11 6" xfId="67" xr:uid="{00000000-0005-0000-0000-000044000000}"/>
    <cellStyle name="Normale 11 7" xfId="68" xr:uid="{00000000-0005-0000-0000-000045000000}"/>
    <cellStyle name="Normale 11 8" xfId="69" xr:uid="{00000000-0005-0000-0000-000046000000}"/>
    <cellStyle name="Normale 11 9" xfId="70" xr:uid="{00000000-0005-0000-0000-000047000000}"/>
    <cellStyle name="Normale 12 10" xfId="71" xr:uid="{00000000-0005-0000-0000-000048000000}"/>
    <cellStyle name="Normale 12 11" xfId="72" xr:uid="{00000000-0005-0000-0000-000049000000}"/>
    <cellStyle name="Normale 12 12" xfId="73" xr:uid="{00000000-0005-0000-0000-00004A000000}"/>
    <cellStyle name="Normale 12 13" xfId="74" xr:uid="{00000000-0005-0000-0000-00004B000000}"/>
    <cellStyle name="Normale 12 14" xfId="75" xr:uid="{00000000-0005-0000-0000-00004C000000}"/>
    <cellStyle name="Normale 12 15" xfId="76" xr:uid="{00000000-0005-0000-0000-00004D000000}"/>
    <cellStyle name="Normale 12 16" xfId="77" xr:uid="{00000000-0005-0000-0000-00004E000000}"/>
    <cellStyle name="Normale 12 17" xfId="78" xr:uid="{00000000-0005-0000-0000-00004F000000}"/>
    <cellStyle name="Normale 12 18" xfId="79" xr:uid="{00000000-0005-0000-0000-000050000000}"/>
    <cellStyle name="Normale 12 19" xfId="80" xr:uid="{00000000-0005-0000-0000-000051000000}"/>
    <cellStyle name="Normale 12 2" xfId="81" xr:uid="{00000000-0005-0000-0000-000052000000}"/>
    <cellStyle name="Normale 12 20" xfId="82" xr:uid="{00000000-0005-0000-0000-000053000000}"/>
    <cellStyle name="Normale 12 21" xfId="83" xr:uid="{00000000-0005-0000-0000-000054000000}"/>
    <cellStyle name="Normale 12 22" xfId="84" xr:uid="{00000000-0005-0000-0000-000055000000}"/>
    <cellStyle name="Normale 12 23" xfId="85" xr:uid="{00000000-0005-0000-0000-000056000000}"/>
    <cellStyle name="Normale 12 24" xfId="86" xr:uid="{00000000-0005-0000-0000-000057000000}"/>
    <cellStyle name="Normale 12 25" xfId="87" xr:uid="{00000000-0005-0000-0000-000058000000}"/>
    <cellStyle name="Normale 12 26" xfId="88" xr:uid="{00000000-0005-0000-0000-000059000000}"/>
    <cellStyle name="Normale 12 27" xfId="89" xr:uid="{00000000-0005-0000-0000-00005A000000}"/>
    <cellStyle name="Normale 12 28" xfId="90" xr:uid="{00000000-0005-0000-0000-00005B000000}"/>
    <cellStyle name="Normale 12 29" xfId="91" xr:uid="{00000000-0005-0000-0000-00005C000000}"/>
    <cellStyle name="Normale 12 3" xfId="92" xr:uid="{00000000-0005-0000-0000-00005D000000}"/>
    <cellStyle name="Normale 12 30" xfId="93" xr:uid="{00000000-0005-0000-0000-00005E000000}"/>
    <cellStyle name="Normale 12 31" xfId="94" xr:uid="{00000000-0005-0000-0000-00005F000000}"/>
    <cellStyle name="Normale 12 32" xfId="95" xr:uid="{00000000-0005-0000-0000-000060000000}"/>
    <cellStyle name="Normale 12 33" xfId="96" xr:uid="{00000000-0005-0000-0000-000061000000}"/>
    <cellStyle name="Normale 12 34" xfId="97" xr:uid="{00000000-0005-0000-0000-000062000000}"/>
    <cellStyle name="Normale 12 35" xfId="98" xr:uid="{00000000-0005-0000-0000-000063000000}"/>
    <cellStyle name="Normale 12 36" xfId="99" xr:uid="{00000000-0005-0000-0000-000064000000}"/>
    <cellStyle name="Normale 12 37" xfId="100" xr:uid="{00000000-0005-0000-0000-000065000000}"/>
    <cellStyle name="Normale 12 38" xfId="101" xr:uid="{00000000-0005-0000-0000-000066000000}"/>
    <cellStyle name="Normale 12 39" xfId="102" xr:uid="{00000000-0005-0000-0000-000067000000}"/>
    <cellStyle name="Normale 12 4" xfId="103" xr:uid="{00000000-0005-0000-0000-000068000000}"/>
    <cellStyle name="Normale 12 40" xfId="104" xr:uid="{00000000-0005-0000-0000-000069000000}"/>
    <cellStyle name="Normale 12 41" xfId="105" xr:uid="{00000000-0005-0000-0000-00006A000000}"/>
    <cellStyle name="Normale 12 42" xfId="106" xr:uid="{00000000-0005-0000-0000-00006B000000}"/>
    <cellStyle name="Normale 12 43" xfId="107" xr:uid="{00000000-0005-0000-0000-00006C000000}"/>
    <cellStyle name="Normale 12 44" xfId="108" xr:uid="{00000000-0005-0000-0000-00006D000000}"/>
    <cellStyle name="Normale 12 45" xfId="109" xr:uid="{00000000-0005-0000-0000-00006E000000}"/>
    <cellStyle name="Normale 12 46" xfId="110" xr:uid="{00000000-0005-0000-0000-00006F000000}"/>
    <cellStyle name="Normale 12 47" xfId="111" xr:uid="{00000000-0005-0000-0000-000070000000}"/>
    <cellStyle name="Normale 12 48" xfId="112" xr:uid="{00000000-0005-0000-0000-000071000000}"/>
    <cellStyle name="Normale 12 49" xfId="113" xr:uid="{00000000-0005-0000-0000-000072000000}"/>
    <cellStyle name="Normale 12 5" xfId="114" xr:uid="{00000000-0005-0000-0000-000073000000}"/>
    <cellStyle name="Normale 12 50" xfId="115" xr:uid="{00000000-0005-0000-0000-000074000000}"/>
    <cellStyle name="Normale 12 51" xfId="116" xr:uid="{00000000-0005-0000-0000-000075000000}"/>
    <cellStyle name="Normale 12 52" xfId="117" xr:uid="{00000000-0005-0000-0000-000076000000}"/>
    <cellStyle name="Normale 12 53" xfId="118" xr:uid="{00000000-0005-0000-0000-000077000000}"/>
    <cellStyle name="Normale 12 54" xfId="119" xr:uid="{00000000-0005-0000-0000-000078000000}"/>
    <cellStyle name="Normale 12 55" xfId="120" xr:uid="{00000000-0005-0000-0000-000079000000}"/>
    <cellStyle name="Normale 12 6" xfId="121" xr:uid="{00000000-0005-0000-0000-00007A000000}"/>
    <cellStyle name="Normale 12 7" xfId="122" xr:uid="{00000000-0005-0000-0000-00007B000000}"/>
    <cellStyle name="Normale 12 8" xfId="123" xr:uid="{00000000-0005-0000-0000-00007C000000}"/>
    <cellStyle name="Normale 12 9" xfId="124" xr:uid="{00000000-0005-0000-0000-00007D000000}"/>
    <cellStyle name="Normale 13 10" xfId="125" xr:uid="{00000000-0005-0000-0000-00007E000000}"/>
    <cellStyle name="Normale 13 11" xfId="126" xr:uid="{00000000-0005-0000-0000-00007F000000}"/>
    <cellStyle name="Normale 13 12" xfId="127" xr:uid="{00000000-0005-0000-0000-000080000000}"/>
    <cellStyle name="Normale 13 13" xfId="128" xr:uid="{00000000-0005-0000-0000-000081000000}"/>
    <cellStyle name="Normale 13 14" xfId="129" xr:uid="{00000000-0005-0000-0000-000082000000}"/>
    <cellStyle name="Normale 13 15" xfId="130" xr:uid="{00000000-0005-0000-0000-000083000000}"/>
    <cellStyle name="Normale 13 16" xfId="131" xr:uid="{00000000-0005-0000-0000-000084000000}"/>
    <cellStyle name="Normale 13 17" xfId="132" xr:uid="{00000000-0005-0000-0000-000085000000}"/>
    <cellStyle name="Normale 13 18" xfId="133" xr:uid="{00000000-0005-0000-0000-000086000000}"/>
    <cellStyle name="Normale 13 19" xfId="134" xr:uid="{00000000-0005-0000-0000-000087000000}"/>
    <cellStyle name="Normale 13 2" xfId="135" xr:uid="{00000000-0005-0000-0000-000088000000}"/>
    <cellStyle name="Normale 13 20" xfId="136" xr:uid="{00000000-0005-0000-0000-000089000000}"/>
    <cellStyle name="Normale 13 21" xfId="137" xr:uid="{00000000-0005-0000-0000-00008A000000}"/>
    <cellStyle name="Normale 13 22" xfId="138" xr:uid="{00000000-0005-0000-0000-00008B000000}"/>
    <cellStyle name="Normale 13 23" xfId="139" xr:uid="{00000000-0005-0000-0000-00008C000000}"/>
    <cellStyle name="Normale 13 24" xfId="140" xr:uid="{00000000-0005-0000-0000-00008D000000}"/>
    <cellStyle name="Normale 13 25" xfId="141" xr:uid="{00000000-0005-0000-0000-00008E000000}"/>
    <cellStyle name="Normale 13 26" xfId="142" xr:uid="{00000000-0005-0000-0000-00008F000000}"/>
    <cellStyle name="Normale 13 27" xfId="143" xr:uid="{00000000-0005-0000-0000-000090000000}"/>
    <cellStyle name="Normale 13 28" xfId="144" xr:uid="{00000000-0005-0000-0000-000091000000}"/>
    <cellStyle name="Normale 13 29" xfId="145" xr:uid="{00000000-0005-0000-0000-000092000000}"/>
    <cellStyle name="Normale 13 3" xfId="146" xr:uid="{00000000-0005-0000-0000-000093000000}"/>
    <cellStyle name="Normale 13 30" xfId="147" xr:uid="{00000000-0005-0000-0000-000094000000}"/>
    <cellStyle name="Normale 13 31" xfId="148" xr:uid="{00000000-0005-0000-0000-000095000000}"/>
    <cellStyle name="Normale 13 32" xfId="149" xr:uid="{00000000-0005-0000-0000-000096000000}"/>
    <cellStyle name="Normale 13 33" xfId="150" xr:uid="{00000000-0005-0000-0000-000097000000}"/>
    <cellStyle name="Normale 13 34" xfId="151" xr:uid="{00000000-0005-0000-0000-000098000000}"/>
    <cellStyle name="Normale 13 35" xfId="152" xr:uid="{00000000-0005-0000-0000-000099000000}"/>
    <cellStyle name="Normale 13 36" xfId="153" xr:uid="{00000000-0005-0000-0000-00009A000000}"/>
    <cellStyle name="Normale 13 37" xfId="154" xr:uid="{00000000-0005-0000-0000-00009B000000}"/>
    <cellStyle name="Normale 13 38" xfId="155" xr:uid="{00000000-0005-0000-0000-00009C000000}"/>
    <cellStyle name="Normale 13 39" xfId="156" xr:uid="{00000000-0005-0000-0000-00009D000000}"/>
    <cellStyle name="Normale 13 4" xfId="157" xr:uid="{00000000-0005-0000-0000-00009E000000}"/>
    <cellStyle name="Normale 13 40" xfId="158" xr:uid="{00000000-0005-0000-0000-00009F000000}"/>
    <cellStyle name="Normale 13 41" xfId="159" xr:uid="{00000000-0005-0000-0000-0000A0000000}"/>
    <cellStyle name="Normale 13 42" xfId="160" xr:uid="{00000000-0005-0000-0000-0000A1000000}"/>
    <cellStyle name="Normale 13 43" xfId="161" xr:uid="{00000000-0005-0000-0000-0000A2000000}"/>
    <cellStyle name="Normale 13 44" xfId="162" xr:uid="{00000000-0005-0000-0000-0000A3000000}"/>
    <cellStyle name="Normale 13 45" xfId="163" xr:uid="{00000000-0005-0000-0000-0000A4000000}"/>
    <cellStyle name="Normale 13 46" xfId="164" xr:uid="{00000000-0005-0000-0000-0000A5000000}"/>
    <cellStyle name="Normale 13 47" xfId="165" xr:uid="{00000000-0005-0000-0000-0000A6000000}"/>
    <cellStyle name="Normale 13 48" xfId="166" xr:uid="{00000000-0005-0000-0000-0000A7000000}"/>
    <cellStyle name="Normale 13 49" xfId="167" xr:uid="{00000000-0005-0000-0000-0000A8000000}"/>
    <cellStyle name="Normale 13 5" xfId="168" xr:uid="{00000000-0005-0000-0000-0000A9000000}"/>
    <cellStyle name="Normale 13 50" xfId="169" xr:uid="{00000000-0005-0000-0000-0000AA000000}"/>
    <cellStyle name="Normale 13 51" xfId="170" xr:uid="{00000000-0005-0000-0000-0000AB000000}"/>
    <cellStyle name="Normale 13 52" xfId="171" xr:uid="{00000000-0005-0000-0000-0000AC000000}"/>
    <cellStyle name="Normale 13 53" xfId="172" xr:uid="{00000000-0005-0000-0000-0000AD000000}"/>
    <cellStyle name="Normale 13 54" xfId="173" xr:uid="{00000000-0005-0000-0000-0000AE000000}"/>
    <cellStyle name="Normale 13 55" xfId="174" xr:uid="{00000000-0005-0000-0000-0000AF000000}"/>
    <cellStyle name="Normale 13 6" xfId="175" xr:uid="{00000000-0005-0000-0000-0000B0000000}"/>
    <cellStyle name="Normale 13 7" xfId="176" xr:uid="{00000000-0005-0000-0000-0000B1000000}"/>
    <cellStyle name="Normale 13 8" xfId="177" xr:uid="{00000000-0005-0000-0000-0000B2000000}"/>
    <cellStyle name="Normale 13 9" xfId="178" xr:uid="{00000000-0005-0000-0000-0000B3000000}"/>
    <cellStyle name="Normale 14 10" xfId="179" xr:uid="{00000000-0005-0000-0000-0000B4000000}"/>
    <cellStyle name="Normale 14 11" xfId="180" xr:uid="{00000000-0005-0000-0000-0000B5000000}"/>
    <cellStyle name="Normale 14 12" xfId="181" xr:uid="{00000000-0005-0000-0000-0000B6000000}"/>
    <cellStyle name="Normale 14 13" xfId="182" xr:uid="{00000000-0005-0000-0000-0000B7000000}"/>
    <cellStyle name="Normale 14 14" xfId="183" xr:uid="{00000000-0005-0000-0000-0000B8000000}"/>
    <cellStyle name="Normale 14 15" xfId="184" xr:uid="{00000000-0005-0000-0000-0000B9000000}"/>
    <cellStyle name="Normale 14 16" xfId="185" xr:uid="{00000000-0005-0000-0000-0000BA000000}"/>
    <cellStyle name="Normale 14 17" xfId="186" xr:uid="{00000000-0005-0000-0000-0000BB000000}"/>
    <cellStyle name="Normale 14 18" xfId="187" xr:uid="{00000000-0005-0000-0000-0000BC000000}"/>
    <cellStyle name="Normale 14 19" xfId="188" xr:uid="{00000000-0005-0000-0000-0000BD000000}"/>
    <cellStyle name="Normale 14 2" xfId="189" xr:uid="{00000000-0005-0000-0000-0000BE000000}"/>
    <cellStyle name="Normale 14 20" xfId="190" xr:uid="{00000000-0005-0000-0000-0000BF000000}"/>
    <cellStyle name="Normale 14 21" xfId="191" xr:uid="{00000000-0005-0000-0000-0000C0000000}"/>
    <cellStyle name="Normale 14 22" xfId="192" xr:uid="{00000000-0005-0000-0000-0000C1000000}"/>
    <cellStyle name="Normale 14 23" xfId="193" xr:uid="{00000000-0005-0000-0000-0000C2000000}"/>
    <cellStyle name="Normale 14 24" xfId="194" xr:uid="{00000000-0005-0000-0000-0000C3000000}"/>
    <cellStyle name="Normale 14 25" xfId="195" xr:uid="{00000000-0005-0000-0000-0000C4000000}"/>
    <cellStyle name="Normale 14 26" xfId="196" xr:uid="{00000000-0005-0000-0000-0000C5000000}"/>
    <cellStyle name="Normale 14 27" xfId="197" xr:uid="{00000000-0005-0000-0000-0000C6000000}"/>
    <cellStyle name="Normale 14 28" xfId="198" xr:uid="{00000000-0005-0000-0000-0000C7000000}"/>
    <cellStyle name="Normale 14 29" xfId="199" xr:uid="{00000000-0005-0000-0000-0000C8000000}"/>
    <cellStyle name="Normale 14 3" xfId="200" xr:uid="{00000000-0005-0000-0000-0000C9000000}"/>
    <cellStyle name="Normale 14 30" xfId="201" xr:uid="{00000000-0005-0000-0000-0000CA000000}"/>
    <cellStyle name="Normale 14 31" xfId="202" xr:uid="{00000000-0005-0000-0000-0000CB000000}"/>
    <cellStyle name="Normale 14 32" xfId="203" xr:uid="{00000000-0005-0000-0000-0000CC000000}"/>
    <cellStyle name="Normale 14 33" xfId="204" xr:uid="{00000000-0005-0000-0000-0000CD000000}"/>
    <cellStyle name="Normale 14 34" xfId="205" xr:uid="{00000000-0005-0000-0000-0000CE000000}"/>
    <cellStyle name="Normale 14 35" xfId="206" xr:uid="{00000000-0005-0000-0000-0000CF000000}"/>
    <cellStyle name="Normale 14 36" xfId="207" xr:uid="{00000000-0005-0000-0000-0000D0000000}"/>
    <cellStyle name="Normale 14 37" xfId="208" xr:uid="{00000000-0005-0000-0000-0000D1000000}"/>
    <cellStyle name="Normale 14 38" xfId="209" xr:uid="{00000000-0005-0000-0000-0000D2000000}"/>
    <cellStyle name="Normale 14 39" xfId="210" xr:uid="{00000000-0005-0000-0000-0000D3000000}"/>
    <cellStyle name="Normale 14 4" xfId="211" xr:uid="{00000000-0005-0000-0000-0000D4000000}"/>
    <cellStyle name="Normale 14 40" xfId="212" xr:uid="{00000000-0005-0000-0000-0000D5000000}"/>
    <cellStyle name="Normale 14 41" xfId="213" xr:uid="{00000000-0005-0000-0000-0000D6000000}"/>
    <cellStyle name="Normale 14 42" xfId="214" xr:uid="{00000000-0005-0000-0000-0000D7000000}"/>
    <cellStyle name="Normale 14 43" xfId="215" xr:uid="{00000000-0005-0000-0000-0000D8000000}"/>
    <cellStyle name="Normale 14 44" xfId="216" xr:uid="{00000000-0005-0000-0000-0000D9000000}"/>
    <cellStyle name="Normale 14 45" xfId="217" xr:uid="{00000000-0005-0000-0000-0000DA000000}"/>
    <cellStyle name="Normale 14 46" xfId="218" xr:uid="{00000000-0005-0000-0000-0000DB000000}"/>
    <cellStyle name="Normale 14 47" xfId="219" xr:uid="{00000000-0005-0000-0000-0000DC000000}"/>
    <cellStyle name="Normale 14 48" xfId="220" xr:uid="{00000000-0005-0000-0000-0000DD000000}"/>
    <cellStyle name="Normale 14 49" xfId="221" xr:uid="{00000000-0005-0000-0000-0000DE000000}"/>
    <cellStyle name="Normale 14 5" xfId="222" xr:uid="{00000000-0005-0000-0000-0000DF000000}"/>
    <cellStyle name="Normale 14 50" xfId="223" xr:uid="{00000000-0005-0000-0000-0000E0000000}"/>
    <cellStyle name="Normale 14 51" xfId="224" xr:uid="{00000000-0005-0000-0000-0000E1000000}"/>
    <cellStyle name="Normale 14 52" xfId="225" xr:uid="{00000000-0005-0000-0000-0000E2000000}"/>
    <cellStyle name="Normale 14 53" xfId="226" xr:uid="{00000000-0005-0000-0000-0000E3000000}"/>
    <cellStyle name="Normale 14 54" xfId="227" xr:uid="{00000000-0005-0000-0000-0000E4000000}"/>
    <cellStyle name="Normale 14 55" xfId="228" xr:uid="{00000000-0005-0000-0000-0000E5000000}"/>
    <cellStyle name="Normale 14 6" xfId="229" xr:uid="{00000000-0005-0000-0000-0000E6000000}"/>
    <cellStyle name="Normale 14 7" xfId="230" xr:uid="{00000000-0005-0000-0000-0000E7000000}"/>
    <cellStyle name="Normale 14 8" xfId="231" xr:uid="{00000000-0005-0000-0000-0000E8000000}"/>
    <cellStyle name="Normale 14 9" xfId="232" xr:uid="{00000000-0005-0000-0000-0000E9000000}"/>
    <cellStyle name="Normale 15 10" xfId="233" xr:uid="{00000000-0005-0000-0000-0000EA000000}"/>
    <cellStyle name="Normale 15 11" xfId="234" xr:uid="{00000000-0005-0000-0000-0000EB000000}"/>
    <cellStyle name="Normale 15 12" xfId="235" xr:uid="{00000000-0005-0000-0000-0000EC000000}"/>
    <cellStyle name="Normale 15 13" xfId="236" xr:uid="{00000000-0005-0000-0000-0000ED000000}"/>
    <cellStyle name="Normale 15 14" xfId="237" xr:uid="{00000000-0005-0000-0000-0000EE000000}"/>
    <cellStyle name="Normale 15 15" xfId="238" xr:uid="{00000000-0005-0000-0000-0000EF000000}"/>
    <cellStyle name="Normale 15 16" xfId="239" xr:uid="{00000000-0005-0000-0000-0000F0000000}"/>
    <cellStyle name="Normale 15 17" xfId="240" xr:uid="{00000000-0005-0000-0000-0000F1000000}"/>
    <cellStyle name="Normale 15 18" xfId="241" xr:uid="{00000000-0005-0000-0000-0000F2000000}"/>
    <cellStyle name="Normale 15 19" xfId="242" xr:uid="{00000000-0005-0000-0000-0000F3000000}"/>
    <cellStyle name="Normale 15 2" xfId="243" xr:uid="{00000000-0005-0000-0000-0000F4000000}"/>
    <cellStyle name="Normale 15 20" xfId="244" xr:uid="{00000000-0005-0000-0000-0000F5000000}"/>
    <cellStyle name="Normale 15 21" xfId="245" xr:uid="{00000000-0005-0000-0000-0000F6000000}"/>
    <cellStyle name="Normale 15 22" xfId="246" xr:uid="{00000000-0005-0000-0000-0000F7000000}"/>
    <cellStyle name="Normale 15 23" xfId="247" xr:uid="{00000000-0005-0000-0000-0000F8000000}"/>
    <cellStyle name="Normale 15 24" xfId="248" xr:uid="{00000000-0005-0000-0000-0000F9000000}"/>
    <cellStyle name="Normale 15 25" xfId="249" xr:uid="{00000000-0005-0000-0000-0000FA000000}"/>
    <cellStyle name="Normale 15 26" xfId="250" xr:uid="{00000000-0005-0000-0000-0000FB000000}"/>
    <cellStyle name="Normale 15 27" xfId="251" xr:uid="{00000000-0005-0000-0000-0000FC000000}"/>
    <cellStyle name="Normale 15 28" xfId="252" xr:uid="{00000000-0005-0000-0000-0000FD000000}"/>
    <cellStyle name="Normale 15 29" xfId="253" xr:uid="{00000000-0005-0000-0000-0000FE000000}"/>
    <cellStyle name="Normale 15 3" xfId="254" xr:uid="{00000000-0005-0000-0000-0000FF000000}"/>
    <cellStyle name="Normale 15 30" xfId="255" xr:uid="{00000000-0005-0000-0000-000000010000}"/>
    <cellStyle name="Normale 15 31" xfId="256" xr:uid="{00000000-0005-0000-0000-000001010000}"/>
    <cellStyle name="Normale 15 32" xfId="257" xr:uid="{00000000-0005-0000-0000-000002010000}"/>
    <cellStyle name="Normale 15 33" xfId="258" xr:uid="{00000000-0005-0000-0000-000003010000}"/>
    <cellStyle name="Normale 15 34" xfId="259" xr:uid="{00000000-0005-0000-0000-000004010000}"/>
    <cellStyle name="Normale 15 35" xfId="260" xr:uid="{00000000-0005-0000-0000-000005010000}"/>
    <cellStyle name="Normale 15 36" xfId="261" xr:uid="{00000000-0005-0000-0000-000006010000}"/>
    <cellStyle name="Normale 15 37" xfId="262" xr:uid="{00000000-0005-0000-0000-000007010000}"/>
    <cellStyle name="Normale 15 38" xfId="263" xr:uid="{00000000-0005-0000-0000-000008010000}"/>
    <cellStyle name="Normale 15 39" xfId="264" xr:uid="{00000000-0005-0000-0000-000009010000}"/>
    <cellStyle name="Normale 15 4" xfId="265" xr:uid="{00000000-0005-0000-0000-00000A010000}"/>
    <cellStyle name="Normale 15 40" xfId="266" xr:uid="{00000000-0005-0000-0000-00000B010000}"/>
    <cellStyle name="Normale 15 41" xfId="267" xr:uid="{00000000-0005-0000-0000-00000C010000}"/>
    <cellStyle name="Normale 15 42" xfId="268" xr:uid="{00000000-0005-0000-0000-00000D010000}"/>
    <cellStyle name="Normale 15 43" xfId="269" xr:uid="{00000000-0005-0000-0000-00000E010000}"/>
    <cellStyle name="Normale 15 44" xfId="270" xr:uid="{00000000-0005-0000-0000-00000F010000}"/>
    <cellStyle name="Normale 15 45" xfId="271" xr:uid="{00000000-0005-0000-0000-000010010000}"/>
    <cellStyle name="Normale 15 46" xfId="272" xr:uid="{00000000-0005-0000-0000-000011010000}"/>
    <cellStyle name="Normale 15 47" xfId="273" xr:uid="{00000000-0005-0000-0000-000012010000}"/>
    <cellStyle name="Normale 15 48" xfId="274" xr:uid="{00000000-0005-0000-0000-000013010000}"/>
    <cellStyle name="Normale 15 49" xfId="275" xr:uid="{00000000-0005-0000-0000-000014010000}"/>
    <cellStyle name="Normale 15 5" xfId="276" xr:uid="{00000000-0005-0000-0000-000015010000}"/>
    <cellStyle name="Normale 15 50" xfId="277" xr:uid="{00000000-0005-0000-0000-000016010000}"/>
    <cellStyle name="Normale 15 51" xfId="278" xr:uid="{00000000-0005-0000-0000-000017010000}"/>
    <cellStyle name="Normale 15 52" xfId="279" xr:uid="{00000000-0005-0000-0000-000018010000}"/>
    <cellStyle name="Normale 15 53" xfId="280" xr:uid="{00000000-0005-0000-0000-000019010000}"/>
    <cellStyle name="Normale 15 54" xfId="281" xr:uid="{00000000-0005-0000-0000-00001A010000}"/>
    <cellStyle name="Normale 15 55" xfId="282" xr:uid="{00000000-0005-0000-0000-00001B010000}"/>
    <cellStyle name="Normale 15 6" xfId="283" xr:uid="{00000000-0005-0000-0000-00001C010000}"/>
    <cellStyle name="Normale 15 7" xfId="284" xr:uid="{00000000-0005-0000-0000-00001D010000}"/>
    <cellStyle name="Normale 15 8" xfId="285" xr:uid="{00000000-0005-0000-0000-00001E010000}"/>
    <cellStyle name="Normale 15 9" xfId="286" xr:uid="{00000000-0005-0000-0000-00001F010000}"/>
    <cellStyle name="Normale 16 10" xfId="287" xr:uid="{00000000-0005-0000-0000-000020010000}"/>
    <cellStyle name="Normale 16 11" xfId="288" xr:uid="{00000000-0005-0000-0000-000021010000}"/>
    <cellStyle name="Normale 16 12" xfId="289" xr:uid="{00000000-0005-0000-0000-000022010000}"/>
    <cellStyle name="Normale 16 13" xfId="290" xr:uid="{00000000-0005-0000-0000-000023010000}"/>
    <cellStyle name="Normale 16 14" xfId="291" xr:uid="{00000000-0005-0000-0000-000024010000}"/>
    <cellStyle name="Normale 16 15" xfId="292" xr:uid="{00000000-0005-0000-0000-000025010000}"/>
    <cellStyle name="Normale 16 16" xfId="293" xr:uid="{00000000-0005-0000-0000-000026010000}"/>
    <cellStyle name="Normale 16 17" xfId="294" xr:uid="{00000000-0005-0000-0000-000027010000}"/>
    <cellStyle name="Normale 16 18" xfId="295" xr:uid="{00000000-0005-0000-0000-000028010000}"/>
    <cellStyle name="Normale 16 19" xfId="296" xr:uid="{00000000-0005-0000-0000-000029010000}"/>
    <cellStyle name="Normale 16 2" xfId="297" xr:uid="{00000000-0005-0000-0000-00002A010000}"/>
    <cellStyle name="Normale 16 20" xfId="298" xr:uid="{00000000-0005-0000-0000-00002B010000}"/>
    <cellStyle name="Normale 16 21" xfId="299" xr:uid="{00000000-0005-0000-0000-00002C010000}"/>
    <cellStyle name="Normale 16 22" xfId="300" xr:uid="{00000000-0005-0000-0000-00002D010000}"/>
    <cellStyle name="Normale 16 23" xfId="301" xr:uid="{00000000-0005-0000-0000-00002E010000}"/>
    <cellStyle name="Normale 16 24" xfId="302" xr:uid="{00000000-0005-0000-0000-00002F010000}"/>
    <cellStyle name="Normale 16 25" xfId="303" xr:uid="{00000000-0005-0000-0000-000030010000}"/>
    <cellStyle name="Normale 16 26" xfId="304" xr:uid="{00000000-0005-0000-0000-000031010000}"/>
    <cellStyle name="Normale 16 27" xfId="305" xr:uid="{00000000-0005-0000-0000-000032010000}"/>
    <cellStyle name="Normale 16 28" xfId="306" xr:uid="{00000000-0005-0000-0000-000033010000}"/>
    <cellStyle name="Normale 16 29" xfId="307" xr:uid="{00000000-0005-0000-0000-000034010000}"/>
    <cellStyle name="Normale 16 3" xfId="308" xr:uid="{00000000-0005-0000-0000-000035010000}"/>
    <cellStyle name="Normale 16 30" xfId="309" xr:uid="{00000000-0005-0000-0000-000036010000}"/>
    <cellStyle name="Normale 16 31" xfId="310" xr:uid="{00000000-0005-0000-0000-000037010000}"/>
    <cellStyle name="Normale 16 32" xfId="311" xr:uid="{00000000-0005-0000-0000-000038010000}"/>
    <cellStyle name="Normale 16 33" xfId="312" xr:uid="{00000000-0005-0000-0000-000039010000}"/>
    <cellStyle name="Normale 16 34" xfId="313" xr:uid="{00000000-0005-0000-0000-00003A010000}"/>
    <cellStyle name="Normale 16 35" xfId="314" xr:uid="{00000000-0005-0000-0000-00003B010000}"/>
    <cellStyle name="Normale 16 36" xfId="315" xr:uid="{00000000-0005-0000-0000-00003C010000}"/>
    <cellStyle name="Normale 16 37" xfId="316" xr:uid="{00000000-0005-0000-0000-00003D010000}"/>
    <cellStyle name="Normale 16 38" xfId="317" xr:uid="{00000000-0005-0000-0000-00003E010000}"/>
    <cellStyle name="Normale 16 39" xfId="318" xr:uid="{00000000-0005-0000-0000-00003F010000}"/>
    <cellStyle name="Normale 16 4" xfId="319" xr:uid="{00000000-0005-0000-0000-000040010000}"/>
    <cellStyle name="Normale 16 40" xfId="320" xr:uid="{00000000-0005-0000-0000-000041010000}"/>
    <cellStyle name="Normale 16 41" xfId="321" xr:uid="{00000000-0005-0000-0000-000042010000}"/>
    <cellStyle name="Normale 16 42" xfId="322" xr:uid="{00000000-0005-0000-0000-000043010000}"/>
    <cellStyle name="Normale 16 43" xfId="323" xr:uid="{00000000-0005-0000-0000-000044010000}"/>
    <cellStyle name="Normale 16 44" xfId="324" xr:uid="{00000000-0005-0000-0000-000045010000}"/>
    <cellStyle name="Normale 16 45" xfId="325" xr:uid="{00000000-0005-0000-0000-000046010000}"/>
    <cellStyle name="Normale 16 46" xfId="326" xr:uid="{00000000-0005-0000-0000-000047010000}"/>
    <cellStyle name="Normale 16 47" xfId="327" xr:uid="{00000000-0005-0000-0000-000048010000}"/>
    <cellStyle name="Normale 16 48" xfId="328" xr:uid="{00000000-0005-0000-0000-000049010000}"/>
    <cellStyle name="Normale 16 49" xfId="329" xr:uid="{00000000-0005-0000-0000-00004A010000}"/>
    <cellStyle name="Normale 16 5" xfId="330" xr:uid="{00000000-0005-0000-0000-00004B010000}"/>
    <cellStyle name="Normale 16 50" xfId="331" xr:uid="{00000000-0005-0000-0000-00004C010000}"/>
    <cellStyle name="Normale 16 51" xfId="332" xr:uid="{00000000-0005-0000-0000-00004D010000}"/>
    <cellStyle name="Normale 16 52" xfId="333" xr:uid="{00000000-0005-0000-0000-00004E010000}"/>
    <cellStyle name="Normale 16 53" xfId="334" xr:uid="{00000000-0005-0000-0000-00004F010000}"/>
    <cellStyle name="Normale 16 54" xfId="335" xr:uid="{00000000-0005-0000-0000-000050010000}"/>
    <cellStyle name="Normale 16 55" xfId="336" xr:uid="{00000000-0005-0000-0000-000051010000}"/>
    <cellStyle name="Normale 16 6" xfId="337" xr:uid="{00000000-0005-0000-0000-000052010000}"/>
    <cellStyle name="Normale 16 7" xfId="338" xr:uid="{00000000-0005-0000-0000-000053010000}"/>
    <cellStyle name="Normale 16 8" xfId="339" xr:uid="{00000000-0005-0000-0000-000054010000}"/>
    <cellStyle name="Normale 16 9" xfId="340" xr:uid="{00000000-0005-0000-0000-000055010000}"/>
    <cellStyle name="Normale 17 10" xfId="341" xr:uid="{00000000-0005-0000-0000-000056010000}"/>
    <cellStyle name="Normale 17 11" xfId="342" xr:uid="{00000000-0005-0000-0000-000057010000}"/>
    <cellStyle name="Normale 17 12" xfId="343" xr:uid="{00000000-0005-0000-0000-000058010000}"/>
    <cellStyle name="Normale 17 13" xfId="344" xr:uid="{00000000-0005-0000-0000-000059010000}"/>
    <cellStyle name="Normale 17 14" xfId="345" xr:uid="{00000000-0005-0000-0000-00005A010000}"/>
    <cellStyle name="Normale 17 15" xfId="346" xr:uid="{00000000-0005-0000-0000-00005B010000}"/>
    <cellStyle name="Normale 17 16" xfId="347" xr:uid="{00000000-0005-0000-0000-00005C010000}"/>
    <cellStyle name="Normale 17 17" xfId="348" xr:uid="{00000000-0005-0000-0000-00005D010000}"/>
    <cellStyle name="Normale 17 18" xfId="349" xr:uid="{00000000-0005-0000-0000-00005E010000}"/>
    <cellStyle name="Normale 17 19" xfId="350" xr:uid="{00000000-0005-0000-0000-00005F010000}"/>
    <cellStyle name="Normale 17 2" xfId="351" xr:uid="{00000000-0005-0000-0000-000060010000}"/>
    <cellStyle name="Normale 17 20" xfId="352" xr:uid="{00000000-0005-0000-0000-000061010000}"/>
    <cellStyle name="Normale 17 21" xfId="353" xr:uid="{00000000-0005-0000-0000-000062010000}"/>
    <cellStyle name="Normale 17 22" xfId="354" xr:uid="{00000000-0005-0000-0000-000063010000}"/>
    <cellStyle name="Normale 17 23" xfId="355" xr:uid="{00000000-0005-0000-0000-000064010000}"/>
    <cellStyle name="Normale 17 24" xfId="356" xr:uid="{00000000-0005-0000-0000-000065010000}"/>
    <cellStyle name="Normale 17 25" xfId="357" xr:uid="{00000000-0005-0000-0000-000066010000}"/>
    <cellStyle name="Normale 17 26" xfId="358" xr:uid="{00000000-0005-0000-0000-000067010000}"/>
    <cellStyle name="Normale 17 27" xfId="359" xr:uid="{00000000-0005-0000-0000-000068010000}"/>
    <cellStyle name="Normale 17 28" xfId="360" xr:uid="{00000000-0005-0000-0000-000069010000}"/>
    <cellStyle name="Normale 17 29" xfId="361" xr:uid="{00000000-0005-0000-0000-00006A010000}"/>
    <cellStyle name="Normale 17 3" xfId="362" xr:uid="{00000000-0005-0000-0000-00006B010000}"/>
    <cellStyle name="Normale 17 30" xfId="363" xr:uid="{00000000-0005-0000-0000-00006C010000}"/>
    <cellStyle name="Normale 17 31" xfId="364" xr:uid="{00000000-0005-0000-0000-00006D010000}"/>
    <cellStyle name="Normale 17 32" xfId="365" xr:uid="{00000000-0005-0000-0000-00006E010000}"/>
    <cellStyle name="Normale 17 33" xfId="366" xr:uid="{00000000-0005-0000-0000-00006F010000}"/>
    <cellStyle name="Normale 17 34" xfId="367" xr:uid="{00000000-0005-0000-0000-000070010000}"/>
    <cellStyle name="Normale 17 35" xfId="368" xr:uid="{00000000-0005-0000-0000-000071010000}"/>
    <cellStyle name="Normale 17 36" xfId="369" xr:uid="{00000000-0005-0000-0000-000072010000}"/>
    <cellStyle name="Normale 17 37" xfId="370" xr:uid="{00000000-0005-0000-0000-000073010000}"/>
    <cellStyle name="Normale 17 38" xfId="371" xr:uid="{00000000-0005-0000-0000-000074010000}"/>
    <cellStyle name="Normale 17 39" xfId="372" xr:uid="{00000000-0005-0000-0000-000075010000}"/>
    <cellStyle name="Normale 17 4" xfId="373" xr:uid="{00000000-0005-0000-0000-000076010000}"/>
    <cellStyle name="Normale 17 40" xfId="374" xr:uid="{00000000-0005-0000-0000-000077010000}"/>
    <cellStyle name="Normale 17 41" xfId="375" xr:uid="{00000000-0005-0000-0000-000078010000}"/>
    <cellStyle name="Normale 17 42" xfId="376" xr:uid="{00000000-0005-0000-0000-000079010000}"/>
    <cellStyle name="Normale 17 43" xfId="377" xr:uid="{00000000-0005-0000-0000-00007A010000}"/>
    <cellStyle name="Normale 17 44" xfId="378" xr:uid="{00000000-0005-0000-0000-00007B010000}"/>
    <cellStyle name="Normale 17 45" xfId="379" xr:uid="{00000000-0005-0000-0000-00007C010000}"/>
    <cellStyle name="Normale 17 46" xfId="380" xr:uid="{00000000-0005-0000-0000-00007D010000}"/>
    <cellStyle name="Normale 17 47" xfId="381" xr:uid="{00000000-0005-0000-0000-00007E010000}"/>
    <cellStyle name="Normale 17 48" xfId="382" xr:uid="{00000000-0005-0000-0000-00007F010000}"/>
    <cellStyle name="Normale 17 49" xfId="383" xr:uid="{00000000-0005-0000-0000-000080010000}"/>
    <cellStyle name="Normale 17 5" xfId="384" xr:uid="{00000000-0005-0000-0000-000081010000}"/>
    <cellStyle name="Normale 17 50" xfId="385" xr:uid="{00000000-0005-0000-0000-000082010000}"/>
    <cellStyle name="Normale 17 51" xfId="386" xr:uid="{00000000-0005-0000-0000-000083010000}"/>
    <cellStyle name="Normale 17 52" xfId="387" xr:uid="{00000000-0005-0000-0000-000084010000}"/>
    <cellStyle name="Normale 17 53" xfId="388" xr:uid="{00000000-0005-0000-0000-000085010000}"/>
    <cellStyle name="Normale 17 54" xfId="389" xr:uid="{00000000-0005-0000-0000-000086010000}"/>
    <cellStyle name="Normale 17 55" xfId="390" xr:uid="{00000000-0005-0000-0000-000087010000}"/>
    <cellStyle name="Normale 17 6" xfId="391" xr:uid="{00000000-0005-0000-0000-000088010000}"/>
    <cellStyle name="Normale 17 7" xfId="392" xr:uid="{00000000-0005-0000-0000-000089010000}"/>
    <cellStyle name="Normale 17 8" xfId="393" xr:uid="{00000000-0005-0000-0000-00008A010000}"/>
    <cellStyle name="Normale 17 9" xfId="394" xr:uid="{00000000-0005-0000-0000-00008B010000}"/>
    <cellStyle name="Normale 18 10" xfId="395" xr:uid="{00000000-0005-0000-0000-00008C010000}"/>
    <cellStyle name="Normale 18 11" xfId="396" xr:uid="{00000000-0005-0000-0000-00008D010000}"/>
    <cellStyle name="Normale 18 12" xfId="397" xr:uid="{00000000-0005-0000-0000-00008E010000}"/>
    <cellStyle name="Normale 18 13" xfId="398" xr:uid="{00000000-0005-0000-0000-00008F010000}"/>
    <cellStyle name="Normale 18 14" xfId="399" xr:uid="{00000000-0005-0000-0000-000090010000}"/>
    <cellStyle name="Normale 18 15" xfId="400" xr:uid="{00000000-0005-0000-0000-000091010000}"/>
    <cellStyle name="Normale 18 16" xfId="401" xr:uid="{00000000-0005-0000-0000-000092010000}"/>
    <cellStyle name="Normale 18 17" xfId="402" xr:uid="{00000000-0005-0000-0000-000093010000}"/>
    <cellStyle name="Normale 18 18" xfId="403" xr:uid="{00000000-0005-0000-0000-000094010000}"/>
    <cellStyle name="Normale 18 19" xfId="404" xr:uid="{00000000-0005-0000-0000-000095010000}"/>
    <cellStyle name="Normale 18 2" xfId="405" xr:uid="{00000000-0005-0000-0000-000096010000}"/>
    <cellStyle name="Normale 18 20" xfId="406" xr:uid="{00000000-0005-0000-0000-000097010000}"/>
    <cellStyle name="Normale 18 21" xfId="407" xr:uid="{00000000-0005-0000-0000-000098010000}"/>
    <cellStyle name="Normale 18 22" xfId="408" xr:uid="{00000000-0005-0000-0000-000099010000}"/>
    <cellStyle name="Normale 18 23" xfId="409" xr:uid="{00000000-0005-0000-0000-00009A010000}"/>
    <cellStyle name="Normale 18 24" xfId="410" xr:uid="{00000000-0005-0000-0000-00009B010000}"/>
    <cellStyle name="Normale 18 25" xfId="411" xr:uid="{00000000-0005-0000-0000-00009C010000}"/>
    <cellStyle name="Normale 18 26" xfId="412" xr:uid="{00000000-0005-0000-0000-00009D010000}"/>
    <cellStyle name="Normale 18 27" xfId="413" xr:uid="{00000000-0005-0000-0000-00009E010000}"/>
    <cellStyle name="Normale 18 28" xfId="414" xr:uid="{00000000-0005-0000-0000-00009F010000}"/>
    <cellStyle name="Normale 18 29" xfId="415" xr:uid="{00000000-0005-0000-0000-0000A0010000}"/>
    <cellStyle name="Normale 18 3" xfId="416" xr:uid="{00000000-0005-0000-0000-0000A1010000}"/>
    <cellStyle name="Normale 18 30" xfId="417" xr:uid="{00000000-0005-0000-0000-0000A2010000}"/>
    <cellStyle name="Normale 18 31" xfId="418" xr:uid="{00000000-0005-0000-0000-0000A3010000}"/>
    <cellStyle name="Normale 18 32" xfId="419" xr:uid="{00000000-0005-0000-0000-0000A4010000}"/>
    <cellStyle name="Normale 18 33" xfId="420" xr:uid="{00000000-0005-0000-0000-0000A5010000}"/>
    <cellStyle name="Normale 18 34" xfId="421" xr:uid="{00000000-0005-0000-0000-0000A6010000}"/>
    <cellStyle name="Normale 18 35" xfId="422" xr:uid="{00000000-0005-0000-0000-0000A7010000}"/>
    <cellStyle name="Normale 18 36" xfId="423" xr:uid="{00000000-0005-0000-0000-0000A8010000}"/>
    <cellStyle name="Normale 18 37" xfId="424" xr:uid="{00000000-0005-0000-0000-0000A9010000}"/>
    <cellStyle name="Normale 18 38" xfId="425" xr:uid="{00000000-0005-0000-0000-0000AA010000}"/>
    <cellStyle name="Normale 18 39" xfId="426" xr:uid="{00000000-0005-0000-0000-0000AB010000}"/>
    <cellStyle name="Normale 18 4" xfId="427" xr:uid="{00000000-0005-0000-0000-0000AC010000}"/>
    <cellStyle name="Normale 18 40" xfId="428" xr:uid="{00000000-0005-0000-0000-0000AD010000}"/>
    <cellStyle name="Normale 18 41" xfId="429" xr:uid="{00000000-0005-0000-0000-0000AE010000}"/>
    <cellStyle name="Normale 18 42" xfId="430" xr:uid="{00000000-0005-0000-0000-0000AF010000}"/>
    <cellStyle name="Normale 18 43" xfId="431" xr:uid="{00000000-0005-0000-0000-0000B0010000}"/>
    <cellStyle name="Normale 18 44" xfId="432" xr:uid="{00000000-0005-0000-0000-0000B1010000}"/>
    <cellStyle name="Normale 18 45" xfId="433" xr:uid="{00000000-0005-0000-0000-0000B2010000}"/>
    <cellStyle name="Normale 18 46" xfId="434" xr:uid="{00000000-0005-0000-0000-0000B3010000}"/>
    <cellStyle name="Normale 18 47" xfId="435" xr:uid="{00000000-0005-0000-0000-0000B4010000}"/>
    <cellStyle name="Normale 18 48" xfId="436" xr:uid="{00000000-0005-0000-0000-0000B5010000}"/>
    <cellStyle name="Normale 18 49" xfId="437" xr:uid="{00000000-0005-0000-0000-0000B6010000}"/>
    <cellStyle name="Normale 18 5" xfId="438" xr:uid="{00000000-0005-0000-0000-0000B7010000}"/>
    <cellStyle name="Normale 18 50" xfId="439" xr:uid="{00000000-0005-0000-0000-0000B8010000}"/>
    <cellStyle name="Normale 18 51" xfId="440" xr:uid="{00000000-0005-0000-0000-0000B9010000}"/>
    <cellStyle name="Normale 18 52" xfId="441" xr:uid="{00000000-0005-0000-0000-0000BA010000}"/>
    <cellStyle name="Normale 18 53" xfId="442" xr:uid="{00000000-0005-0000-0000-0000BB010000}"/>
    <cellStyle name="Normale 18 54" xfId="443" xr:uid="{00000000-0005-0000-0000-0000BC010000}"/>
    <cellStyle name="Normale 18 55" xfId="444" xr:uid="{00000000-0005-0000-0000-0000BD010000}"/>
    <cellStyle name="Normale 18 6" xfId="445" xr:uid="{00000000-0005-0000-0000-0000BE010000}"/>
    <cellStyle name="Normale 18 7" xfId="446" xr:uid="{00000000-0005-0000-0000-0000BF010000}"/>
    <cellStyle name="Normale 18 8" xfId="447" xr:uid="{00000000-0005-0000-0000-0000C0010000}"/>
    <cellStyle name="Normale 18 9" xfId="448" xr:uid="{00000000-0005-0000-0000-0000C1010000}"/>
    <cellStyle name="Normale 19 10" xfId="449" xr:uid="{00000000-0005-0000-0000-0000C2010000}"/>
    <cellStyle name="Normale 19 11" xfId="450" xr:uid="{00000000-0005-0000-0000-0000C3010000}"/>
    <cellStyle name="Normale 19 12" xfId="451" xr:uid="{00000000-0005-0000-0000-0000C4010000}"/>
    <cellStyle name="Normale 19 13" xfId="452" xr:uid="{00000000-0005-0000-0000-0000C5010000}"/>
    <cellStyle name="Normale 19 14" xfId="453" xr:uid="{00000000-0005-0000-0000-0000C6010000}"/>
    <cellStyle name="Normale 19 15" xfId="454" xr:uid="{00000000-0005-0000-0000-0000C7010000}"/>
    <cellStyle name="Normale 19 16" xfId="455" xr:uid="{00000000-0005-0000-0000-0000C8010000}"/>
    <cellStyle name="Normale 19 17" xfId="456" xr:uid="{00000000-0005-0000-0000-0000C9010000}"/>
    <cellStyle name="Normale 19 18" xfId="457" xr:uid="{00000000-0005-0000-0000-0000CA010000}"/>
    <cellStyle name="Normale 19 19" xfId="458" xr:uid="{00000000-0005-0000-0000-0000CB010000}"/>
    <cellStyle name="Normale 19 2" xfId="459" xr:uid="{00000000-0005-0000-0000-0000CC010000}"/>
    <cellStyle name="Normale 19 20" xfId="460" xr:uid="{00000000-0005-0000-0000-0000CD010000}"/>
    <cellStyle name="Normale 19 21" xfId="461" xr:uid="{00000000-0005-0000-0000-0000CE010000}"/>
    <cellStyle name="Normale 19 22" xfId="462" xr:uid="{00000000-0005-0000-0000-0000CF010000}"/>
    <cellStyle name="Normale 19 23" xfId="463" xr:uid="{00000000-0005-0000-0000-0000D0010000}"/>
    <cellStyle name="Normale 19 24" xfId="464" xr:uid="{00000000-0005-0000-0000-0000D1010000}"/>
    <cellStyle name="Normale 19 25" xfId="465" xr:uid="{00000000-0005-0000-0000-0000D2010000}"/>
    <cellStyle name="Normale 19 26" xfId="466" xr:uid="{00000000-0005-0000-0000-0000D3010000}"/>
    <cellStyle name="Normale 19 27" xfId="467" xr:uid="{00000000-0005-0000-0000-0000D4010000}"/>
    <cellStyle name="Normale 19 28" xfId="468" xr:uid="{00000000-0005-0000-0000-0000D5010000}"/>
    <cellStyle name="Normale 19 29" xfId="469" xr:uid="{00000000-0005-0000-0000-0000D6010000}"/>
    <cellStyle name="Normale 19 3" xfId="470" xr:uid="{00000000-0005-0000-0000-0000D7010000}"/>
    <cellStyle name="Normale 19 30" xfId="471" xr:uid="{00000000-0005-0000-0000-0000D8010000}"/>
    <cellStyle name="Normale 19 31" xfId="472" xr:uid="{00000000-0005-0000-0000-0000D9010000}"/>
    <cellStyle name="Normale 19 32" xfId="473" xr:uid="{00000000-0005-0000-0000-0000DA010000}"/>
    <cellStyle name="Normale 19 33" xfId="474" xr:uid="{00000000-0005-0000-0000-0000DB010000}"/>
    <cellStyle name="Normale 19 34" xfId="475" xr:uid="{00000000-0005-0000-0000-0000DC010000}"/>
    <cellStyle name="Normale 19 35" xfId="476" xr:uid="{00000000-0005-0000-0000-0000DD010000}"/>
    <cellStyle name="Normale 19 36" xfId="477" xr:uid="{00000000-0005-0000-0000-0000DE010000}"/>
    <cellStyle name="Normale 19 37" xfId="478" xr:uid="{00000000-0005-0000-0000-0000DF010000}"/>
    <cellStyle name="Normale 19 38" xfId="479" xr:uid="{00000000-0005-0000-0000-0000E0010000}"/>
    <cellStyle name="Normale 19 39" xfId="480" xr:uid="{00000000-0005-0000-0000-0000E1010000}"/>
    <cellStyle name="Normale 19 4" xfId="481" xr:uid="{00000000-0005-0000-0000-0000E2010000}"/>
    <cellStyle name="Normale 19 40" xfId="482" xr:uid="{00000000-0005-0000-0000-0000E3010000}"/>
    <cellStyle name="Normale 19 41" xfId="483" xr:uid="{00000000-0005-0000-0000-0000E4010000}"/>
    <cellStyle name="Normale 19 42" xfId="484" xr:uid="{00000000-0005-0000-0000-0000E5010000}"/>
    <cellStyle name="Normale 19 43" xfId="485" xr:uid="{00000000-0005-0000-0000-0000E6010000}"/>
    <cellStyle name="Normale 19 44" xfId="486" xr:uid="{00000000-0005-0000-0000-0000E7010000}"/>
    <cellStyle name="Normale 19 45" xfId="487" xr:uid="{00000000-0005-0000-0000-0000E8010000}"/>
    <cellStyle name="Normale 19 46" xfId="488" xr:uid="{00000000-0005-0000-0000-0000E9010000}"/>
    <cellStyle name="Normale 19 47" xfId="489" xr:uid="{00000000-0005-0000-0000-0000EA010000}"/>
    <cellStyle name="Normale 19 48" xfId="490" xr:uid="{00000000-0005-0000-0000-0000EB010000}"/>
    <cellStyle name="Normale 19 49" xfId="491" xr:uid="{00000000-0005-0000-0000-0000EC010000}"/>
    <cellStyle name="Normale 19 5" xfId="492" xr:uid="{00000000-0005-0000-0000-0000ED010000}"/>
    <cellStyle name="Normale 19 50" xfId="493" xr:uid="{00000000-0005-0000-0000-0000EE010000}"/>
    <cellStyle name="Normale 19 51" xfId="494" xr:uid="{00000000-0005-0000-0000-0000EF010000}"/>
    <cellStyle name="Normale 19 52" xfId="495" xr:uid="{00000000-0005-0000-0000-0000F0010000}"/>
    <cellStyle name="Normale 19 53" xfId="496" xr:uid="{00000000-0005-0000-0000-0000F1010000}"/>
    <cellStyle name="Normale 19 54" xfId="497" xr:uid="{00000000-0005-0000-0000-0000F2010000}"/>
    <cellStyle name="Normale 19 55" xfId="498" xr:uid="{00000000-0005-0000-0000-0000F3010000}"/>
    <cellStyle name="Normale 19 6" xfId="499" xr:uid="{00000000-0005-0000-0000-0000F4010000}"/>
    <cellStyle name="Normale 19 7" xfId="500" xr:uid="{00000000-0005-0000-0000-0000F5010000}"/>
    <cellStyle name="Normale 19 8" xfId="501" xr:uid="{00000000-0005-0000-0000-0000F6010000}"/>
    <cellStyle name="Normale 19 9" xfId="502" xr:uid="{00000000-0005-0000-0000-0000F7010000}"/>
    <cellStyle name="Normale 2" xfId="503" xr:uid="{00000000-0005-0000-0000-0000F8010000}"/>
    <cellStyle name="Normale 2 2" xfId="504" xr:uid="{00000000-0005-0000-0000-0000F9010000}"/>
    <cellStyle name="Normale 2 3" xfId="505" xr:uid="{00000000-0005-0000-0000-0000FA010000}"/>
    <cellStyle name="Normale 2 4" xfId="506" xr:uid="{00000000-0005-0000-0000-0000FB010000}"/>
    <cellStyle name="Normale 2 5" xfId="507" xr:uid="{00000000-0005-0000-0000-0000FC010000}"/>
    <cellStyle name="Normale 2 6" xfId="508" xr:uid="{00000000-0005-0000-0000-0000FD010000}"/>
    <cellStyle name="Normale 2_11.4" xfId="693" xr:uid="{00000000-0005-0000-0000-0000FE010000}"/>
    <cellStyle name="Normale 20 10" xfId="509" xr:uid="{00000000-0005-0000-0000-0000FF010000}"/>
    <cellStyle name="Normale 20 11" xfId="510" xr:uid="{00000000-0005-0000-0000-000000020000}"/>
    <cellStyle name="Normale 20 12" xfId="511" xr:uid="{00000000-0005-0000-0000-000001020000}"/>
    <cellStyle name="Normale 20 13" xfId="512" xr:uid="{00000000-0005-0000-0000-000002020000}"/>
    <cellStyle name="Normale 20 14" xfId="513" xr:uid="{00000000-0005-0000-0000-000003020000}"/>
    <cellStyle name="Normale 20 15" xfId="514" xr:uid="{00000000-0005-0000-0000-000004020000}"/>
    <cellStyle name="Normale 20 16" xfId="515" xr:uid="{00000000-0005-0000-0000-000005020000}"/>
    <cellStyle name="Normale 20 17" xfId="516" xr:uid="{00000000-0005-0000-0000-000006020000}"/>
    <cellStyle name="Normale 20 18" xfId="517" xr:uid="{00000000-0005-0000-0000-000007020000}"/>
    <cellStyle name="Normale 20 19" xfId="518" xr:uid="{00000000-0005-0000-0000-000008020000}"/>
    <cellStyle name="Normale 20 2" xfId="519" xr:uid="{00000000-0005-0000-0000-000009020000}"/>
    <cellStyle name="Normale 20 20" xfId="520" xr:uid="{00000000-0005-0000-0000-00000A020000}"/>
    <cellStyle name="Normale 20 21" xfId="521" xr:uid="{00000000-0005-0000-0000-00000B020000}"/>
    <cellStyle name="Normale 20 22" xfId="522" xr:uid="{00000000-0005-0000-0000-00000C020000}"/>
    <cellStyle name="Normale 20 23" xfId="523" xr:uid="{00000000-0005-0000-0000-00000D020000}"/>
    <cellStyle name="Normale 20 24" xfId="524" xr:uid="{00000000-0005-0000-0000-00000E020000}"/>
    <cellStyle name="Normale 20 25" xfId="525" xr:uid="{00000000-0005-0000-0000-00000F020000}"/>
    <cellStyle name="Normale 20 26" xfId="526" xr:uid="{00000000-0005-0000-0000-000010020000}"/>
    <cellStyle name="Normale 20 27" xfId="527" xr:uid="{00000000-0005-0000-0000-000011020000}"/>
    <cellStyle name="Normale 20 28" xfId="528" xr:uid="{00000000-0005-0000-0000-000012020000}"/>
    <cellStyle name="Normale 20 29" xfId="529" xr:uid="{00000000-0005-0000-0000-000013020000}"/>
    <cellStyle name="Normale 20 3" xfId="530" xr:uid="{00000000-0005-0000-0000-000014020000}"/>
    <cellStyle name="Normale 20 30" xfId="531" xr:uid="{00000000-0005-0000-0000-000015020000}"/>
    <cellStyle name="Normale 20 31" xfId="532" xr:uid="{00000000-0005-0000-0000-000016020000}"/>
    <cellStyle name="Normale 20 32" xfId="533" xr:uid="{00000000-0005-0000-0000-000017020000}"/>
    <cellStyle name="Normale 20 33" xfId="534" xr:uid="{00000000-0005-0000-0000-000018020000}"/>
    <cellStyle name="Normale 20 34" xfId="535" xr:uid="{00000000-0005-0000-0000-000019020000}"/>
    <cellStyle name="Normale 20 35" xfId="536" xr:uid="{00000000-0005-0000-0000-00001A020000}"/>
    <cellStyle name="Normale 20 36" xfId="537" xr:uid="{00000000-0005-0000-0000-00001B020000}"/>
    <cellStyle name="Normale 20 37" xfId="538" xr:uid="{00000000-0005-0000-0000-00001C020000}"/>
    <cellStyle name="Normale 20 38" xfId="539" xr:uid="{00000000-0005-0000-0000-00001D020000}"/>
    <cellStyle name="Normale 20 39" xfId="540" xr:uid="{00000000-0005-0000-0000-00001E020000}"/>
    <cellStyle name="Normale 20 4" xfId="541" xr:uid="{00000000-0005-0000-0000-00001F020000}"/>
    <cellStyle name="Normale 20 40" xfId="542" xr:uid="{00000000-0005-0000-0000-000020020000}"/>
    <cellStyle name="Normale 20 41" xfId="543" xr:uid="{00000000-0005-0000-0000-000021020000}"/>
    <cellStyle name="Normale 20 42" xfId="544" xr:uid="{00000000-0005-0000-0000-000022020000}"/>
    <cellStyle name="Normale 20 43" xfId="545" xr:uid="{00000000-0005-0000-0000-000023020000}"/>
    <cellStyle name="Normale 20 44" xfId="546" xr:uid="{00000000-0005-0000-0000-000024020000}"/>
    <cellStyle name="Normale 20 45" xfId="547" xr:uid="{00000000-0005-0000-0000-000025020000}"/>
    <cellStyle name="Normale 20 46" xfId="548" xr:uid="{00000000-0005-0000-0000-000026020000}"/>
    <cellStyle name="Normale 20 47" xfId="549" xr:uid="{00000000-0005-0000-0000-000027020000}"/>
    <cellStyle name="Normale 20 48" xfId="550" xr:uid="{00000000-0005-0000-0000-000028020000}"/>
    <cellStyle name="Normale 20 49" xfId="551" xr:uid="{00000000-0005-0000-0000-000029020000}"/>
    <cellStyle name="Normale 20 5" xfId="552" xr:uid="{00000000-0005-0000-0000-00002A020000}"/>
    <cellStyle name="Normale 20 50" xfId="553" xr:uid="{00000000-0005-0000-0000-00002B020000}"/>
    <cellStyle name="Normale 20 51" xfId="554" xr:uid="{00000000-0005-0000-0000-00002C020000}"/>
    <cellStyle name="Normale 20 52" xfId="555" xr:uid="{00000000-0005-0000-0000-00002D020000}"/>
    <cellStyle name="Normale 20 53" xfId="556" xr:uid="{00000000-0005-0000-0000-00002E020000}"/>
    <cellStyle name="Normale 20 54" xfId="557" xr:uid="{00000000-0005-0000-0000-00002F020000}"/>
    <cellStyle name="Normale 20 55" xfId="558" xr:uid="{00000000-0005-0000-0000-000030020000}"/>
    <cellStyle name="Normale 20 6" xfId="559" xr:uid="{00000000-0005-0000-0000-000031020000}"/>
    <cellStyle name="Normale 20 7" xfId="560" xr:uid="{00000000-0005-0000-0000-000032020000}"/>
    <cellStyle name="Normale 20 8" xfId="561" xr:uid="{00000000-0005-0000-0000-000033020000}"/>
    <cellStyle name="Normale 20 9" xfId="562" xr:uid="{00000000-0005-0000-0000-000034020000}"/>
    <cellStyle name="Normale 21 10" xfId="563" xr:uid="{00000000-0005-0000-0000-000035020000}"/>
    <cellStyle name="Normale 21 11" xfId="564" xr:uid="{00000000-0005-0000-0000-000036020000}"/>
    <cellStyle name="Normale 21 12" xfId="565" xr:uid="{00000000-0005-0000-0000-000037020000}"/>
    <cellStyle name="Normale 21 13" xfId="566" xr:uid="{00000000-0005-0000-0000-000038020000}"/>
    <cellStyle name="Normale 21 14" xfId="567" xr:uid="{00000000-0005-0000-0000-000039020000}"/>
    <cellStyle name="Normale 21 15" xfId="568" xr:uid="{00000000-0005-0000-0000-00003A020000}"/>
    <cellStyle name="Normale 21 16" xfId="569" xr:uid="{00000000-0005-0000-0000-00003B020000}"/>
    <cellStyle name="Normale 21 17" xfId="570" xr:uid="{00000000-0005-0000-0000-00003C020000}"/>
    <cellStyle name="Normale 21 18" xfId="571" xr:uid="{00000000-0005-0000-0000-00003D020000}"/>
    <cellStyle name="Normale 21 19" xfId="572" xr:uid="{00000000-0005-0000-0000-00003E020000}"/>
    <cellStyle name="Normale 21 2" xfId="573" xr:uid="{00000000-0005-0000-0000-00003F020000}"/>
    <cellStyle name="Normale 21 20" xfId="574" xr:uid="{00000000-0005-0000-0000-000040020000}"/>
    <cellStyle name="Normale 21 21" xfId="575" xr:uid="{00000000-0005-0000-0000-000041020000}"/>
    <cellStyle name="Normale 21 22" xfId="576" xr:uid="{00000000-0005-0000-0000-000042020000}"/>
    <cellStyle name="Normale 21 23" xfId="577" xr:uid="{00000000-0005-0000-0000-000043020000}"/>
    <cellStyle name="Normale 21 24" xfId="578" xr:uid="{00000000-0005-0000-0000-000044020000}"/>
    <cellStyle name="Normale 21 25" xfId="579" xr:uid="{00000000-0005-0000-0000-000045020000}"/>
    <cellStyle name="Normale 21 26" xfId="580" xr:uid="{00000000-0005-0000-0000-000046020000}"/>
    <cellStyle name="Normale 21 27" xfId="581" xr:uid="{00000000-0005-0000-0000-000047020000}"/>
    <cellStyle name="Normale 21 28" xfId="582" xr:uid="{00000000-0005-0000-0000-000048020000}"/>
    <cellStyle name="Normale 21 29" xfId="583" xr:uid="{00000000-0005-0000-0000-000049020000}"/>
    <cellStyle name="Normale 21 3" xfId="584" xr:uid="{00000000-0005-0000-0000-00004A020000}"/>
    <cellStyle name="Normale 21 30" xfId="585" xr:uid="{00000000-0005-0000-0000-00004B020000}"/>
    <cellStyle name="Normale 21 31" xfId="586" xr:uid="{00000000-0005-0000-0000-00004C020000}"/>
    <cellStyle name="Normale 21 32" xfId="587" xr:uid="{00000000-0005-0000-0000-00004D020000}"/>
    <cellStyle name="Normale 21 33" xfId="588" xr:uid="{00000000-0005-0000-0000-00004E020000}"/>
    <cellStyle name="Normale 21 34" xfId="589" xr:uid="{00000000-0005-0000-0000-00004F020000}"/>
    <cellStyle name="Normale 21 35" xfId="590" xr:uid="{00000000-0005-0000-0000-000050020000}"/>
    <cellStyle name="Normale 21 36" xfId="591" xr:uid="{00000000-0005-0000-0000-000051020000}"/>
    <cellStyle name="Normale 21 37" xfId="592" xr:uid="{00000000-0005-0000-0000-000052020000}"/>
    <cellStyle name="Normale 21 38" xfId="593" xr:uid="{00000000-0005-0000-0000-000053020000}"/>
    <cellStyle name="Normale 21 39" xfId="594" xr:uid="{00000000-0005-0000-0000-000054020000}"/>
    <cellStyle name="Normale 21 4" xfId="595" xr:uid="{00000000-0005-0000-0000-000055020000}"/>
    <cellStyle name="Normale 21 40" xfId="596" xr:uid="{00000000-0005-0000-0000-000056020000}"/>
    <cellStyle name="Normale 21 41" xfId="597" xr:uid="{00000000-0005-0000-0000-000057020000}"/>
    <cellStyle name="Normale 21 42" xfId="598" xr:uid="{00000000-0005-0000-0000-000058020000}"/>
    <cellStyle name="Normale 21 43" xfId="599" xr:uid="{00000000-0005-0000-0000-000059020000}"/>
    <cellStyle name="Normale 21 44" xfId="600" xr:uid="{00000000-0005-0000-0000-00005A020000}"/>
    <cellStyle name="Normale 21 45" xfId="601" xr:uid="{00000000-0005-0000-0000-00005B020000}"/>
    <cellStyle name="Normale 21 46" xfId="602" xr:uid="{00000000-0005-0000-0000-00005C020000}"/>
    <cellStyle name="Normale 21 47" xfId="603" xr:uid="{00000000-0005-0000-0000-00005D020000}"/>
    <cellStyle name="Normale 21 48" xfId="604" xr:uid="{00000000-0005-0000-0000-00005E020000}"/>
    <cellStyle name="Normale 21 49" xfId="605" xr:uid="{00000000-0005-0000-0000-00005F020000}"/>
    <cellStyle name="Normale 21 5" xfId="606" xr:uid="{00000000-0005-0000-0000-000060020000}"/>
    <cellStyle name="Normale 21 50" xfId="607" xr:uid="{00000000-0005-0000-0000-000061020000}"/>
    <cellStyle name="Normale 21 51" xfId="608" xr:uid="{00000000-0005-0000-0000-000062020000}"/>
    <cellStyle name="Normale 21 52" xfId="609" xr:uid="{00000000-0005-0000-0000-000063020000}"/>
    <cellStyle name="Normale 21 53" xfId="610" xr:uid="{00000000-0005-0000-0000-000064020000}"/>
    <cellStyle name="Normale 21 54" xfId="611" xr:uid="{00000000-0005-0000-0000-000065020000}"/>
    <cellStyle name="Normale 21 55" xfId="612" xr:uid="{00000000-0005-0000-0000-000066020000}"/>
    <cellStyle name="Normale 21 6" xfId="613" xr:uid="{00000000-0005-0000-0000-000067020000}"/>
    <cellStyle name="Normale 21 7" xfId="614" xr:uid="{00000000-0005-0000-0000-000068020000}"/>
    <cellStyle name="Normale 21 8" xfId="615" xr:uid="{00000000-0005-0000-0000-000069020000}"/>
    <cellStyle name="Normale 21 9" xfId="616" xr:uid="{00000000-0005-0000-0000-00006A020000}"/>
    <cellStyle name="Normale 23 10" xfId="617" xr:uid="{00000000-0005-0000-0000-00006B020000}"/>
    <cellStyle name="Normale 23 11" xfId="618" xr:uid="{00000000-0005-0000-0000-00006C020000}"/>
    <cellStyle name="Normale 23 12" xfId="619" xr:uid="{00000000-0005-0000-0000-00006D020000}"/>
    <cellStyle name="Normale 23 13" xfId="620" xr:uid="{00000000-0005-0000-0000-00006E020000}"/>
    <cellStyle name="Normale 23 14" xfId="621" xr:uid="{00000000-0005-0000-0000-00006F020000}"/>
    <cellStyle name="Normale 23 15" xfId="622" xr:uid="{00000000-0005-0000-0000-000070020000}"/>
    <cellStyle name="Normale 23 16" xfId="623" xr:uid="{00000000-0005-0000-0000-000071020000}"/>
    <cellStyle name="Normale 23 17" xfId="624" xr:uid="{00000000-0005-0000-0000-000072020000}"/>
    <cellStyle name="Normale 23 18" xfId="625" xr:uid="{00000000-0005-0000-0000-000073020000}"/>
    <cellStyle name="Normale 23 19" xfId="626" xr:uid="{00000000-0005-0000-0000-000074020000}"/>
    <cellStyle name="Normale 23 2" xfId="627" xr:uid="{00000000-0005-0000-0000-000075020000}"/>
    <cellStyle name="Normale 23 20" xfId="628" xr:uid="{00000000-0005-0000-0000-000076020000}"/>
    <cellStyle name="Normale 23 21" xfId="629" xr:uid="{00000000-0005-0000-0000-000077020000}"/>
    <cellStyle name="Normale 23 22" xfId="630" xr:uid="{00000000-0005-0000-0000-000078020000}"/>
    <cellStyle name="Normale 23 23" xfId="631" xr:uid="{00000000-0005-0000-0000-000079020000}"/>
    <cellStyle name="Normale 23 24" xfId="632" xr:uid="{00000000-0005-0000-0000-00007A020000}"/>
    <cellStyle name="Normale 23 25" xfId="633" xr:uid="{00000000-0005-0000-0000-00007B020000}"/>
    <cellStyle name="Normale 23 26" xfId="634" xr:uid="{00000000-0005-0000-0000-00007C020000}"/>
    <cellStyle name="Normale 23 27" xfId="635" xr:uid="{00000000-0005-0000-0000-00007D020000}"/>
    <cellStyle name="Normale 23 28" xfId="636" xr:uid="{00000000-0005-0000-0000-00007E020000}"/>
    <cellStyle name="Normale 23 29" xfId="637" xr:uid="{00000000-0005-0000-0000-00007F020000}"/>
    <cellStyle name="Normale 23 3" xfId="638" xr:uid="{00000000-0005-0000-0000-000080020000}"/>
    <cellStyle name="Normale 23 30" xfId="639" xr:uid="{00000000-0005-0000-0000-000081020000}"/>
    <cellStyle name="Normale 23 31" xfId="640" xr:uid="{00000000-0005-0000-0000-000082020000}"/>
    <cellStyle name="Normale 23 32" xfId="641" xr:uid="{00000000-0005-0000-0000-000083020000}"/>
    <cellStyle name="Normale 23 33" xfId="642" xr:uid="{00000000-0005-0000-0000-000084020000}"/>
    <cellStyle name="Normale 23 34" xfId="643" xr:uid="{00000000-0005-0000-0000-000085020000}"/>
    <cellStyle name="Normale 23 35" xfId="644" xr:uid="{00000000-0005-0000-0000-000086020000}"/>
    <cellStyle name="Normale 23 36" xfId="645" xr:uid="{00000000-0005-0000-0000-000087020000}"/>
    <cellStyle name="Normale 23 37" xfId="646" xr:uid="{00000000-0005-0000-0000-000088020000}"/>
    <cellStyle name="Normale 23 38" xfId="647" xr:uid="{00000000-0005-0000-0000-000089020000}"/>
    <cellStyle name="Normale 23 39" xfId="648" xr:uid="{00000000-0005-0000-0000-00008A020000}"/>
    <cellStyle name="Normale 23 4" xfId="649" xr:uid="{00000000-0005-0000-0000-00008B020000}"/>
    <cellStyle name="Normale 23 40" xfId="650" xr:uid="{00000000-0005-0000-0000-00008C020000}"/>
    <cellStyle name="Normale 23 41" xfId="651" xr:uid="{00000000-0005-0000-0000-00008D020000}"/>
    <cellStyle name="Normale 23 42" xfId="652" xr:uid="{00000000-0005-0000-0000-00008E020000}"/>
    <cellStyle name="Normale 23 5" xfId="653" xr:uid="{00000000-0005-0000-0000-00008F020000}"/>
    <cellStyle name="Normale 23 6" xfId="654" xr:uid="{00000000-0005-0000-0000-000090020000}"/>
    <cellStyle name="Normale 23 7" xfId="655" xr:uid="{00000000-0005-0000-0000-000091020000}"/>
    <cellStyle name="Normale 23 8" xfId="656" xr:uid="{00000000-0005-0000-0000-000092020000}"/>
    <cellStyle name="Normale 23 9" xfId="657" xr:uid="{00000000-0005-0000-0000-000093020000}"/>
    <cellStyle name="Normale 24 10" xfId="658" xr:uid="{00000000-0005-0000-0000-000094020000}"/>
    <cellStyle name="Normale 24 11" xfId="659" xr:uid="{00000000-0005-0000-0000-000095020000}"/>
    <cellStyle name="Normale 24 12" xfId="660" xr:uid="{00000000-0005-0000-0000-000096020000}"/>
    <cellStyle name="Normale 24 13" xfId="661" xr:uid="{00000000-0005-0000-0000-000097020000}"/>
    <cellStyle name="Normale 24 14" xfId="662" xr:uid="{00000000-0005-0000-0000-000098020000}"/>
    <cellStyle name="Normale 24 15" xfId="663" xr:uid="{00000000-0005-0000-0000-000099020000}"/>
    <cellStyle name="Normale 24 2" xfId="664" xr:uid="{00000000-0005-0000-0000-00009A020000}"/>
    <cellStyle name="Normale 24 3" xfId="665" xr:uid="{00000000-0005-0000-0000-00009B020000}"/>
    <cellStyle name="Normale 24 4" xfId="666" xr:uid="{00000000-0005-0000-0000-00009C020000}"/>
    <cellStyle name="Normale 24 5" xfId="667" xr:uid="{00000000-0005-0000-0000-00009D020000}"/>
    <cellStyle name="Normale 24 6" xfId="668" xr:uid="{00000000-0005-0000-0000-00009E020000}"/>
    <cellStyle name="Normale 24 7" xfId="669" xr:uid="{00000000-0005-0000-0000-00009F020000}"/>
    <cellStyle name="Normale 24 8" xfId="670" xr:uid="{00000000-0005-0000-0000-0000A0020000}"/>
    <cellStyle name="Normale 24 9" xfId="671" xr:uid="{00000000-0005-0000-0000-0000A1020000}"/>
    <cellStyle name="Normale 3" xfId="672" xr:uid="{00000000-0005-0000-0000-0000A2020000}"/>
    <cellStyle name="Normale 3 3" xfId="673" xr:uid="{00000000-0005-0000-0000-0000A3020000}"/>
    <cellStyle name="Normale 4" xfId="674" xr:uid="{00000000-0005-0000-0000-0000A4020000}"/>
    <cellStyle name="Normale 5" xfId="675" xr:uid="{00000000-0005-0000-0000-0000A5020000}"/>
    <cellStyle name="Normale 7 2" xfId="676" xr:uid="{00000000-0005-0000-0000-0000A6020000}"/>
    <cellStyle name="Normale 80 2" xfId="677" xr:uid="{00000000-0005-0000-0000-0000A7020000}"/>
    <cellStyle name="Normale_Foglio1" xfId="678" xr:uid="{00000000-0005-0000-0000-0000A8020000}"/>
    <cellStyle name="Nota 2" xfId="679" xr:uid="{00000000-0005-0000-0000-0000A9020000}"/>
    <cellStyle name="Nuovo" xfId="680" xr:uid="{00000000-0005-0000-0000-0000AA020000}"/>
    <cellStyle name="Percentuale 2" xfId="681" xr:uid="{00000000-0005-0000-0000-0000AB020000}"/>
    <cellStyle name="Standard" xfId="682" xr:uid="{00000000-0005-0000-0000-0000AC020000}"/>
    <cellStyle name="T_fiancata" xfId="683" xr:uid="{00000000-0005-0000-0000-0000AD020000}"/>
    <cellStyle name="T_fiancata_Ballott 8 giugno 2014" xfId="684" xr:uid="{00000000-0005-0000-0000-0000AE020000}"/>
    <cellStyle name="T_fiancata_Ballott 8 giugno 2014_EL2014 25 luglio 2014" xfId="685" xr:uid="{00000000-0005-0000-0000-0000AF020000}"/>
    <cellStyle name="T_fiancata_pop_2012" xfId="686" xr:uid="{00000000-0005-0000-0000-0000B0020000}"/>
    <cellStyle name="T_fiancata_S01I03T12p0_2013" xfId="687" xr:uid="{00000000-0005-0000-0000-0000B1020000}"/>
    <cellStyle name="T_intero" xfId="688" xr:uid="{00000000-0005-0000-0000-0000B2020000}"/>
    <cellStyle name="T_intestazione bassa" xfId="689" xr:uid="{00000000-0005-0000-0000-0000B3020000}"/>
    <cellStyle name="T_intestazione bassa_S01I03T12p0_2013" xfId="690" xr:uid="{00000000-0005-0000-0000-0000B4020000}"/>
    <cellStyle name="Valuta (0)_020020vINC" xfId="691" xr:uid="{00000000-0005-0000-0000-0000B5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133350</xdr:colOff>
      <xdr:row>3</xdr:row>
      <xdr:rowOff>0</xdr:rowOff>
    </xdr:to>
    <xdr:pic>
      <xdr:nvPicPr>
        <xdr:cNvPr id="1199" name="Banner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279400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610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558800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547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450850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610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393700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388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431800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674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11</xdr:col>
      <xdr:colOff>235927</xdr:colOff>
      <xdr:row>3</xdr:row>
      <xdr:rowOff>0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5608027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638175</xdr:colOff>
      <xdr:row>3</xdr:row>
      <xdr:rowOff>28575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5FE9195F-6348-4B44-A70F-0AFD2E08D7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419100</xdr:colOff>
      <xdr:row>3</xdr:row>
      <xdr:rowOff>0</xdr:rowOff>
    </xdr:to>
    <xdr:pic>
      <xdr:nvPicPr>
        <xdr:cNvPr id="4271" name="Banner">
          <a:extLst>
            <a:ext uri="{FF2B5EF4-FFF2-40B4-BE49-F238E27FC236}">
              <a16:creationId xmlns:a16="http://schemas.microsoft.com/office/drawing/2014/main" id="{00000000-0008-0000-0300-0000AF1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409575</xdr:colOff>
      <xdr:row>3</xdr:row>
      <xdr:rowOff>0</xdr:rowOff>
    </xdr:to>
    <xdr:pic>
      <xdr:nvPicPr>
        <xdr:cNvPr id="5295" name="Banner">
          <a:extLst>
            <a:ext uri="{FF2B5EF4-FFF2-40B4-BE49-F238E27FC236}">
              <a16:creationId xmlns:a16="http://schemas.microsoft.com/office/drawing/2014/main" id="{00000000-0008-0000-0400-0000AF1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1266825</xdr:colOff>
      <xdr:row>3</xdr:row>
      <xdr:rowOff>0</xdr:rowOff>
    </xdr:to>
    <xdr:pic>
      <xdr:nvPicPr>
        <xdr:cNvPr id="6319" name="Banner">
          <a:extLst>
            <a:ext uri="{FF2B5EF4-FFF2-40B4-BE49-F238E27FC236}">
              <a16:creationId xmlns:a16="http://schemas.microsoft.com/office/drawing/2014/main" id="{00000000-0008-0000-0500-0000AF1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844485" cy="480391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44485" cy="4803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120650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610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82550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674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11T%20-%202025.xls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0"/>
  <dimension ref="A1:IT244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1" width="11.26953125" style="109" customWidth="1"/>
    <col min="2" max="2" width="1.7265625" style="109" customWidth="1"/>
    <col min="3" max="3" width="54.7265625" style="109" customWidth="1"/>
    <col min="4" max="4" width="1.7265625" style="109" customWidth="1"/>
    <col min="5" max="5" width="12.453125" style="109" customWidth="1"/>
    <col min="6" max="16384" width="9.1796875" style="48"/>
  </cols>
  <sheetData>
    <row r="1" spans="1:254" ht="12.75" customHeight="1" x14ac:dyDescent="0.25"/>
    <row r="2" spans="1:254" ht="12.75" customHeight="1" x14ac:dyDescent="0.25"/>
    <row r="3" spans="1:254" ht="12.75" customHeight="1" x14ac:dyDescent="0.25">
      <c r="A3" s="110"/>
    </row>
    <row r="4" spans="1:254" ht="25" customHeight="1" x14ac:dyDescent="0.25">
      <c r="A4" s="113" t="s">
        <v>0</v>
      </c>
      <c r="B4" s="114"/>
      <c r="C4" s="113"/>
      <c r="D4" s="115"/>
      <c r="E4" s="116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  <c r="BM4" s="117"/>
      <c r="BN4" s="117"/>
      <c r="BO4" s="117"/>
      <c r="BP4" s="117"/>
      <c r="BQ4" s="117"/>
      <c r="BR4" s="117"/>
      <c r="BS4" s="117"/>
      <c r="BT4" s="117"/>
      <c r="BU4" s="117"/>
      <c r="BV4" s="117"/>
      <c r="BW4" s="117"/>
      <c r="BX4" s="117"/>
      <c r="BY4" s="117"/>
      <c r="BZ4" s="117"/>
      <c r="CA4" s="117"/>
      <c r="CB4" s="117"/>
      <c r="CC4" s="117"/>
      <c r="CD4" s="117"/>
      <c r="CE4" s="117"/>
      <c r="CF4" s="117"/>
      <c r="CG4" s="117"/>
      <c r="CH4" s="117"/>
      <c r="CI4" s="117"/>
      <c r="CJ4" s="117"/>
      <c r="CK4" s="117"/>
      <c r="CL4" s="117"/>
      <c r="CM4" s="117"/>
      <c r="CN4" s="117"/>
      <c r="CO4" s="117"/>
      <c r="CP4" s="117"/>
      <c r="CQ4" s="117"/>
      <c r="CR4" s="117"/>
      <c r="CS4" s="117"/>
      <c r="CT4" s="117"/>
      <c r="CU4" s="117"/>
      <c r="CV4" s="117"/>
      <c r="CW4" s="117"/>
      <c r="CX4" s="117"/>
      <c r="CY4" s="117"/>
      <c r="CZ4" s="117"/>
      <c r="DA4" s="117"/>
      <c r="DB4" s="117"/>
      <c r="DC4" s="117"/>
      <c r="DD4" s="117"/>
      <c r="DE4" s="117"/>
      <c r="DF4" s="117"/>
      <c r="DG4" s="117"/>
      <c r="DH4" s="117"/>
      <c r="DI4" s="117"/>
      <c r="DJ4" s="117"/>
      <c r="DK4" s="117"/>
      <c r="DL4" s="117"/>
      <c r="DM4" s="117"/>
      <c r="DN4" s="117"/>
      <c r="DO4" s="117"/>
      <c r="DP4" s="117"/>
      <c r="DQ4" s="117"/>
      <c r="DR4" s="117"/>
      <c r="DS4" s="117"/>
      <c r="DT4" s="117"/>
      <c r="DU4" s="117"/>
      <c r="DV4" s="117"/>
      <c r="DW4" s="117"/>
      <c r="DX4" s="117"/>
      <c r="DY4" s="117"/>
      <c r="DZ4" s="117"/>
      <c r="EA4" s="117"/>
      <c r="EB4" s="117"/>
      <c r="EC4" s="117"/>
      <c r="ED4" s="117"/>
      <c r="EE4" s="117"/>
      <c r="EF4" s="117"/>
      <c r="EG4" s="117"/>
      <c r="EH4" s="117"/>
      <c r="EI4" s="117"/>
      <c r="EJ4" s="117"/>
      <c r="EK4" s="117"/>
      <c r="EL4" s="117"/>
      <c r="EM4" s="117"/>
      <c r="EN4" s="117"/>
      <c r="EO4" s="117"/>
      <c r="EP4" s="117"/>
      <c r="EQ4" s="117"/>
      <c r="ER4" s="117"/>
      <c r="ES4" s="117"/>
      <c r="ET4" s="117"/>
      <c r="EU4" s="117"/>
      <c r="EV4" s="117"/>
      <c r="EW4" s="117"/>
      <c r="EX4" s="117"/>
      <c r="EY4" s="117"/>
      <c r="EZ4" s="117"/>
      <c r="FA4" s="117"/>
      <c r="FB4" s="117"/>
      <c r="FC4" s="117"/>
      <c r="FD4" s="117"/>
      <c r="FE4" s="117"/>
      <c r="FF4" s="117"/>
      <c r="FG4" s="117"/>
      <c r="FH4" s="117"/>
      <c r="FI4" s="117"/>
      <c r="FJ4" s="117"/>
      <c r="FK4" s="117"/>
      <c r="FL4" s="117"/>
      <c r="FM4" s="117"/>
      <c r="FN4" s="117"/>
      <c r="FO4" s="117"/>
      <c r="FP4" s="117"/>
      <c r="FQ4" s="117"/>
      <c r="FR4" s="117"/>
      <c r="FS4" s="117"/>
      <c r="FT4" s="117"/>
      <c r="FU4" s="117"/>
      <c r="FV4" s="117"/>
      <c r="FW4" s="117"/>
      <c r="FX4" s="117"/>
      <c r="FY4" s="117"/>
      <c r="FZ4" s="117"/>
      <c r="GA4" s="117"/>
      <c r="GB4" s="117"/>
      <c r="GC4" s="117"/>
      <c r="GD4" s="117"/>
      <c r="GE4" s="117"/>
      <c r="GF4" s="117"/>
      <c r="GG4" s="117"/>
      <c r="GH4" s="117"/>
      <c r="GI4" s="117"/>
      <c r="GJ4" s="117"/>
      <c r="GK4" s="117"/>
      <c r="GL4" s="117"/>
      <c r="GM4" s="117"/>
      <c r="GN4" s="117"/>
      <c r="GO4" s="117"/>
      <c r="GP4" s="117"/>
      <c r="GQ4" s="117"/>
      <c r="GR4" s="117"/>
      <c r="GS4" s="117"/>
      <c r="GT4" s="117"/>
      <c r="GU4" s="117"/>
      <c r="GV4" s="117"/>
      <c r="GW4" s="117"/>
      <c r="GX4" s="117"/>
      <c r="GY4" s="117"/>
      <c r="GZ4" s="117"/>
      <c r="HA4" s="117"/>
      <c r="HB4" s="117"/>
      <c r="HC4" s="117"/>
      <c r="HD4" s="117"/>
      <c r="HE4" s="117"/>
      <c r="HF4" s="117"/>
      <c r="HG4" s="117"/>
      <c r="HH4" s="117"/>
      <c r="HI4" s="117"/>
      <c r="HJ4" s="117"/>
      <c r="HK4" s="117"/>
      <c r="HL4" s="117"/>
      <c r="HM4" s="117"/>
      <c r="HN4" s="117"/>
      <c r="HO4" s="117"/>
      <c r="HP4" s="117"/>
      <c r="HQ4" s="117"/>
      <c r="HR4" s="117"/>
      <c r="HS4" s="117"/>
      <c r="HT4" s="117"/>
      <c r="HU4" s="117"/>
      <c r="HV4" s="117"/>
      <c r="HW4" s="117"/>
      <c r="HX4" s="117"/>
      <c r="HY4" s="117"/>
      <c r="HZ4" s="117"/>
      <c r="IA4" s="117"/>
      <c r="IB4" s="117"/>
      <c r="IC4" s="117"/>
      <c r="ID4" s="117"/>
      <c r="IE4" s="117"/>
      <c r="IF4" s="117"/>
      <c r="IG4" s="117"/>
      <c r="IH4" s="117"/>
      <c r="II4" s="117"/>
      <c r="IJ4" s="117"/>
      <c r="IK4" s="117"/>
      <c r="IL4" s="117"/>
      <c r="IM4" s="117"/>
      <c r="IN4" s="117"/>
      <c r="IO4" s="117"/>
      <c r="IP4" s="117"/>
      <c r="IQ4" s="117"/>
      <c r="IR4" s="117"/>
      <c r="IS4" s="117"/>
      <c r="IT4" s="117"/>
    </row>
    <row r="5" spans="1:254" ht="10.5" customHeight="1" x14ac:dyDescent="0.25">
      <c r="A5" s="110"/>
      <c r="B5" s="111"/>
      <c r="C5" s="111"/>
      <c r="D5" s="111"/>
      <c r="E5" s="112"/>
    </row>
    <row r="6" spans="1:254" ht="40" customHeight="1" x14ac:dyDescent="0.25">
      <c r="A6" s="125" t="s">
        <v>1</v>
      </c>
      <c r="B6" s="119" t="s">
        <v>2</v>
      </c>
      <c r="C6" s="118" t="s">
        <v>3</v>
      </c>
      <c r="D6" s="119"/>
      <c r="E6" s="118" t="s">
        <v>4</v>
      </c>
    </row>
    <row r="7" spans="1:254" ht="40" customHeight="1" x14ac:dyDescent="0.25">
      <c r="A7" s="125" t="s">
        <v>5</v>
      </c>
      <c r="B7" s="119" t="s">
        <v>2</v>
      </c>
      <c r="C7" s="118" t="s">
        <v>6</v>
      </c>
      <c r="D7" s="119" t="s">
        <v>2</v>
      </c>
      <c r="E7" s="118" t="s">
        <v>4</v>
      </c>
    </row>
    <row r="8" spans="1:254" ht="40" customHeight="1" x14ac:dyDescent="0.25">
      <c r="A8" s="125" t="s">
        <v>7</v>
      </c>
      <c r="B8" s="119" t="s">
        <v>2</v>
      </c>
      <c r="C8" s="118" t="s">
        <v>8</v>
      </c>
      <c r="D8" s="119" t="s">
        <v>2</v>
      </c>
      <c r="E8" s="118" t="s">
        <v>9</v>
      </c>
    </row>
    <row r="9" spans="1:254" ht="40" customHeight="1" x14ac:dyDescent="0.25">
      <c r="A9" s="125" t="s">
        <v>10</v>
      </c>
      <c r="B9" s="119" t="s">
        <v>2</v>
      </c>
      <c r="C9" s="118" t="s">
        <v>11</v>
      </c>
      <c r="D9" s="119" t="s">
        <v>2</v>
      </c>
      <c r="E9" s="118" t="s">
        <v>9</v>
      </c>
    </row>
    <row r="10" spans="1:254" ht="40" customHeight="1" x14ac:dyDescent="0.25">
      <c r="A10" s="125" t="s">
        <v>12</v>
      </c>
      <c r="B10" s="119" t="s">
        <v>2</v>
      </c>
      <c r="C10" s="193" t="s">
        <v>13</v>
      </c>
      <c r="D10" s="119" t="s">
        <v>2</v>
      </c>
      <c r="E10" s="118" t="s">
        <v>9</v>
      </c>
      <c r="F10" s="5"/>
      <c r="G10" s="5"/>
      <c r="H10" s="5"/>
      <c r="I10" s="5"/>
      <c r="J10" s="5"/>
      <c r="K10" s="5"/>
      <c r="L10" s="5"/>
      <c r="M10" s="5"/>
      <c r="N10" s="5"/>
    </row>
    <row r="11" spans="1:254" ht="40" customHeight="1" x14ac:dyDescent="0.25">
      <c r="A11" s="125" t="s">
        <v>14</v>
      </c>
      <c r="B11" s="119" t="s">
        <v>2</v>
      </c>
      <c r="C11" s="118" t="s">
        <v>15</v>
      </c>
      <c r="D11" s="119" t="s">
        <v>2</v>
      </c>
      <c r="E11" s="118" t="s">
        <v>4</v>
      </c>
      <c r="F11" s="5"/>
      <c r="G11" s="5"/>
      <c r="H11" s="5"/>
      <c r="I11" s="5"/>
      <c r="J11" s="5"/>
      <c r="K11" s="5"/>
      <c r="L11" s="5"/>
      <c r="M11" s="5"/>
      <c r="N11" s="5"/>
    </row>
    <row r="12" spans="1:254" ht="40" customHeight="1" x14ac:dyDescent="0.25">
      <c r="A12" s="125" t="s">
        <v>16</v>
      </c>
      <c r="B12" s="119" t="s">
        <v>2</v>
      </c>
      <c r="C12" s="118" t="s">
        <v>17</v>
      </c>
      <c r="D12" s="119" t="s">
        <v>2</v>
      </c>
      <c r="E12" s="118" t="s">
        <v>4</v>
      </c>
      <c r="F12" s="5"/>
      <c r="G12" s="5"/>
      <c r="H12" s="5"/>
      <c r="I12" s="5"/>
      <c r="J12" s="5"/>
      <c r="K12" s="5"/>
      <c r="L12" s="5"/>
      <c r="M12" s="5"/>
      <c r="N12" s="5"/>
    </row>
    <row r="13" spans="1:254" ht="40" customHeight="1" x14ac:dyDescent="0.25">
      <c r="A13" s="140" t="s">
        <v>18</v>
      </c>
      <c r="B13" s="119" t="s">
        <v>2</v>
      </c>
      <c r="C13" s="118" t="s">
        <v>19</v>
      </c>
      <c r="D13" s="119" t="s">
        <v>2</v>
      </c>
      <c r="E13" s="118" t="s">
        <v>4</v>
      </c>
      <c r="F13" s="5"/>
      <c r="G13" s="5"/>
      <c r="H13" s="5"/>
      <c r="I13" s="5"/>
      <c r="J13" s="5"/>
      <c r="K13" s="5"/>
      <c r="L13" s="5"/>
      <c r="M13" s="5"/>
      <c r="N13" s="5"/>
    </row>
    <row r="14" spans="1:254" ht="40" customHeight="1" x14ac:dyDescent="0.25">
      <c r="A14" s="194" t="s">
        <v>20</v>
      </c>
      <c r="B14" s="119" t="s">
        <v>2</v>
      </c>
      <c r="C14" s="118" t="s">
        <v>21</v>
      </c>
      <c r="D14" s="119" t="s">
        <v>2</v>
      </c>
      <c r="E14" s="118" t="s">
        <v>4</v>
      </c>
      <c r="F14" s="5"/>
      <c r="G14" s="5"/>
      <c r="H14" s="5"/>
      <c r="I14" s="5"/>
      <c r="J14" s="5"/>
      <c r="K14" s="5"/>
      <c r="L14" s="5"/>
      <c r="M14" s="5"/>
      <c r="N14" s="5"/>
    </row>
    <row r="15" spans="1:254" x14ac:dyDescent="0.25">
      <c r="F15" s="5"/>
      <c r="G15" s="5"/>
      <c r="H15" s="5"/>
      <c r="I15" s="5"/>
      <c r="J15" s="5"/>
      <c r="K15" s="5"/>
      <c r="L15" s="5"/>
      <c r="M15" s="5"/>
      <c r="N15" s="5"/>
    </row>
    <row r="16" spans="1:254" x14ac:dyDescent="0.25">
      <c r="F16" s="5"/>
      <c r="G16" s="5"/>
      <c r="H16" s="5"/>
      <c r="I16" s="5"/>
      <c r="J16" s="5"/>
      <c r="K16" s="5"/>
      <c r="L16" s="5"/>
      <c r="M16" s="5"/>
      <c r="N16" s="5"/>
    </row>
    <row r="17" spans="6:14" x14ac:dyDescent="0.25">
      <c r="F17" s="5"/>
      <c r="G17" s="5"/>
      <c r="H17" s="5"/>
      <c r="I17" s="5"/>
      <c r="J17" s="5"/>
      <c r="K17" s="5"/>
      <c r="L17" s="5"/>
      <c r="M17" s="5"/>
      <c r="N17" s="5"/>
    </row>
    <row r="18" spans="6:14" x14ac:dyDescent="0.25">
      <c r="F18" s="5"/>
      <c r="G18" s="5"/>
      <c r="H18" s="5"/>
      <c r="I18" s="5"/>
      <c r="J18" s="5"/>
      <c r="K18" s="5"/>
      <c r="L18" s="5"/>
      <c r="M18" s="5"/>
      <c r="N18" s="5"/>
    </row>
    <row r="19" spans="6:14" x14ac:dyDescent="0.25">
      <c r="F19" s="5"/>
      <c r="G19" s="5"/>
      <c r="H19" s="5"/>
      <c r="I19" s="5"/>
      <c r="J19" s="5"/>
      <c r="K19" s="5"/>
      <c r="L19" s="5"/>
      <c r="M19" s="5"/>
      <c r="N19" s="5"/>
    </row>
    <row r="20" spans="6:14" x14ac:dyDescent="0.25">
      <c r="F20" s="5"/>
      <c r="G20" s="5"/>
      <c r="H20" s="5"/>
      <c r="I20" s="5"/>
      <c r="J20" s="5"/>
      <c r="K20" s="5"/>
      <c r="L20" s="5"/>
      <c r="M20" s="5"/>
      <c r="N20" s="5"/>
    </row>
    <row r="21" spans="6:14" x14ac:dyDescent="0.25">
      <c r="F21" s="5"/>
      <c r="G21" s="5"/>
      <c r="H21" s="5"/>
      <c r="I21" s="5"/>
      <c r="J21" s="5"/>
      <c r="K21" s="5"/>
      <c r="L21" s="5"/>
      <c r="M21" s="5"/>
      <c r="N21" s="5"/>
    </row>
    <row r="22" spans="6:14" x14ac:dyDescent="0.25">
      <c r="F22" s="5"/>
      <c r="G22" s="5"/>
      <c r="H22" s="5"/>
      <c r="I22" s="5"/>
      <c r="J22" s="5"/>
      <c r="K22" s="5"/>
      <c r="L22" s="5"/>
      <c r="M22" s="5"/>
      <c r="N22" s="5"/>
    </row>
    <row r="23" spans="6:14" x14ac:dyDescent="0.25">
      <c r="F23" s="5"/>
      <c r="G23" s="5"/>
      <c r="H23" s="5"/>
      <c r="I23" s="5"/>
      <c r="J23" s="5"/>
      <c r="K23" s="5"/>
      <c r="L23" s="5"/>
      <c r="M23" s="5"/>
      <c r="N23" s="5"/>
    </row>
    <row r="24" spans="6:14" x14ac:dyDescent="0.25">
      <c r="F24" s="5"/>
      <c r="G24" s="5"/>
      <c r="H24" s="5"/>
      <c r="I24" s="5"/>
      <c r="J24" s="5"/>
      <c r="K24" s="5"/>
      <c r="L24" s="5"/>
      <c r="M24" s="5"/>
      <c r="N24" s="5"/>
    </row>
    <row r="25" spans="6:14" x14ac:dyDescent="0.25">
      <c r="F25" s="5"/>
      <c r="G25" s="5"/>
      <c r="H25" s="5"/>
      <c r="I25" s="5"/>
      <c r="J25" s="5"/>
      <c r="K25" s="5"/>
      <c r="L25" s="5"/>
      <c r="M25" s="5"/>
      <c r="N25" s="5"/>
    </row>
    <row r="26" spans="6:14" x14ac:dyDescent="0.25">
      <c r="F26" s="5"/>
      <c r="G26" s="5"/>
      <c r="H26" s="5"/>
      <c r="I26" s="5"/>
      <c r="J26" s="5"/>
      <c r="K26" s="5"/>
      <c r="L26" s="5"/>
      <c r="M26" s="5"/>
      <c r="N26" s="5"/>
    </row>
    <row r="27" spans="6:14" x14ac:dyDescent="0.25">
      <c r="F27" s="5"/>
      <c r="G27" s="5"/>
      <c r="H27" s="5"/>
      <c r="I27" s="5"/>
      <c r="J27" s="5"/>
      <c r="K27" s="5"/>
      <c r="L27" s="5"/>
      <c r="M27" s="5"/>
      <c r="N27" s="5"/>
    </row>
    <row r="28" spans="6:14" x14ac:dyDescent="0.25">
      <c r="F28" s="5"/>
      <c r="G28" s="5"/>
      <c r="H28" s="5"/>
      <c r="I28" s="5"/>
      <c r="J28" s="5"/>
      <c r="K28" s="5"/>
      <c r="L28" s="5"/>
      <c r="M28" s="5"/>
      <c r="N28" s="5"/>
    </row>
    <row r="29" spans="6:14" x14ac:dyDescent="0.25">
      <c r="F29" s="5"/>
      <c r="G29" s="5"/>
      <c r="H29" s="5"/>
      <c r="I29" s="5"/>
      <c r="J29" s="5"/>
      <c r="K29" s="5"/>
      <c r="L29" s="5"/>
      <c r="M29" s="5"/>
      <c r="N29" s="5"/>
    </row>
    <row r="30" spans="6:14" x14ac:dyDescent="0.25">
      <c r="F30" s="5"/>
      <c r="G30" s="5"/>
      <c r="H30" s="5"/>
      <c r="I30" s="5"/>
      <c r="J30" s="5"/>
      <c r="K30" s="5"/>
      <c r="L30" s="5"/>
      <c r="M30" s="5"/>
      <c r="N30" s="5"/>
    </row>
    <row r="31" spans="6:14" x14ac:dyDescent="0.25">
      <c r="F31" s="5"/>
      <c r="G31" s="5"/>
      <c r="H31" s="5"/>
      <c r="I31" s="5"/>
      <c r="J31" s="5"/>
      <c r="K31" s="5"/>
      <c r="L31" s="5"/>
      <c r="M31" s="5"/>
      <c r="N31" s="5"/>
    </row>
    <row r="32" spans="6:14" x14ac:dyDescent="0.25">
      <c r="F32" s="5"/>
      <c r="G32" s="5"/>
      <c r="H32" s="5"/>
      <c r="I32" s="5"/>
      <c r="J32" s="5"/>
      <c r="K32" s="5"/>
      <c r="L32" s="5"/>
      <c r="M32" s="5"/>
      <c r="N32" s="5"/>
    </row>
    <row r="33" spans="6:14" x14ac:dyDescent="0.25">
      <c r="F33" s="5"/>
      <c r="G33" s="5"/>
      <c r="H33" s="5"/>
      <c r="I33" s="5"/>
      <c r="J33" s="5"/>
      <c r="K33" s="5"/>
      <c r="L33" s="5"/>
      <c r="M33" s="5"/>
      <c r="N33" s="5"/>
    </row>
    <row r="34" spans="6:14" x14ac:dyDescent="0.25">
      <c r="F34" s="5"/>
      <c r="G34" s="5"/>
      <c r="H34" s="5"/>
      <c r="I34" s="5"/>
      <c r="J34" s="5"/>
      <c r="K34" s="5"/>
      <c r="L34" s="5"/>
      <c r="M34" s="5"/>
      <c r="N34" s="5"/>
    </row>
    <row r="35" spans="6:14" x14ac:dyDescent="0.25">
      <c r="F35" s="5"/>
      <c r="G35" s="5"/>
      <c r="H35" s="5"/>
      <c r="I35" s="5"/>
      <c r="J35" s="5"/>
      <c r="K35" s="5"/>
      <c r="L35" s="5"/>
      <c r="M35" s="5"/>
      <c r="N35" s="5"/>
    </row>
    <row r="36" spans="6:14" x14ac:dyDescent="0.25">
      <c r="F36" s="5"/>
      <c r="G36" s="5"/>
      <c r="H36" s="5"/>
      <c r="I36" s="5"/>
      <c r="J36" s="5"/>
      <c r="K36" s="5"/>
      <c r="L36" s="5"/>
      <c r="M36" s="5"/>
      <c r="N36" s="5"/>
    </row>
    <row r="37" spans="6:14" x14ac:dyDescent="0.25">
      <c r="F37" s="5"/>
      <c r="G37" s="5"/>
      <c r="H37" s="5"/>
      <c r="I37" s="5"/>
      <c r="J37" s="5"/>
      <c r="K37" s="5"/>
      <c r="L37" s="5"/>
      <c r="M37" s="5"/>
      <c r="N37" s="5"/>
    </row>
    <row r="38" spans="6:14" x14ac:dyDescent="0.25">
      <c r="F38" s="5"/>
      <c r="G38" s="5"/>
      <c r="H38" s="5"/>
      <c r="I38" s="5"/>
      <c r="J38" s="5"/>
      <c r="K38" s="5"/>
      <c r="L38" s="5"/>
      <c r="M38" s="5"/>
      <c r="N38" s="5"/>
    </row>
    <row r="39" spans="6:14" x14ac:dyDescent="0.25">
      <c r="F39" s="5"/>
      <c r="G39" s="5"/>
      <c r="H39" s="5"/>
      <c r="I39" s="5"/>
      <c r="J39" s="5"/>
      <c r="K39" s="5"/>
      <c r="L39" s="5"/>
      <c r="M39" s="5"/>
      <c r="N39" s="5"/>
    </row>
    <row r="40" spans="6:14" x14ac:dyDescent="0.25">
      <c r="F40" s="5"/>
      <c r="G40" s="5"/>
      <c r="H40" s="5"/>
      <c r="I40" s="5"/>
      <c r="J40" s="5"/>
      <c r="K40" s="5"/>
      <c r="L40" s="5"/>
      <c r="M40" s="5"/>
      <c r="N40" s="5"/>
    </row>
    <row r="41" spans="6:14" x14ac:dyDescent="0.25">
      <c r="F41" s="5"/>
      <c r="G41" s="5"/>
      <c r="H41" s="5"/>
      <c r="I41" s="5"/>
      <c r="J41" s="5"/>
      <c r="K41" s="5"/>
      <c r="L41" s="5"/>
      <c r="M41" s="5"/>
      <c r="N41" s="5"/>
    </row>
    <row r="42" spans="6:14" x14ac:dyDescent="0.25">
      <c r="F42" s="5"/>
      <c r="G42" s="5"/>
      <c r="H42" s="5"/>
      <c r="I42" s="5"/>
      <c r="J42" s="5"/>
      <c r="K42" s="5"/>
      <c r="L42" s="5"/>
      <c r="M42" s="5"/>
      <c r="N42" s="5"/>
    </row>
    <row r="43" spans="6:14" x14ac:dyDescent="0.25">
      <c r="F43" s="5"/>
      <c r="G43" s="5"/>
      <c r="H43" s="5"/>
      <c r="I43" s="5"/>
      <c r="J43" s="5"/>
      <c r="K43" s="5"/>
      <c r="L43" s="5"/>
      <c r="M43" s="5"/>
      <c r="N43" s="5"/>
    </row>
    <row r="44" spans="6:14" x14ac:dyDescent="0.25">
      <c r="F44" s="5"/>
      <c r="G44" s="5"/>
      <c r="H44" s="5"/>
      <c r="I44" s="5"/>
      <c r="J44" s="5"/>
      <c r="K44" s="5"/>
      <c r="L44" s="5"/>
      <c r="M44" s="5"/>
      <c r="N44" s="5"/>
    </row>
    <row r="45" spans="6:14" x14ac:dyDescent="0.25">
      <c r="F45" s="5"/>
      <c r="G45" s="5"/>
      <c r="H45" s="5"/>
      <c r="I45" s="5"/>
      <c r="J45" s="5"/>
      <c r="K45" s="5"/>
      <c r="L45" s="5"/>
      <c r="M45" s="5"/>
      <c r="N45" s="5"/>
    </row>
    <row r="46" spans="6:14" x14ac:dyDescent="0.25">
      <c r="F46" s="5"/>
      <c r="G46" s="5"/>
      <c r="H46" s="5"/>
      <c r="I46" s="5"/>
      <c r="J46" s="5"/>
      <c r="K46" s="5"/>
      <c r="L46" s="5"/>
      <c r="M46" s="5"/>
      <c r="N46" s="5"/>
    </row>
    <row r="47" spans="6:14" x14ac:dyDescent="0.25">
      <c r="F47" s="5"/>
      <c r="G47" s="5"/>
      <c r="H47" s="5"/>
      <c r="I47" s="5"/>
      <c r="J47" s="5"/>
      <c r="K47" s="5"/>
      <c r="L47" s="5"/>
      <c r="M47" s="5"/>
      <c r="N47" s="5"/>
    </row>
    <row r="48" spans="6:14" x14ac:dyDescent="0.25">
      <c r="F48" s="5"/>
      <c r="G48" s="5"/>
      <c r="H48" s="5"/>
      <c r="I48" s="5"/>
      <c r="J48" s="5"/>
      <c r="K48" s="5"/>
      <c r="L48" s="5"/>
      <c r="M48" s="5"/>
      <c r="N48" s="5"/>
    </row>
    <row r="49" spans="6:14" x14ac:dyDescent="0.25">
      <c r="F49" s="5"/>
      <c r="G49" s="5"/>
      <c r="H49" s="5"/>
      <c r="I49" s="5"/>
      <c r="J49" s="5"/>
      <c r="K49" s="5"/>
      <c r="L49" s="5"/>
      <c r="M49" s="5"/>
      <c r="N49" s="5"/>
    </row>
    <row r="50" spans="6:14" x14ac:dyDescent="0.25">
      <c r="F50" s="5"/>
      <c r="G50" s="5"/>
      <c r="H50" s="5"/>
      <c r="I50" s="5"/>
      <c r="J50" s="5"/>
      <c r="K50" s="5"/>
      <c r="L50" s="5"/>
      <c r="M50" s="5"/>
      <c r="N50" s="5"/>
    </row>
    <row r="51" spans="6:14" x14ac:dyDescent="0.25">
      <c r="F51" s="5"/>
      <c r="G51" s="5"/>
      <c r="H51" s="5"/>
      <c r="I51" s="5"/>
      <c r="J51" s="5"/>
      <c r="K51" s="5"/>
      <c r="L51" s="5"/>
      <c r="M51" s="5"/>
      <c r="N51" s="5"/>
    </row>
    <row r="52" spans="6:14" x14ac:dyDescent="0.25">
      <c r="F52" s="5"/>
      <c r="G52" s="5"/>
      <c r="H52" s="5"/>
      <c r="I52" s="5"/>
      <c r="J52" s="5"/>
      <c r="K52" s="5"/>
      <c r="L52" s="5"/>
      <c r="M52" s="5"/>
      <c r="N52" s="5"/>
    </row>
    <row r="53" spans="6:14" x14ac:dyDescent="0.25">
      <c r="F53" s="5"/>
      <c r="G53" s="5"/>
      <c r="H53" s="5"/>
      <c r="I53" s="5"/>
      <c r="J53" s="5"/>
      <c r="K53" s="5"/>
      <c r="L53" s="5"/>
      <c r="M53" s="5"/>
      <c r="N53" s="5"/>
    </row>
    <row r="54" spans="6:14" x14ac:dyDescent="0.25">
      <c r="F54" s="5"/>
      <c r="G54" s="5"/>
      <c r="H54" s="5"/>
      <c r="I54" s="5"/>
      <c r="J54" s="5"/>
      <c r="K54" s="5"/>
      <c r="L54" s="5"/>
      <c r="M54" s="5"/>
      <c r="N54" s="5"/>
    </row>
    <row r="55" spans="6:14" x14ac:dyDescent="0.25">
      <c r="F55" s="5"/>
      <c r="G55" s="5"/>
      <c r="H55" s="5"/>
      <c r="I55" s="5"/>
      <c r="J55" s="5"/>
      <c r="K55" s="5"/>
      <c r="L55" s="5"/>
      <c r="M55" s="5"/>
      <c r="N55" s="5"/>
    </row>
    <row r="56" spans="6:14" x14ac:dyDescent="0.25">
      <c r="F56" s="5"/>
      <c r="G56" s="5"/>
      <c r="H56" s="5"/>
      <c r="I56" s="5"/>
      <c r="J56" s="5"/>
      <c r="K56" s="5"/>
      <c r="L56" s="5"/>
      <c r="M56" s="5"/>
      <c r="N56" s="5"/>
    </row>
    <row r="57" spans="6:14" x14ac:dyDescent="0.25">
      <c r="F57" s="5"/>
      <c r="G57" s="5"/>
      <c r="H57" s="5"/>
      <c r="I57" s="5"/>
      <c r="J57" s="5"/>
      <c r="K57" s="5"/>
      <c r="L57" s="5"/>
      <c r="M57" s="5"/>
      <c r="N57" s="5"/>
    </row>
    <row r="58" spans="6:14" x14ac:dyDescent="0.25">
      <c r="F58" s="5"/>
      <c r="G58" s="5"/>
      <c r="H58" s="5"/>
      <c r="I58" s="5"/>
      <c r="J58" s="5"/>
      <c r="K58" s="5"/>
      <c r="L58" s="5"/>
      <c r="M58" s="5"/>
      <c r="N58" s="5"/>
    </row>
    <row r="59" spans="6:14" x14ac:dyDescent="0.25">
      <c r="F59" s="5"/>
      <c r="G59" s="5"/>
      <c r="H59" s="5"/>
      <c r="I59" s="5"/>
      <c r="J59" s="5"/>
      <c r="K59" s="5"/>
      <c r="L59" s="5"/>
      <c r="M59" s="5"/>
      <c r="N59" s="5"/>
    </row>
    <row r="60" spans="6:14" x14ac:dyDescent="0.25">
      <c r="F60" s="5"/>
      <c r="G60" s="5"/>
      <c r="H60" s="5"/>
      <c r="I60" s="5"/>
      <c r="J60" s="5"/>
      <c r="K60" s="5"/>
      <c r="L60" s="5"/>
      <c r="M60" s="5"/>
      <c r="N60" s="5"/>
    </row>
    <row r="61" spans="6:14" x14ac:dyDescent="0.25">
      <c r="F61" s="5"/>
      <c r="G61" s="5"/>
      <c r="H61" s="5"/>
      <c r="I61" s="5"/>
      <c r="J61" s="5"/>
      <c r="K61" s="5"/>
      <c r="L61" s="5"/>
      <c r="M61" s="5"/>
      <c r="N61" s="5"/>
    </row>
    <row r="62" spans="6:14" x14ac:dyDescent="0.25">
      <c r="F62" s="5"/>
      <c r="G62" s="5"/>
      <c r="H62" s="5"/>
      <c r="I62" s="5"/>
      <c r="J62" s="5"/>
      <c r="K62" s="5"/>
      <c r="L62" s="5"/>
      <c r="M62" s="5"/>
      <c r="N62" s="5"/>
    </row>
    <row r="63" spans="6:14" x14ac:dyDescent="0.25">
      <c r="F63" s="5"/>
      <c r="G63" s="5"/>
      <c r="H63" s="5"/>
      <c r="I63" s="5"/>
      <c r="J63" s="5"/>
      <c r="K63" s="5"/>
      <c r="L63" s="5"/>
      <c r="M63" s="5"/>
      <c r="N63" s="5"/>
    </row>
    <row r="64" spans="6:14" x14ac:dyDescent="0.25">
      <c r="F64" s="5"/>
      <c r="G64" s="5"/>
      <c r="H64" s="5"/>
      <c r="I64" s="5"/>
      <c r="J64" s="5"/>
      <c r="K64" s="5"/>
      <c r="L64" s="5"/>
      <c r="M64" s="5"/>
      <c r="N64" s="5"/>
    </row>
    <row r="65" spans="6:14" x14ac:dyDescent="0.25">
      <c r="F65" s="5"/>
      <c r="G65" s="5"/>
      <c r="H65" s="5"/>
      <c r="I65" s="5"/>
      <c r="J65" s="5"/>
      <c r="K65" s="5"/>
      <c r="L65" s="5"/>
      <c r="M65" s="5"/>
      <c r="N65" s="5"/>
    </row>
    <row r="66" spans="6:14" x14ac:dyDescent="0.25">
      <c r="F66" s="5"/>
      <c r="G66" s="5"/>
      <c r="H66" s="5"/>
      <c r="I66" s="5"/>
      <c r="J66" s="5"/>
      <c r="K66" s="5"/>
      <c r="L66" s="5"/>
      <c r="M66" s="5"/>
      <c r="N66" s="5"/>
    </row>
    <row r="67" spans="6:14" x14ac:dyDescent="0.25">
      <c r="F67" s="5"/>
      <c r="G67" s="5"/>
      <c r="H67" s="5"/>
      <c r="I67" s="5"/>
      <c r="J67" s="5"/>
      <c r="K67" s="5"/>
      <c r="L67" s="5"/>
      <c r="M67" s="5"/>
      <c r="N67" s="5"/>
    </row>
    <row r="68" spans="6:14" x14ac:dyDescent="0.25">
      <c r="F68" s="5"/>
      <c r="G68" s="5"/>
      <c r="H68" s="5"/>
      <c r="I68" s="5"/>
      <c r="J68" s="5"/>
      <c r="K68" s="5"/>
      <c r="L68" s="5"/>
      <c r="M68" s="5"/>
      <c r="N68" s="5"/>
    </row>
    <row r="69" spans="6:14" x14ac:dyDescent="0.25">
      <c r="F69" s="5"/>
      <c r="G69" s="5"/>
      <c r="H69" s="5"/>
      <c r="I69" s="5"/>
      <c r="J69" s="5"/>
      <c r="K69" s="5"/>
      <c r="L69" s="5"/>
      <c r="M69" s="5"/>
      <c r="N69" s="5"/>
    </row>
    <row r="70" spans="6:14" x14ac:dyDescent="0.25">
      <c r="F70" s="5"/>
      <c r="G70" s="5"/>
      <c r="H70" s="5"/>
      <c r="I70" s="5"/>
      <c r="J70" s="5"/>
      <c r="K70" s="5"/>
      <c r="L70" s="5"/>
      <c r="M70" s="5"/>
      <c r="N70" s="5"/>
    </row>
    <row r="71" spans="6:14" x14ac:dyDescent="0.25">
      <c r="F71" s="5"/>
      <c r="G71" s="5"/>
      <c r="H71" s="5"/>
      <c r="I71" s="5"/>
      <c r="J71" s="5"/>
      <c r="K71" s="5"/>
      <c r="L71" s="5"/>
      <c r="M71" s="5"/>
      <c r="N71" s="5"/>
    </row>
    <row r="72" spans="6:14" x14ac:dyDescent="0.25">
      <c r="F72" s="5"/>
      <c r="G72" s="5"/>
      <c r="H72" s="5"/>
      <c r="I72" s="5"/>
      <c r="J72" s="5"/>
      <c r="K72" s="5"/>
      <c r="L72" s="5"/>
      <c r="M72" s="5"/>
      <c r="N72" s="5"/>
    </row>
    <row r="73" spans="6:14" x14ac:dyDescent="0.25">
      <c r="F73" s="5"/>
      <c r="G73" s="5"/>
      <c r="H73" s="5"/>
      <c r="I73" s="5"/>
      <c r="J73" s="5"/>
      <c r="K73" s="5"/>
      <c r="L73" s="5"/>
      <c r="M73" s="5"/>
      <c r="N73" s="5"/>
    </row>
    <row r="74" spans="6:14" x14ac:dyDescent="0.25">
      <c r="F74" s="5"/>
      <c r="G74" s="5"/>
      <c r="H74" s="5"/>
      <c r="I74" s="5"/>
      <c r="J74" s="5"/>
      <c r="K74" s="5"/>
      <c r="L74" s="5"/>
      <c r="M74" s="5"/>
      <c r="N74" s="5"/>
    </row>
    <row r="75" spans="6:14" x14ac:dyDescent="0.25">
      <c r="F75" s="5"/>
      <c r="G75" s="5"/>
      <c r="H75" s="5"/>
      <c r="I75" s="5"/>
      <c r="J75" s="5"/>
      <c r="K75" s="5"/>
      <c r="L75" s="5"/>
      <c r="M75" s="5"/>
      <c r="N75" s="5"/>
    </row>
    <row r="76" spans="6:14" x14ac:dyDescent="0.25">
      <c r="F76" s="5"/>
      <c r="G76" s="5"/>
      <c r="H76" s="5"/>
      <c r="I76" s="5"/>
      <c r="J76" s="5"/>
      <c r="K76" s="5"/>
      <c r="L76" s="5"/>
      <c r="M76" s="5"/>
      <c r="N76" s="5"/>
    </row>
    <row r="77" spans="6:14" x14ac:dyDescent="0.25">
      <c r="F77" s="5"/>
      <c r="G77" s="5"/>
      <c r="H77" s="5"/>
      <c r="I77" s="5"/>
      <c r="J77" s="5"/>
      <c r="K77" s="5"/>
      <c r="L77" s="5"/>
      <c r="M77" s="5"/>
      <c r="N77" s="5"/>
    </row>
    <row r="78" spans="6:14" x14ac:dyDescent="0.25">
      <c r="F78" s="5"/>
      <c r="G78" s="5"/>
      <c r="H78" s="5"/>
      <c r="I78" s="5"/>
      <c r="J78" s="5"/>
      <c r="K78" s="5"/>
      <c r="L78" s="5"/>
      <c r="M78" s="5"/>
      <c r="N78" s="5"/>
    </row>
    <row r="79" spans="6:14" x14ac:dyDescent="0.25">
      <c r="F79" s="5"/>
      <c r="G79" s="5"/>
      <c r="H79" s="5"/>
      <c r="I79" s="5"/>
      <c r="J79" s="5"/>
      <c r="K79" s="5"/>
      <c r="L79" s="5"/>
      <c r="M79" s="5"/>
      <c r="N79" s="5"/>
    </row>
    <row r="80" spans="6:14" x14ac:dyDescent="0.25">
      <c r="F80" s="5"/>
      <c r="G80" s="5"/>
      <c r="H80" s="5"/>
      <c r="I80" s="5"/>
      <c r="J80" s="5"/>
      <c r="K80" s="5"/>
      <c r="L80" s="5"/>
      <c r="M80" s="5"/>
      <c r="N80" s="5"/>
    </row>
    <row r="81" spans="6:14" x14ac:dyDescent="0.25">
      <c r="F81" s="5"/>
      <c r="G81" s="5"/>
      <c r="H81" s="5"/>
      <c r="I81" s="5"/>
      <c r="J81" s="5"/>
      <c r="K81" s="5"/>
      <c r="L81" s="5"/>
      <c r="M81" s="5"/>
      <c r="N81" s="5"/>
    </row>
    <row r="82" spans="6:14" x14ac:dyDescent="0.25">
      <c r="F82" s="5"/>
      <c r="G82" s="5"/>
      <c r="H82" s="5"/>
      <c r="I82" s="5"/>
      <c r="J82" s="5"/>
      <c r="K82" s="5"/>
      <c r="L82" s="5"/>
      <c r="M82" s="5"/>
      <c r="N82" s="5"/>
    </row>
    <row r="83" spans="6:14" x14ac:dyDescent="0.25">
      <c r="F83" s="5"/>
      <c r="G83" s="5"/>
      <c r="H83" s="5"/>
      <c r="I83" s="5"/>
      <c r="J83" s="5"/>
      <c r="K83" s="5"/>
      <c r="L83" s="5"/>
      <c r="M83" s="5"/>
      <c r="N83" s="5"/>
    </row>
    <row r="84" spans="6:14" x14ac:dyDescent="0.25">
      <c r="F84" s="5"/>
      <c r="G84" s="5"/>
      <c r="H84" s="5"/>
      <c r="I84" s="5"/>
      <c r="J84" s="5"/>
      <c r="K84" s="5"/>
      <c r="L84" s="5"/>
      <c r="M84" s="5"/>
      <c r="N84" s="5"/>
    </row>
    <row r="85" spans="6:14" x14ac:dyDescent="0.25">
      <c r="F85" s="5"/>
      <c r="G85" s="5"/>
      <c r="H85" s="5"/>
      <c r="I85" s="5"/>
      <c r="J85" s="5"/>
      <c r="K85" s="5"/>
      <c r="L85" s="5"/>
      <c r="M85" s="5"/>
      <c r="N85" s="5"/>
    </row>
    <row r="86" spans="6:14" x14ac:dyDescent="0.25">
      <c r="F86" s="5"/>
      <c r="G86" s="5"/>
      <c r="H86" s="5"/>
      <c r="I86" s="5"/>
      <c r="J86" s="5"/>
      <c r="K86" s="5"/>
      <c r="L86" s="5"/>
      <c r="M86" s="5"/>
      <c r="N86" s="5"/>
    </row>
    <row r="87" spans="6:14" x14ac:dyDescent="0.25">
      <c r="F87" s="5"/>
      <c r="G87" s="5"/>
      <c r="H87" s="5"/>
      <c r="I87" s="5"/>
      <c r="J87" s="5"/>
      <c r="K87" s="5"/>
      <c r="L87" s="5"/>
      <c r="M87" s="5"/>
      <c r="N87" s="5"/>
    </row>
    <row r="88" spans="6:14" x14ac:dyDescent="0.25">
      <c r="F88" s="5"/>
      <c r="G88" s="5"/>
      <c r="H88" s="5"/>
      <c r="I88" s="5"/>
      <c r="J88" s="5"/>
      <c r="K88" s="5"/>
      <c r="L88" s="5"/>
      <c r="M88" s="5"/>
      <c r="N88" s="5"/>
    </row>
    <row r="89" spans="6:14" x14ac:dyDescent="0.25">
      <c r="F89" s="5"/>
      <c r="G89" s="5"/>
      <c r="H89" s="5"/>
      <c r="I89" s="5"/>
      <c r="J89" s="5"/>
      <c r="K89" s="5"/>
      <c r="L89" s="5"/>
      <c r="M89" s="5"/>
      <c r="N89" s="5"/>
    </row>
    <row r="90" spans="6:14" x14ac:dyDescent="0.25">
      <c r="F90" s="5"/>
      <c r="G90" s="5"/>
      <c r="H90" s="5"/>
      <c r="I90" s="5"/>
      <c r="J90" s="5"/>
      <c r="K90" s="5"/>
      <c r="L90" s="5"/>
      <c r="M90" s="5"/>
      <c r="N90" s="5"/>
    </row>
    <row r="91" spans="6:14" x14ac:dyDescent="0.25">
      <c r="F91" s="5"/>
      <c r="G91" s="5"/>
      <c r="H91" s="5"/>
      <c r="I91" s="5"/>
      <c r="J91" s="5"/>
      <c r="K91" s="5"/>
      <c r="L91" s="5"/>
      <c r="M91" s="5"/>
      <c r="N91" s="5"/>
    </row>
    <row r="92" spans="6:14" x14ac:dyDescent="0.25">
      <c r="F92" s="5"/>
      <c r="G92" s="5"/>
      <c r="H92" s="5"/>
      <c r="I92" s="5"/>
      <c r="J92" s="5"/>
      <c r="K92" s="5"/>
      <c r="L92" s="5"/>
      <c r="M92" s="5"/>
      <c r="N92" s="5"/>
    </row>
    <row r="93" spans="6:14" x14ac:dyDescent="0.25">
      <c r="F93" s="5"/>
      <c r="G93" s="5"/>
      <c r="H93" s="5"/>
      <c r="I93" s="5"/>
      <c r="J93" s="5"/>
      <c r="K93" s="5"/>
      <c r="L93" s="5"/>
      <c r="M93" s="5"/>
      <c r="N93" s="5"/>
    </row>
    <row r="94" spans="6:14" x14ac:dyDescent="0.25">
      <c r="F94" s="5"/>
      <c r="G94" s="5"/>
      <c r="H94" s="5"/>
      <c r="I94" s="5"/>
      <c r="J94" s="5"/>
      <c r="K94" s="5"/>
      <c r="L94" s="5"/>
      <c r="M94" s="5"/>
      <c r="N94" s="5"/>
    </row>
    <row r="95" spans="6:14" x14ac:dyDescent="0.25">
      <c r="F95" s="5"/>
      <c r="G95" s="5"/>
      <c r="H95" s="5"/>
      <c r="I95" s="5"/>
      <c r="J95" s="5"/>
      <c r="K95" s="5"/>
      <c r="L95" s="5"/>
      <c r="M95" s="5"/>
      <c r="N95" s="5"/>
    </row>
    <row r="96" spans="6:14" x14ac:dyDescent="0.25">
      <c r="F96" s="5"/>
      <c r="G96" s="5"/>
      <c r="H96" s="5"/>
      <c r="I96" s="5"/>
      <c r="J96" s="5"/>
      <c r="K96" s="5"/>
      <c r="L96" s="5"/>
      <c r="M96" s="5"/>
      <c r="N96" s="5"/>
    </row>
    <row r="97" spans="6:14" x14ac:dyDescent="0.25">
      <c r="F97" s="5"/>
      <c r="G97" s="5"/>
      <c r="H97" s="5"/>
      <c r="I97" s="5"/>
      <c r="J97" s="5"/>
      <c r="K97" s="5"/>
      <c r="L97" s="5"/>
      <c r="M97" s="5"/>
      <c r="N97" s="5"/>
    </row>
    <row r="98" spans="6:14" x14ac:dyDescent="0.25">
      <c r="F98" s="5"/>
      <c r="G98" s="5"/>
      <c r="H98" s="5"/>
      <c r="I98" s="5"/>
      <c r="J98" s="5"/>
      <c r="K98" s="5"/>
      <c r="L98" s="5"/>
      <c r="M98" s="5"/>
      <c r="N98" s="5"/>
    </row>
    <row r="99" spans="6:14" x14ac:dyDescent="0.25">
      <c r="F99" s="5"/>
      <c r="G99" s="5"/>
      <c r="H99" s="5"/>
      <c r="I99" s="5"/>
      <c r="J99" s="5"/>
      <c r="K99" s="5"/>
      <c r="L99" s="5"/>
      <c r="M99" s="5"/>
      <c r="N99" s="5"/>
    </row>
    <row r="100" spans="6:14" x14ac:dyDescent="0.25">
      <c r="F100" s="5"/>
      <c r="G100" s="5"/>
      <c r="H100" s="5"/>
      <c r="I100" s="5"/>
      <c r="J100" s="5"/>
      <c r="K100" s="5"/>
      <c r="L100" s="5"/>
      <c r="M100" s="5"/>
      <c r="N100" s="5"/>
    </row>
    <row r="101" spans="6:14" x14ac:dyDescent="0.25">
      <c r="F101" s="5"/>
      <c r="G101" s="5"/>
      <c r="H101" s="5"/>
      <c r="I101" s="5"/>
      <c r="J101" s="5"/>
      <c r="K101" s="5"/>
      <c r="L101" s="5"/>
      <c r="M101" s="5"/>
      <c r="N101" s="5"/>
    </row>
    <row r="102" spans="6:14" x14ac:dyDescent="0.25">
      <c r="F102" s="5"/>
      <c r="G102" s="5"/>
      <c r="H102" s="5"/>
      <c r="I102" s="5"/>
      <c r="J102" s="5"/>
      <c r="K102" s="5"/>
      <c r="L102" s="5"/>
      <c r="M102" s="5"/>
      <c r="N102" s="5"/>
    </row>
    <row r="103" spans="6:14" x14ac:dyDescent="0.25">
      <c r="F103" s="5"/>
      <c r="G103" s="5"/>
      <c r="H103" s="5"/>
      <c r="I103" s="5"/>
      <c r="J103" s="5"/>
      <c r="K103" s="5"/>
      <c r="L103" s="5"/>
      <c r="M103" s="5"/>
      <c r="N103" s="5"/>
    </row>
    <row r="104" spans="6:14" x14ac:dyDescent="0.25">
      <c r="F104" s="5"/>
      <c r="G104" s="5"/>
      <c r="H104" s="5"/>
      <c r="I104" s="5"/>
      <c r="J104" s="5"/>
      <c r="K104" s="5"/>
      <c r="L104" s="5"/>
      <c r="M104" s="5"/>
      <c r="N104" s="5"/>
    </row>
    <row r="105" spans="6:14" x14ac:dyDescent="0.25">
      <c r="F105" s="5"/>
      <c r="G105" s="5"/>
      <c r="H105" s="5"/>
      <c r="I105" s="5"/>
      <c r="J105" s="5"/>
      <c r="K105" s="5"/>
      <c r="L105" s="5"/>
      <c r="M105" s="5"/>
      <c r="N105" s="5"/>
    </row>
    <row r="106" spans="6:14" x14ac:dyDescent="0.25">
      <c r="F106" s="5"/>
      <c r="G106" s="5"/>
      <c r="H106" s="5"/>
      <c r="I106" s="5"/>
      <c r="J106" s="5"/>
      <c r="K106" s="5"/>
      <c r="L106" s="5"/>
      <c r="M106" s="5"/>
      <c r="N106" s="5"/>
    </row>
    <row r="107" spans="6:14" x14ac:dyDescent="0.25">
      <c r="F107" s="5"/>
      <c r="G107" s="5"/>
      <c r="H107" s="5"/>
      <c r="I107" s="5"/>
      <c r="J107" s="5"/>
      <c r="K107" s="5"/>
      <c r="L107" s="5"/>
      <c r="M107" s="5"/>
      <c r="N107" s="5"/>
    </row>
    <row r="108" spans="6:14" x14ac:dyDescent="0.25">
      <c r="F108" s="5"/>
      <c r="G108" s="5"/>
      <c r="H108" s="5"/>
      <c r="I108" s="5"/>
      <c r="J108" s="5"/>
      <c r="K108" s="5"/>
      <c r="L108" s="5"/>
      <c r="M108" s="5"/>
      <c r="N108" s="5"/>
    </row>
    <row r="109" spans="6:14" x14ac:dyDescent="0.25">
      <c r="F109" s="5"/>
      <c r="G109" s="5"/>
      <c r="H109" s="5"/>
      <c r="I109" s="5"/>
      <c r="J109" s="5"/>
      <c r="K109" s="5"/>
      <c r="L109" s="5"/>
      <c r="M109" s="5"/>
      <c r="N109" s="5"/>
    </row>
    <row r="110" spans="6:14" x14ac:dyDescent="0.25">
      <c r="F110" s="5"/>
      <c r="G110" s="5"/>
      <c r="H110" s="5"/>
      <c r="I110" s="5"/>
      <c r="J110" s="5"/>
      <c r="K110" s="5"/>
      <c r="L110" s="5"/>
      <c r="M110" s="5"/>
      <c r="N110" s="5"/>
    </row>
    <row r="111" spans="6:14" x14ac:dyDescent="0.25">
      <c r="F111" s="5"/>
      <c r="G111" s="5"/>
      <c r="H111" s="5"/>
      <c r="I111" s="5"/>
      <c r="J111" s="5"/>
      <c r="K111" s="5"/>
      <c r="L111" s="5"/>
      <c r="M111" s="5"/>
      <c r="N111" s="5"/>
    </row>
    <row r="112" spans="6:14" x14ac:dyDescent="0.25">
      <c r="F112" s="5"/>
      <c r="G112" s="5"/>
      <c r="H112" s="5"/>
      <c r="I112" s="5"/>
      <c r="J112" s="5"/>
      <c r="K112" s="5"/>
      <c r="L112" s="5"/>
      <c r="M112" s="5"/>
      <c r="N112" s="5"/>
    </row>
    <row r="113" spans="6:14" x14ac:dyDescent="0.25">
      <c r="F113" s="5"/>
      <c r="G113" s="5"/>
      <c r="H113" s="5"/>
      <c r="I113" s="5"/>
      <c r="J113" s="5"/>
      <c r="K113" s="5"/>
      <c r="L113" s="5"/>
      <c r="M113" s="5"/>
      <c r="N113" s="5"/>
    </row>
    <row r="114" spans="6:14" x14ac:dyDescent="0.25">
      <c r="F114" s="5"/>
      <c r="G114" s="5"/>
      <c r="H114" s="5"/>
      <c r="I114" s="5"/>
      <c r="J114" s="5"/>
      <c r="K114" s="5"/>
      <c r="L114" s="5"/>
      <c r="M114" s="5"/>
      <c r="N114" s="5"/>
    </row>
    <row r="115" spans="6:14" x14ac:dyDescent="0.25">
      <c r="F115" s="5"/>
      <c r="G115" s="5"/>
      <c r="H115" s="5"/>
      <c r="I115" s="5"/>
      <c r="J115" s="5"/>
      <c r="K115" s="5"/>
      <c r="L115" s="5"/>
      <c r="M115" s="5"/>
      <c r="N115" s="5"/>
    </row>
    <row r="116" spans="6:14" x14ac:dyDescent="0.25">
      <c r="F116" s="5"/>
      <c r="G116" s="5"/>
      <c r="H116" s="5"/>
      <c r="I116" s="5"/>
      <c r="J116" s="5"/>
      <c r="K116" s="5"/>
      <c r="L116" s="5"/>
      <c r="M116" s="5"/>
      <c r="N116" s="5"/>
    </row>
    <row r="117" spans="6:14" x14ac:dyDescent="0.25">
      <c r="F117" s="5"/>
      <c r="G117" s="5"/>
      <c r="H117" s="5"/>
      <c r="I117" s="5"/>
      <c r="J117" s="5"/>
      <c r="K117" s="5"/>
      <c r="L117" s="5"/>
      <c r="M117" s="5"/>
      <c r="N117" s="5"/>
    </row>
    <row r="118" spans="6:14" x14ac:dyDescent="0.25">
      <c r="F118" s="5"/>
      <c r="G118" s="5"/>
      <c r="H118" s="5"/>
      <c r="I118" s="5"/>
      <c r="J118" s="5"/>
      <c r="K118" s="5"/>
      <c r="L118" s="5"/>
      <c r="M118" s="5"/>
      <c r="N118" s="5"/>
    </row>
    <row r="119" spans="6:14" x14ac:dyDescent="0.25">
      <c r="F119" s="5"/>
      <c r="G119" s="5"/>
      <c r="H119" s="5"/>
      <c r="I119" s="5"/>
      <c r="J119" s="5"/>
      <c r="K119" s="5"/>
      <c r="L119" s="5"/>
      <c r="M119" s="5"/>
      <c r="N119" s="5"/>
    </row>
    <row r="120" spans="6:14" x14ac:dyDescent="0.25">
      <c r="F120" s="5"/>
      <c r="G120" s="5"/>
      <c r="H120" s="5"/>
      <c r="I120" s="5"/>
      <c r="J120" s="5"/>
      <c r="K120" s="5"/>
      <c r="L120" s="5"/>
      <c r="M120" s="5"/>
      <c r="N120" s="5"/>
    </row>
    <row r="121" spans="6:14" x14ac:dyDescent="0.25">
      <c r="F121" s="5"/>
      <c r="G121" s="5"/>
      <c r="H121" s="5"/>
      <c r="I121" s="5"/>
      <c r="J121" s="5"/>
      <c r="K121" s="5"/>
      <c r="L121" s="5"/>
      <c r="M121" s="5"/>
      <c r="N121" s="5"/>
    </row>
    <row r="122" spans="6:14" x14ac:dyDescent="0.25">
      <c r="F122" s="5"/>
      <c r="G122" s="5"/>
      <c r="H122" s="5"/>
      <c r="I122" s="5"/>
      <c r="J122" s="5"/>
      <c r="K122" s="5"/>
      <c r="L122" s="5"/>
      <c r="M122" s="5"/>
      <c r="N122" s="5"/>
    </row>
    <row r="123" spans="6:14" x14ac:dyDescent="0.25">
      <c r="F123" s="5"/>
      <c r="G123" s="5"/>
      <c r="H123" s="5"/>
      <c r="I123" s="5"/>
      <c r="J123" s="5"/>
      <c r="K123" s="5"/>
      <c r="L123" s="5"/>
      <c r="M123" s="5"/>
      <c r="N123" s="5"/>
    </row>
    <row r="124" spans="6:14" x14ac:dyDescent="0.25">
      <c r="F124" s="5"/>
      <c r="G124" s="5"/>
      <c r="H124" s="5"/>
      <c r="I124" s="5"/>
      <c r="J124" s="5"/>
      <c r="K124" s="5"/>
      <c r="L124" s="5"/>
      <c r="M124" s="5"/>
      <c r="N124" s="5"/>
    </row>
    <row r="125" spans="6:14" x14ac:dyDescent="0.25">
      <c r="F125" s="5"/>
      <c r="G125" s="5"/>
      <c r="H125" s="5"/>
      <c r="I125" s="5"/>
      <c r="J125" s="5"/>
      <c r="K125" s="5"/>
      <c r="L125" s="5"/>
      <c r="M125" s="5"/>
      <c r="N125" s="5"/>
    </row>
    <row r="126" spans="6:14" x14ac:dyDescent="0.25">
      <c r="F126" s="5"/>
      <c r="G126" s="5"/>
      <c r="H126" s="5"/>
      <c r="I126" s="5"/>
      <c r="J126" s="5"/>
      <c r="K126" s="5"/>
      <c r="L126" s="5"/>
      <c r="M126" s="5"/>
      <c r="N126" s="5"/>
    </row>
    <row r="127" spans="6:14" x14ac:dyDescent="0.25">
      <c r="F127" s="5"/>
      <c r="G127" s="5"/>
      <c r="H127" s="5"/>
      <c r="I127" s="5"/>
      <c r="J127" s="5"/>
      <c r="K127" s="5"/>
      <c r="L127" s="5"/>
      <c r="M127" s="5"/>
      <c r="N127" s="5"/>
    </row>
    <row r="128" spans="6:14" x14ac:dyDescent="0.25">
      <c r="F128" s="5"/>
      <c r="G128" s="5"/>
      <c r="H128" s="5"/>
      <c r="I128" s="5"/>
      <c r="J128" s="5"/>
      <c r="K128" s="5"/>
      <c r="L128" s="5"/>
      <c r="M128" s="5"/>
      <c r="N128" s="5"/>
    </row>
    <row r="129" spans="6:14" x14ac:dyDescent="0.25">
      <c r="F129" s="5"/>
      <c r="G129" s="5"/>
      <c r="H129" s="5"/>
      <c r="I129" s="5"/>
      <c r="J129" s="5"/>
      <c r="K129" s="5"/>
      <c r="L129" s="5"/>
      <c r="M129" s="5"/>
      <c r="N129" s="5"/>
    </row>
    <row r="130" spans="6:14" x14ac:dyDescent="0.25">
      <c r="F130" s="5"/>
      <c r="G130" s="5"/>
      <c r="H130" s="5"/>
      <c r="I130" s="5"/>
      <c r="J130" s="5"/>
      <c r="K130" s="5"/>
      <c r="L130" s="5"/>
      <c r="M130" s="5"/>
      <c r="N130" s="5"/>
    </row>
    <row r="131" spans="6:14" x14ac:dyDescent="0.25">
      <c r="F131" s="5"/>
      <c r="G131" s="5"/>
      <c r="H131" s="5"/>
      <c r="I131" s="5"/>
      <c r="J131" s="5"/>
      <c r="K131" s="5"/>
      <c r="L131" s="5"/>
      <c r="M131" s="5"/>
      <c r="N131" s="5"/>
    </row>
    <row r="132" spans="6:14" x14ac:dyDescent="0.25">
      <c r="F132" s="5"/>
      <c r="G132" s="5"/>
      <c r="H132" s="5"/>
      <c r="I132" s="5"/>
      <c r="J132" s="5"/>
      <c r="K132" s="5"/>
      <c r="L132" s="5"/>
      <c r="M132" s="5"/>
      <c r="N132" s="5"/>
    </row>
    <row r="133" spans="6:14" x14ac:dyDescent="0.25">
      <c r="F133" s="5"/>
      <c r="G133" s="5"/>
      <c r="H133" s="5"/>
      <c r="I133" s="5"/>
      <c r="J133" s="5"/>
      <c r="K133" s="5"/>
      <c r="L133" s="5"/>
      <c r="M133" s="5"/>
      <c r="N133" s="5"/>
    </row>
    <row r="134" spans="6:14" x14ac:dyDescent="0.25">
      <c r="F134" s="5"/>
      <c r="G134" s="5"/>
      <c r="H134" s="5"/>
      <c r="I134" s="5"/>
      <c r="J134" s="5"/>
      <c r="K134" s="5"/>
      <c r="L134" s="5"/>
      <c r="M134" s="5"/>
      <c r="N134" s="5"/>
    </row>
    <row r="135" spans="6:14" x14ac:dyDescent="0.25">
      <c r="F135" s="5"/>
      <c r="G135" s="5"/>
      <c r="H135" s="5"/>
      <c r="I135" s="5"/>
      <c r="J135" s="5"/>
      <c r="K135" s="5"/>
      <c r="L135" s="5"/>
      <c r="M135" s="5"/>
      <c r="N135" s="5"/>
    </row>
    <row r="136" spans="6:14" x14ac:dyDescent="0.25">
      <c r="F136" s="5"/>
      <c r="G136" s="5"/>
      <c r="H136" s="5"/>
      <c r="I136" s="5"/>
      <c r="J136" s="5"/>
      <c r="K136" s="5"/>
      <c r="L136" s="5"/>
      <c r="M136" s="5"/>
      <c r="N136" s="5"/>
    </row>
    <row r="137" spans="6:14" x14ac:dyDescent="0.25">
      <c r="F137" s="5"/>
      <c r="G137" s="5"/>
      <c r="H137" s="5"/>
      <c r="I137" s="5"/>
      <c r="J137" s="5"/>
      <c r="K137" s="5"/>
      <c r="L137" s="5"/>
      <c r="M137" s="5"/>
      <c r="N137" s="5"/>
    </row>
    <row r="138" spans="6:14" x14ac:dyDescent="0.25">
      <c r="F138" s="5"/>
      <c r="G138" s="5"/>
      <c r="H138" s="5"/>
      <c r="I138" s="5"/>
      <c r="J138" s="5"/>
      <c r="K138" s="5"/>
      <c r="L138" s="5"/>
      <c r="M138" s="5"/>
      <c r="N138" s="5"/>
    </row>
    <row r="139" spans="6:14" x14ac:dyDescent="0.25">
      <c r="F139" s="5"/>
      <c r="G139" s="5"/>
      <c r="H139" s="5"/>
      <c r="I139" s="5"/>
      <c r="J139" s="5"/>
      <c r="K139" s="5"/>
      <c r="L139" s="5"/>
      <c r="M139" s="5"/>
      <c r="N139" s="5"/>
    </row>
    <row r="140" spans="6:14" x14ac:dyDescent="0.25">
      <c r="F140" s="5"/>
      <c r="G140" s="5"/>
      <c r="H140" s="5"/>
      <c r="I140" s="5"/>
      <c r="J140" s="5"/>
      <c r="K140" s="5"/>
      <c r="L140" s="5"/>
      <c r="M140" s="5"/>
      <c r="N140" s="5"/>
    </row>
    <row r="141" spans="6:14" x14ac:dyDescent="0.25">
      <c r="F141" s="5"/>
      <c r="G141" s="5"/>
      <c r="H141" s="5"/>
      <c r="I141" s="5"/>
      <c r="J141" s="5"/>
      <c r="K141" s="5"/>
      <c r="L141" s="5"/>
      <c r="M141" s="5"/>
      <c r="N141" s="5"/>
    </row>
    <row r="142" spans="6:14" x14ac:dyDescent="0.25">
      <c r="F142" s="5"/>
      <c r="G142" s="5"/>
      <c r="H142" s="5"/>
      <c r="I142" s="5"/>
      <c r="J142" s="5"/>
      <c r="K142" s="5"/>
      <c r="L142" s="5"/>
      <c r="M142" s="5"/>
      <c r="N142" s="5"/>
    </row>
    <row r="143" spans="6:14" x14ac:dyDescent="0.25">
      <c r="F143" s="5"/>
      <c r="G143" s="5"/>
      <c r="H143" s="5"/>
      <c r="I143" s="5"/>
      <c r="J143" s="5"/>
      <c r="K143" s="5"/>
      <c r="L143" s="5"/>
      <c r="M143" s="5"/>
      <c r="N143" s="5"/>
    </row>
    <row r="144" spans="6:14" x14ac:dyDescent="0.25">
      <c r="F144" s="5"/>
      <c r="G144" s="5"/>
      <c r="H144" s="5"/>
      <c r="I144" s="5"/>
      <c r="J144" s="5"/>
      <c r="K144" s="5"/>
      <c r="L144" s="5"/>
      <c r="M144" s="5"/>
      <c r="N144" s="5"/>
    </row>
    <row r="145" spans="6:14" x14ac:dyDescent="0.25">
      <c r="F145" s="5"/>
      <c r="G145" s="5"/>
      <c r="H145" s="5"/>
      <c r="I145" s="5"/>
      <c r="J145" s="5"/>
      <c r="K145" s="5"/>
      <c r="L145" s="5"/>
      <c r="M145" s="5"/>
      <c r="N145" s="5"/>
    </row>
    <row r="146" spans="6:14" x14ac:dyDescent="0.25">
      <c r="F146" s="5"/>
      <c r="G146" s="5"/>
      <c r="H146" s="5"/>
      <c r="I146" s="5"/>
      <c r="J146" s="5"/>
      <c r="K146" s="5"/>
      <c r="L146" s="5"/>
      <c r="M146" s="5"/>
      <c r="N146" s="5"/>
    </row>
    <row r="147" spans="6:14" x14ac:dyDescent="0.25">
      <c r="F147" s="5"/>
      <c r="G147" s="5"/>
      <c r="H147" s="5"/>
      <c r="I147" s="5"/>
      <c r="J147" s="5"/>
      <c r="K147" s="5"/>
      <c r="L147" s="5"/>
      <c r="M147" s="5"/>
      <c r="N147" s="5"/>
    </row>
    <row r="148" spans="6:14" x14ac:dyDescent="0.25">
      <c r="F148" s="5"/>
      <c r="G148" s="5"/>
      <c r="H148" s="5"/>
      <c r="I148" s="5"/>
      <c r="J148" s="5"/>
      <c r="K148" s="5"/>
      <c r="L148" s="5"/>
      <c r="M148" s="5"/>
      <c r="N148" s="5"/>
    </row>
    <row r="149" spans="6:14" x14ac:dyDescent="0.25">
      <c r="F149" s="5"/>
      <c r="G149" s="5"/>
      <c r="H149" s="5"/>
      <c r="I149" s="5"/>
      <c r="J149" s="5"/>
      <c r="K149" s="5"/>
      <c r="L149" s="5"/>
      <c r="M149" s="5"/>
      <c r="N149" s="5"/>
    </row>
    <row r="150" spans="6:14" x14ac:dyDescent="0.25">
      <c r="F150" s="5"/>
      <c r="G150" s="5"/>
      <c r="H150" s="5"/>
      <c r="I150" s="5"/>
      <c r="J150" s="5"/>
      <c r="K150" s="5"/>
      <c r="L150" s="5"/>
      <c r="M150" s="5"/>
      <c r="N150" s="5"/>
    </row>
    <row r="151" spans="6:14" x14ac:dyDescent="0.25">
      <c r="F151" s="5"/>
      <c r="G151" s="5"/>
      <c r="H151" s="5"/>
      <c r="I151" s="5"/>
      <c r="J151" s="5"/>
      <c r="K151" s="5"/>
      <c r="L151" s="5"/>
      <c r="M151" s="5"/>
      <c r="N151" s="5"/>
    </row>
    <row r="152" spans="6:14" x14ac:dyDescent="0.25">
      <c r="F152" s="5"/>
      <c r="G152" s="5"/>
      <c r="H152" s="5"/>
      <c r="I152" s="5"/>
      <c r="J152" s="5"/>
      <c r="K152" s="5"/>
      <c r="L152" s="5"/>
      <c r="M152" s="5"/>
      <c r="N152" s="5"/>
    </row>
    <row r="153" spans="6:14" x14ac:dyDescent="0.25">
      <c r="F153" s="5"/>
      <c r="G153" s="5"/>
      <c r="H153" s="5"/>
      <c r="I153" s="5"/>
      <c r="J153" s="5"/>
      <c r="K153" s="5"/>
      <c r="L153" s="5"/>
      <c r="M153" s="5"/>
      <c r="N153" s="5"/>
    </row>
    <row r="154" spans="6:14" x14ac:dyDescent="0.25">
      <c r="F154" s="5"/>
      <c r="G154" s="5"/>
      <c r="H154" s="5"/>
      <c r="I154" s="5"/>
      <c r="J154" s="5"/>
      <c r="K154" s="5"/>
      <c r="L154" s="5"/>
      <c r="M154" s="5"/>
      <c r="N154" s="5"/>
    </row>
    <row r="155" spans="6:14" x14ac:dyDescent="0.25">
      <c r="F155" s="5"/>
      <c r="G155" s="5"/>
      <c r="H155" s="5"/>
      <c r="I155" s="5"/>
      <c r="J155" s="5"/>
      <c r="K155" s="5"/>
      <c r="L155" s="5"/>
      <c r="M155" s="5"/>
      <c r="N155" s="5"/>
    </row>
    <row r="156" spans="6:14" x14ac:dyDescent="0.25">
      <c r="F156" s="5"/>
      <c r="G156" s="5"/>
      <c r="H156" s="5"/>
      <c r="I156" s="5"/>
      <c r="J156" s="5"/>
      <c r="K156" s="5"/>
      <c r="L156" s="5"/>
      <c r="M156" s="5"/>
      <c r="N156" s="5"/>
    </row>
    <row r="157" spans="6:14" x14ac:dyDescent="0.25">
      <c r="F157" s="5"/>
      <c r="G157" s="5"/>
      <c r="H157" s="5"/>
      <c r="I157" s="5"/>
      <c r="J157" s="5"/>
      <c r="K157" s="5"/>
      <c r="L157" s="5"/>
      <c r="M157" s="5"/>
      <c r="N157" s="5"/>
    </row>
    <row r="158" spans="6:14" x14ac:dyDescent="0.25">
      <c r="F158" s="5"/>
      <c r="G158" s="5"/>
      <c r="H158" s="5"/>
      <c r="I158" s="5"/>
      <c r="J158" s="5"/>
      <c r="K158" s="5"/>
      <c r="L158" s="5"/>
      <c r="M158" s="5"/>
      <c r="N158" s="5"/>
    </row>
    <row r="159" spans="6:14" x14ac:dyDescent="0.25">
      <c r="F159" s="5"/>
      <c r="G159" s="5"/>
      <c r="H159" s="5"/>
      <c r="I159" s="5"/>
      <c r="J159" s="5"/>
      <c r="K159" s="5"/>
      <c r="L159" s="5"/>
      <c r="M159" s="5"/>
      <c r="N159" s="5"/>
    </row>
    <row r="160" spans="6:14" x14ac:dyDescent="0.25">
      <c r="F160" s="5"/>
      <c r="G160" s="5"/>
      <c r="H160" s="5"/>
      <c r="I160" s="5"/>
      <c r="J160" s="5"/>
      <c r="K160" s="5"/>
      <c r="L160" s="5"/>
      <c r="M160" s="5"/>
      <c r="N160" s="5"/>
    </row>
    <row r="161" spans="6:14" x14ac:dyDescent="0.25">
      <c r="F161" s="5"/>
      <c r="G161" s="5"/>
      <c r="H161" s="5"/>
      <c r="I161" s="5"/>
      <c r="J161" s="5"/>
      <c r="K161" s="5"/>
      <c r="L161" s="5"/>
      <c r="M161" s="5"/>
      <c r="N161" s="5"/>
    </row>
    <row r="162" spans="6:14" x14ac:dyDescent="0.25">
      <c r="F162" s="5"/>
      <c r="G162" s="5"/>
      <c r="H162" s="5"/>
      <c r="I162" s="5"/>
      <c r="J162" s="5"/>
      <c r="K162" s="5"/>
      <c r="L162" s="5"/>
      <c r="M162" s="5"/>
      <c r="N162" s="5"/>
    </row>
    <row r="163" spans="6:14" x14ac:dyDescent="0.25">
      <c r="F163" s="5"/>
      <c r="G163" s="5"/>
      <c r="H163" s="5"/>
      <c r="I163" s="5"/>
      <c r="J163" s="5"/>
      <c r="K163" s="5"/>
      <c r="L163" s="5"/>
      <c r="M163" s="5"/>
      <c r="N163" s="5"/>
    </row>
    <row r="164" spans="6:14" x14ac:dyDescent="0.25">
      <c r="F164" s="5"/>
      <c r="G164" s="5"/>
      <c r="H164" s="5"/>
      <c r="I164" s="5"/>
      <c r="J164" s="5"/>
      <c r="K164" s="5"/>
      <c r="L164" s="5"/>
      <c r="M164" s="5"/>
      <c r="N164" s="5"/>
    </row>
    <row r="165" spans="6:14" x14ac:dyDescent="0.25">
      <c r="F165" s="5"/>
      <c r="G165" s="5"/>
      <c r="H165" s="5"/>
      <c r="I165" s="5"/>
      <c r="J165" s="5"/>
      <c r="K165" s="5"/>
      <c r="L165" s="5"/>
      <c r="M165" s="5"/>
      <c r="N165" s="5"/>
    </row>
    <row r="166" spans="6:14" x14ac:dyDescent="0.25">
      <c r="F166" s="5"/>
      <c r="G166" s="5"/>
      <c r="H166" s="5"/>
      <c r="I166" s="5"/>
      <c r="J166" s="5"/>
      <c r="K166" s="5"/>
      <c r="L166" s="5"/>
      <c r="M166" s="5"/>
      <c r="N166" s="5"/>
    </row>
    <row r="167" spans="6:14" x14ac:dyDescent="0.25">
      <c r="F167" s="5"/>
      <c r="G167" s="5"/>
      <c r="H167" s="5"/>
      <c r="I167" s="5"/>
      <c r="J167" s="5"/>
      <c r="K167" s="5"/>
      <c r="L167" s="5"/>
      <c r="M167" s="5"/>
      <c r="N167" s="5"/>
    </row>
    <row r="168" spans="6:14" x14ac:dyDescent="0.25">
      <c r="F168" s="5"/>
      <c r="G168" s="5"/>
      <c r="H168" s="5"/>
      <c r="I168" s="5"/>
      <c r="J168" s="5"/>
      <c r="K168" s="5"/>
      <c r="L168" s="5"/>
      <c r="M168" s="5"/>
      <c r="N168" s="5"/>
    </row>
    <row r="169" spans="6:14" x14ac:dyDescent="0.25">
      <c r="F169" s="5"/>
      <c r="G169" s="5"/>
      <c r="H169" s="5"/>
      <c r="I169" s="5"/>
      <c r="J169" s="5"/>
      <c r="K169" s="5"/>
      <c r="L169" s="5"/>
      <c r="M169" s="5"/>
      <c r="N169" s="5"/>
    </row>
    <row r="170" spans="6:14" x14ac:dyDescent="0.25">
      <c r="F170" s="5"/>
      <c r="G170" s="5"/>
      <c r="H170" s="5"/>
      <c r="I170" s="5"/>
      <c r="J170" s="5"/>
      <c r="K170" s="5"/>
      <c r="L170" s="5"/>
      <c r="M170" s="5"/>
      <c r="N170" s="5"/>
    </row>
    <row r="171" spans="6:14" x14ac:dyDescent="0.25">
      <c r="F171" s="5"/>
      <c r="G171" s="5"/>
      <c r="H171" s="5"/>
      <c r="I171" s="5"/>
      <c r="J171" s="5"/>
      <c r="K171" s="5"/>
      <c r="L171" s="5"/>
      <c r="M171" s="5"/>
      <c r="N171" s="5"/>
    </row>
    <row r="172" spans="6:14" x14ac:dyDescent="0.25">
      <c r="F172" s="5"/>
      <c r="G172" s="5"/>
      <c r="H172" s="5"/>
      <c r="I172" s="5"/>
      <c r="J172" s="5"/>
      <c r="K172" s="5"/>
      <c r="L172" s="5"/>
      <c r="M172" s="5"/>
      <c r="N172" s="5"/>
    </row>
    <row r="173" spans="6:14" x14ac:dyDescent="0.25">
      <c r="F173" s="5"/>
      <c r="G173" s="5"/>
      <c r="H173" s="5"/>
      <c r="I173" s="5"/>
      <c r="J173" s="5"/>
      <c r="K173" s="5"/>
      <c r="L173" s="5"/>
      <c r="M173" s="5"/>
      <c r="N173" s="5"/>
    </row>
    <row r="174" spans="6:14" x14ac:dyDescent="0.25">
      <c r="F174" s="5"/>
      <c r="G174" s="5"/>
      <c r="H174" s="5"/>
      <c r="I174" s="5"/>
      <c r="J174" s="5"/>
      <c r="K174" s="5"/>
      <c r="L174" s="5"/>
      <c r="M174" s="5"/>
      <c r="N174" s="5"/>
    </row>
    <row r="175" spans="6:14" x14ac:dyDescent="0.25">
      <c r="F175" s="5"/>
      <c r="G175" s="5"/>
      <c r="H175" s="5"/>
      <c r="I175" s="5"/>
      <c r="J175" s="5"/>
      <c r="K175" s="5"/>
      <c r="L175" s="5"/>
      <c r="M175" s="5"/>
      <c r="N175" s="5"/>
    </row>
    <row r="176" spans="6:14" x14ac:dyDescent="0.25">
      <c r="F176" s="5"/>
      <c r="G176" s="5"/>
      <c r="H176" s="5"/>
      <c r="I176" s="5"/>
      <c r="J176" s="5"/>
      <c r="K176" s="5"/>
      <c r="L176" s="5"/>
      <c r="M176" s="5"/>
      <c r="N176" s="5"/>
    </row>
    <row r="177" spans="6:14" x14ac:dyDescent="0.25">
      <c r="F177" s="5"/>
      <c r="G177" s="5"/>
      <c r="H177" s="5"/>
      <c r="I177" s="5"/>
      <c r="J177" s="5"/>
      <c r="K177" s="5"/>
      <c r="L177" s="5"/>
      <c r="M177" s="5"/>
      <c r="N177" s="5"/>
    </row>
    <row r="178" spans="6:14" x14ac:dyDescent="0.25">
      <c r="F178" s="5"/>
      <c r="G178" s="5"/>
      <c r="H178" s="5"/>
      <c r="I178" s="5"/>
      <c r="J178" s="5"/>
      <c r="K178" s="5"/>
      <c r="L178" s="5"/>
      <c r="M178" s="5"/>
      <c r="N178" s="5"/>
    </row>
    <row r="179" spans="6:14" x14ac:dyDescent="0.25">
      <c r="F179" s="5"/>
      <c r="G179" s="5"/>
      <c r="H179" s="5"/>
      <c r="I179" s="5"/>
      <c r="J179" s="5"/>
      <c r="K179" s="5"/>
      <c r="L179" s="5"/>
      <c r="M179" s="5"/>
      <c r="N179" s="5"/>
    </row>
    <row r="180" spans="6:14" x14ac:dyDescent="0.25">
      <c r="F180" s="5"/>
      <c r="G180" s="5"/>
      <c r="H180" s="5"/>
      <c r="I180" s="5"/>
      <c r="J180" s="5"/>
      <c r="K180" s="5"/>
      <c r="L180" s="5"/>
      <c r="M180" s="5"/>
      <c r="N180" s="5"/>
    </row>
    <row r="181" spans="6:14" x14ac:dyDescent="0.25">
      <c r="F181" s="5"/>
      <c r="G181" s="5"/>
      <c r="H181" s="5"/>
      <c r="I181" s="5"/>
      <c r="J181" s="5"/>
      <c r="K181" s="5"/>
      <c r="L181" s="5"/>
      <c r="M181" s="5"/>
      <c r="N181" s="5"/>
    </row>
    <row r="182" spans="6:14" x14ac:dyDescent="0.25">
      <c r="F182" s="5"/>
      <c r="G182" s="5"/>
      <c r="H182" s="5"/>
      <c r="I182" s="5"/>
      <c r="J182" s="5"/>
      <c r="K182" s="5"/>
      <c r="L182" s="5"/>
      <c r="M182" s="5"/>
      <c r="N182" s="5"/>
    </row>
    <row r="183" spans="6:14" x14ac:dyDescent="0.25">
      <c r="F183" s="5"/>
      <c r="G183" s="5"/>
      <c r="H183" s="5"/>
      <c r="I183" s="5"/>
      <c r="J183" s="5"/>
      <c r="K183" s="5"/>
      <c r="L183" s="5"/>
      <c r="M183" s="5"/>
      <c r="N183" s="5"/>
    </row>
    <row r="184" spans="6:14" x14ac:dyDescent="0.25">
      <c r="F184" s="5"/>
      <c r="G184" s="5"/>
      <c r="H184" s="5"/>
      <c r="I184" s="5"/>
      <c r="J184" s="5"/>
      <c r="K184" s="5"/>
      <c r="L184" s="5"/>
      <c r="M184" s="5"/>
      <c r="N184" s="5"/>
    </row>
    <row r="185" spans="6:14" x14ac:dyDescent="0.25">
      <c r="F185" s="5"/>
      <c r="G185" s="5"/>
      <c r="H185" s="5"/>
      <c r="I185" s="5"/>
      <c r="J185" s="5"/>
      <c r="K185" s="5"/>
      <c r="L185" s="5"/>
      <c r="M185" s="5"/>
      <c r="N185" s="5"/>
    </row>
    <row r="186" spans="6:14" x14ac:dyDescent="0.25">
      <c r="F186" s="5"/>
      <c r="G186" s="5"/>
      <c r="H186" s="5"/>
      <c r="I186" s="5"/>
      <c r="J186" s="5"/>
      <c r="K186" s="5"/>
      <c r="L186" s="5"/>
      <c r="M186" s="5"/>
      <c r="N186" s="5"/>
    </row>
    <row r="187" spans="6:14" x14ac:dyDescent="0.25">
      <c r="F187" s="5"/>
      <c r="G187" s="5"/>
      <c r="H187" s="5"/>
      <c r="I187" s="5"/>
      <c r="J187" s="5"/>
      <c r="K187" s="5"/>
      <c r="L187" s="5"/>
      <c r="M187" s="5"/>
      <c r="N187" s="5"/>
    </row>
    <row r="188" spans="6:14" x14ac:dyDescent="0.25">
      <c r="F188" s="5"/>
      <c r="G188" s="5"/>
      <c r="H188" s="5"/>
      <c r="I188" s="5"/>
      <c r="J188" s="5"/>
      <c r="K188" s="5"/>
      <c r="L188" s="5"/>
      <c r="M188" s="5"/>
      <c r="N188" s="5"/>
    </row>
    <row r="189" spans="6:14" x14ac:dyDescent="0.25">
      <c r="F189" s="5"/>
      <c r="G189" s="5"/>
      <c r="H189" s="5"/>
      <c r="I189" s="5"/>
      <c r="J189" s="5"/>
      <c r="K189" s="5"/>
      <c r="L189" s="5"/>
      <c r="M189" s="5"/>
      <c r="N189" s="5"/>
    </row>
    <row r="190" spans="6:14" x14ac:dyDescent="0.25">
      <c r="F190" s="5"/>
      <c r="G190" s="5"/>
      <c r="H190" s="5"/>
      <c r="I190" s="5"/>
      <c r="J190" s="5"/>
      <c r="K190" s="5"/>
      <c r="L190" s="5"/>
      <c r="M190" s="5"/>
      <c r="N190" s="5"/>
    </row>
    <row r="191" spans="6:14" x14ac:dyDescent="0.25">
      <c r="F191" s="5"/>
      <c r="G191" s="5"/>
      <c r="H191" s="5"/>
      <c r="I191" s="5"/>
      <c r="J191" s="5"/>
      <c r="K191" s="5"/>
      <c r="L191" s="5"/>
      <c r="M191" s="5"/>
      <c r="N191" s="5"/>
    </row>
    <row r="192" spans="6:14" x14ac:dyDescent="0.25">
      <c r="F192" s="5"/>
      <c r="G192" s="5"/>
      <c r="H192" s="5"/>
      <c r="I192" s="5"/>
      <c r="J192" s="5"/>
      <c r="K192" s="5"/>
      <c r="L192" s="5"/>
      <c r="M192" s="5"/>
      <c r="N192" s="5"/>
    </row>
    <row r="193" spans="6:14" x14ac:dyDescent="0.25">
      <c r="F193" s="5"/>
      <c r="G193" s="5"/>
      <c r="H193" s="5"/>
      <c r="I193" s="5"/>
      <c r="J193" s="5"/>
      <c r="K193" s="5"/>
      <c r="L193" s="5"/>
      <c r="M193" s="5"/>
      <c r="N193" s="5"/>
    </row>
    <row r="194" spans="6:14" x14ac:dyDescent="0.25">
      <c r="F194" s="5"/>
      <c r="G194" s="5"/>
      <c r="H194" s="5"/>
      <c r="I194" s="5"/>
      <c r="J194" s="5"/>
      <c r="K194" s="5"/>
      <c r="L194" s="5"/>
      <c r="M194" s="5"/>
      <c r="N194" s="5"/>
    </row>
    <row r="195" spans="6:14" x14ac:dyDescent="0.25">
      <c r="F195" s="5"/>
      <c r="G195" s="5"/>
      <c r="H195" s="5"/>
      <c r="I195" s="5"/>
      <c r="J195" s="5"/>
      <c r="K195" s="5"/>
      <c r="L195" s="5"/>
      <c r="M195" s="5"/>
      <c r="N195" s="5"/>
    </row>
    <row r="196" spans="6:14" x14ac:dyDescent="0.25">
      <c r="F196" s="5"/>
      <c r="G196" s="5"/>
      <c r="H196" s="5"/>
      <c r="I196" s="5"/>
      <c r="J196" s="5"/>
      <c r="K196" s="5"/>
      <c r="L196" s="5"/>
      <c r="M196" s="5"/>
      <c r="N196" s="5"/>
    </row>
    <row r="197" spans="6:14" x14ac:dyDescent="0.25">
      <c r="F197" s="5"/>
      <c r="G197" s="5"/>
      <c r="H197" s="5"/>
      <c r="I197" s="5"/>
      <c r="J197" s="5"/>
      <c r="K197" s="5"/>
      <c r="L197" s="5"/>
      <c r="M197" s="5"/>
      <c r="N197" s="5"/>
    </row>
    <row r="198" spans="6:14" x14ac:dyDescent="0.25">
      <c r="F198" s="5"/>
      <c r="G198" s="5"/>
      <c r="H198" s="5"/>
      <c r="I198" s="5"/>
      <c r="J198" s="5"/>
      <c r="K198" s="5"/>
      <c r="L198" s="5"/>
      <c r="M198" s="5"/>
      <c r="N198" s="5"/>
    </row>
    <row r="199" spans="6:14" x14ac:dyDescent="0.25">
      <c r="F199" s="5"/>
      <c r="G199" s="5"/>
      <c r="H199" s="5"/>
      <c r="I199" s="5"/>
      <c r="J199" s="5"/>
      <c r="K199" s="5"/>
      <c r="L199" s="5"/>
      <c r="M199" s="5"/>
      <c r="N199" s="5"/>
    </row>
    <row r="200" spans="6:14" x14ac:dyDescent="0.25">
      <c r="F200" s="5"/>
      <c r="G200" s="5"/>
      <c r="H200" s="5"/>
      <c r="I200" s="5"/>
      <c r="J200" s="5"/>
      <c r="K200" s="5"/>
      <c r="L200" s="5"/>
      <c r="M200" s="5"/>
      <c r="N200" s="5"/>
    </row>
    <row r="201" spans="6:14" x14ac:dyDescent="0.25">
      <c r="F201" s="5"/>
      <c r="G201" s="5"/>
      <c r="H201" s="5"/>
      <c r="I201" s="5"/>
      <c r="J201" s="5"/>
      <c r="K201" s="5"/>
      <c r="L201" s="5"/>
      <c r="M201" s="5"/>
      <c r="N201" s="5"/>
    </row>
    <row r="202" spans="6:14" x14ac:dyDescent="0.25">
      <c r="F202" s="5"/>
      <c r="G202" s="5"/>
      <c r="H202" s="5"/>
      <c r="I202" s="5"/>
      <c r="J202" s="5"/>
      <c r="K202" s="5"/>
      <c r="L202" s="5"/>
      <c r="M202" s="5"/>
      <c r="N202" s="5"/>
    </row>
    <row r="203" spans="6:14" x14ac:dyDescent="0.25">
      <c r="F203" s="5"/>
      <c r="G203" s="5"/>
      <c r="H203" s="5"/>
      <c r="I203" s="5"/>
      <c r="J203" s="5"/>
      <c r="K203" s="5"/>
      <c r="L203" s="5"/>
      <c r="M203" s="5"/>
      <c r="N203" s="5"/>
    </row>
    <row r="204" spans="6:14" x14ac:dyDescent="0.25">
      <c r="F204" s="5"/>
      <c r="G204" s="5"/>
      <c r="H204" s="5"/>
      <c r="I204" s="5"/>
      <c r="J204" s="5"/>
      <c r="K204" s="5"/>
      <c r="L204" s="5"/>
      <c r="M204" s="5"/>
      <c r="N204" s="5"/>
    </row>
    <row r="205" spans="6:14" x14ac:dyDescent="0.25">
      <c r="F205" s="5"/>
      <c r="G205" s="5"/>
      <c r="H205" s="5"/>
      <c r="I205" s="5"/>
      <c r="J205" s="5"/>
      <c r="K205" s="5"/>
      <c r="L205" s="5"/>
      <c r="M205" s="5"/>
      <c r="N205" s="5"/>
    </row>
    <row r="206" spans="6:14" x14ac:dyDescent="0.25">
      <c r="F206" s="5"/>
      <c r="G206" s="5"/>
      <c r="H206" s="5"/>
      <c r="I206" s="5"/>
      <c r="J206" s="5"/>
      <c r="K206" s="5"/>
      <c r="L206" s="5"/>
      <c r="M206" s="5"/>
      <c r="N206" s="5"/>
    </row>
    <row r="207" spans="6:14" x14ac:dyDescent="0.25">
      <c r="F207" s="5"/>
      <c r="G207" s="5"/>
      <c r="H207" s="5"/>
      <c r="I207" s="5"/>
      <c r="J207" s="5"/>
      <c r="K207" s="5"/>
      <c r="L207" s="5"/>
      <c r="M207" s="5"/>
      <c r="N207" s="5"/>
    </row>
    <row r="208" spans="6:14" x14ac:dyDescent="0.25">
      <c r="F208" s="5"/>
      <c r="G208" s="5"/>
      <c r="H208" s="5"/>
      <c r="I208" s="5"/>
      <c r="J208" s="5"/>
      <c r="K208" s="5"/>
      <c r="L208" s="5"/>
      <c r="M208" s="5"/>
      <c r="N208" s="5"/>
    </row>
    <row r="209" spans="6:14" x14ac:dyDescent="0.25">
      <c r="F209" s="5"/>
      <c r="G209" s="5"/>
      <c r="H209" s="5"/>
      <c r="I209" s="5"/>
      <c r="J209" s="5"/>
      <c r="K209" s="5"/>
      <c r="L209" s="5"/>
      <c r="M209" s="5"/>
      <c r="N209" s="5"/>
    </row>
    <row r="210" spans="6:14" x14ac:dyDescent="0.25">
      <c r="F210" s="5"/>
      <c r="G210" s="5"/>
      <c r="H210" s="5"/>
      <c r="I210" s="5"/>
      <c r="J210" s="5"/>
      <c r="K210" s="5"/>
      <c r="L210" s="5"/>
      <c r="M210" s="5"/>
      <c r="N210" s="5"/>
    </row>
    <row r="211" spans="6:14" x14ac:dyDescent="0.25">
      <c r="F211" s="5"/>
      <c r="G211" s="5"/>
      <c r="H211" s="5"/>
      <c r="I211" s="5"/>
      <c r="J211" s="5"/>
      <c r="K211" s="5"/>
      <c r="L211" s="5"/>
      <c r="M211" s="5"/>
      <c r="N211" s="5"/>
    </row>
    <row r="212" spans="6:14" x14ac:dyDescent="0.25">
      <c r="F212" s="5"/>
      <c r="G212" s="5"/>
      <c r="H212" s="5"/>
      <c r="I212" s="5"/>
      <c r="J212" s="5"/>
      <c r="K212" s="5"/>
      <c r="L212" s="5"/>
      <c r="M212" s="5"/>
      <c r="N212" s="5"/>
    </row>
    <row r="213" spans="6:14" x14ac:dyDescent="0.25">
      <c r="F213" s="5"/>
      <c r="G213" s="5"/>
      <c r="H213" s="5"/>
      <c r="I213" s="5"/>
      <c r="J213" s="5"/>
      <c r="K213" s="5"/>
      <c r="L213" s="5"/>
      <c r="M213" s="5"/>
      <c r="N213" s="5"/>
    </row>
    <row r="214" spans="6:14" x14ac:dyDescent="0.25">
      <c r="F214" s="5"/>
      <c r="G214" s="5"/>
      <c r="H214" s="5"/>
      <c r="I214" s="5"/>
      <c r="J214" s="5"/>
      <c r="K214" s="5"/>
      <c r="L214" s="5"/>
      <c r="M214" s="5"/>
      <c r="N214" s="5"/>
    </row>
    <row r="215" spans="6:14" x14ac:dyDescent="0.25">
      <c r="F215" s="5"/>
      <c r="G215" s="5"/>
      <c r="H215" s="5"/>
      <c r="I215" s="5"/>
      <c r="J215" s="5"/>
      <c r="K215" s="5"/>
      <c r="L215" s="5"/>
      <c r="M215" s="5"/>
      <c r="N215" s="5"/>
    </row>
    <row r="216" spans="6:14" x14ac:dyDescent="0.25">
      <c r="F216" s="5"/>
      <c r="G216" s="5"/>
      <c r="H216" s="5"/>
      <c r="I216" s="5"/>
      <c r="J216" s="5"/>
      <c r="K216" s="5"/>
      <c r="L216" s="5"/>
      <c r="M216" s="5"/>
      <c r="N216" s="5"/>
    </row>
    <row r="217" spans="6:14" x14ac:dyDescent="0.25">
      <c r="F217" s="5"/>
      <c r="G217" s="5"/>
      <c r="H217" s="5"/>
      <c r="I217" s="5"/>
      <c r="J217" s="5"/>
      <c r="K217" s="5"/>
      <c r="L217" s="5"/>
      <c r="M217" s="5"/>
      <c r="N217" s="5"/>
    </row>
    <row r="218" spans="6:14" x14ac:dyDescent="0.25">
      <c r="F218" s="5"/>
      <c r="G218" s="5"/>
      <c r="H218" s="5"/>
      <c r="I218" s="5"/>
      <c r="J218" s="5"/>
      <c r="K218" s="5"/>
      <c r="L218" s="5"/>
      <c r="M218" s="5"/>
      <c r="N218" s="5"/>
    </row>
    <row r="219" spans="6:14" x14ac:dyDescent="0.25">
      <c r="F219" s="5"/>
      <c r="G219" s="5"/>
      <c r="H219" s="5"/>
      <c r="I219" s="5"/>
      <c r="J219" s="5"/>
      <c r="K219" s="5"/>
      <c r="L219" s="5"/>
      <c r="M219" s="5"/>
      <c r="N219" s="5"/>
    </row>
    <row r="220" spans="6:14" x14ac:dyDescent="0.25">
      <c r="F220" s="5"/>
      <c r="G220" s="5"/>
      <c r="H220" s="5"/>
      <c r="I220" s="5"/>
      <c r="J220" s="5"/>
      <c r="K220" s="5"/>
      <c r="L220" s="5"/>
      <c r="M220" s="5"/>
      <c r="N220" s="5"/>
    </row>
    <row r="221" spans="6:14" x14ac:dyDescent="0.25">
      <c r="F221" s="5"/>
      <c r="G221" s="5"/>
      <c r="H221" s="5"/>
      <c r="I221" s="5"/>
      <c r="J221" s="5"/>
      <c r="K221" s="5"/>
      <c r="L221" s="5"/>
      <c r="M221" s="5"/>
      <c r="N221" s="5"/>
    </row>
    <row r="222" spans="6:14" x14ac:dyDescent="0.25">
      <c r="F222" s="5"/>
      <c r="G222" s="5"/>
      <c r="H222" s="5"/>
      <c r="I222" s="5"/>
      <c r="J222" s="5"/>
      <c r="K222" s="5"/>
      <c r="L222" s="5"/>
      <c r="M222" s="5"/>
      <c r="N222" s="5"/>
    </row>
    <row r="223" spans="6:14" x14ac:dyDescent="0.25">
      <c r="F223" s="5"/>
      <c r="G223" s="5"/>
      <c r="H223" s="5"/>
      <c r="I223" s="5"/>
      <c r="J223" s="5"/>
      <c r="K223" s="5"/>
      <c r="L223" s="5"/>
      <c r="M223" s="5"/>
      <c r="N223" s="5"/>
    </row>
    <row r="224" spans="6:14" x14ac:dyDescent="0.25">
      <c r="F224" s="5"/>
      <c r="G224" s="5"/>
      <c r="H224" s="5"/>
      <c r="I224" s="5"/>
      <c r="J224" s="5"/>
      <c r="K224" s="5"/>
      <c r="L224" s="5"/>
      <c r="M224" s="5"/>
      <c r="N224" s="5"/>
    </row>
    <row r="225" spans="6:14" x14ac:dyDescent="0.25">
      <c r="F225" s="5"/>
      <c r="G225" s="5"/>
      <c r="H225" s="5"/>
      <c r="I225" s="5"/>
      <c r="J225" s="5"/>
      <c r="K225" s="5"/>
      <c r="L225" s="5"/>
      <c r="M225" s="5"/>
      <c r="N225" s="5"/>
    </row>
    <row r="226" spans="6:14" x14ac:dyDescent="0.25">
      <c r="F226" s="5"/>
      <c r="G226" s="5"/>
      <c r="H226" s="5"/>
      <c r="I226" s="5"/>
      <c r="J226" s="5"/>
      <c r="K226" s="5"/>
      <c r="L226" s="5"/>
      <c r="M226" s="5"/>
      <c r="N226" s="5"/>
    </row>
    <row r="227" spans="6:14" x14ac:dyDescent="0.25">
      <c r="F227" s="5"/>
      <c r="G227" s="5"/>
      <c r="H227" s="5"/>
      <c r="I227" s="5"/>
      <c r="J227" s="5"/>
      <c r="K227" s="5"/>
      <c r="L227" s="5"/>
      <c r="M227" s="5"/>
      <c r="N227" s="5"/>
    </row>
    <row r="228" spans="6:14" x14ac:dyDescent="0.25">
      <c r="F228" s="5"/>
      <c r="G228" s="5"/>
      <c r="H228" s="5"/>
      <c r="I228" s="5"/>
      <c r="J228" s="5"/>
      <c r="K228" s="5"/>
      <c r="L228" s="5"/>
      <c r="M228" s="5"/>
      <c r="N228" s="5"/>
    </row>
    <row r="229" spans="6:14" x14ac:dyDescent="0.25">
      <c r="F229" s="5"/>
      <c r="G229" s="5"/>
      <c r="H229" s="5"/>
      <c r="I229" s="5"/>
      <c r="J229" s="5"/>
      <c r="K229" s="5"/>
      <c r="L229" s="5"/>
      <c r="M229" s="5"/>
      <c r="N229" s="5"/>
    </row>
    <row r="230" spans="6:14" x14ac:dyDescent="0.25">
      <c r="F230" s="5"/>
      <c r="G230" s="5"/>
      <c r="H230" s="5"/>
      <c r="I230" s="5"/>
      <c r="J230" s="5"/>
      <c r="K230" s="5"/>
      <c r="L230" s="5"/>
      <c r="M230" s="5"/>
      <c r="N230" s="5"/>
    </row>
    <row r="231" spans="6:14" x14ac:dyDescent="0.25">
      <c r="F231" s="5"/>
      <c r="G231" s="5"/>
      <c r="H231" s="5"/>
      <c r="I231" s="5"/>
      <c r="J231" s="5"/>
      <c r="K231" s="5"/>
      <c r="L231" s="5"/>
      <c r="M231" s="5"/>
      <c r="N231" s="5"/>
    </row>
    <row r="232" spans="6:14" x14ac:dyDescent="0.25">
      <c r="F232" s="5"/>
      <c r="G232" s="5"/>
      <c r="H232" s="5"/>
      <c r="I232" s="5"/>
      <c r="J232" s="5"/>
      <c r="K232" s="5"/>
      <c r="L232" s="5"/>
      <c r="M232" s="5"/>
      <c r="N232" s="5"/>
    </row>
    <row r="233" spans="6:14" x14ac:dyDescent="0.25">
      <c r="F233" s="5"/>
      <c r="G233" s="5"/>
      <c r="H233" s="5"/>
      <c r="I233" s="5"/>
      <c r="J233" s="5"/>
      <c r="K233" s="5"/>
      <c r="L233" s="5"/>
      <c r="M233" s="5"/>
      <c r="N233" s="5"/>
    </row>
    <row r="234" spans="6:14" x14ac:dyDescent="0.25">
      <c r="F234" s="5"/>
      <c r="G234" s="5"/>
      <c r="H234" s="5"/>
      <c r="I234" s="5"/>
      <c r="J234" s="5"/>
      <c r="K234" s="5"/>
      <c r="L234" s="5"/>
      <c r="M234" s="5"/>
      <c r="N234" s="5"/>
    </row>
    <row r="235" spans="6:14" x14ac:dyDescent="0.25">
      <c r="F235" s="5"/>
      <c r="G235" s="5"/>
      <c r="H235" s="5"/>
      <c r="I235" s="5"/>
      <c r="J235" s="5"/>
      <c r="K235" s="5"/>
      <c r="L235" s="5"/>
      <c r="M235" s="5"/>
      <c r="N235" s="5"/>
    </row>
    <row r="236" spans="6:14" x14ac:dyDescent="0.25">
      <c r="F236" s="5"/>
      <c r="G236" s="5"/>
      <c r="H236" s="5"/>
      <c r="I236" s="5"/>
      <c r="J236" s="5"/>
      <c r="K236" s="5"/>
      <c r="L236" s="5"/>
      <c r="M236" s="5"/>
      <c r="N236" s="5"/>
    </row>
    <row r="237" spans="6:14" x14ac:dyDescent="0.25">
      <c r="F237" s="5"/>
      <c r="G237" s="5"/>
      <c r="H237" s="5"/>
      <c r="I237" s="5"/>
      <c r="J237" s="5"/>
      <c r="K237" s="5"/>
      <c r="L237" s="5"/>
      <c r="M237" s="5"/>
      <c r="N237" s="5"/>
    </row>
    <row r="238" spans="6:14" x14ac:dyDescent="0.25">
      <c r="F238" s="5"/>
      <c r="G238" s="5"/>
      <c r="H238" s="5"/>
      <c r="I238" s="5"/>
      <c r="J238" s="5"/>
      <c r="K238" s="5"/>
      <c r="L238" s="5"/>
      <c r="M238" s="5"/>
      <c r="N238" s="5"/>
    </row>
    <row r="239" spans="6:14" x14ac:dyDescent="0.25">
      <c r="F239" s="5"/>
      <c r="G239" s="5"/>
      <c r="H239" s="5"/>
      <c r="I239" s="5"/>
      <c r="J239" s="5"/>
      <c r="K239" s="5"/>
      <c r="L239" s="5"/>
      <c r="M239" s="5"/>
      <c r="N239" s="5"/>
    </row>
    <row r="240" spans="6:14" x14ac:dyDescent="0.25">
      <c r="F240" s="5"/>
      <c r="G240" s="5"/>
      <c r="H240" s="5"/>
      <c r="I240" s="5"/>
      <c r="J240" s="5"/>
      <c r="K240" s="5"/>
      <c r="L240" s="5"/>
      <c r="M240" s="5"/>
      <c r="N240" s="5"/>
    </row>
    <row r="241" spans="6:14" x14ac:dyDescent="0.25">
      <c r="F241" s="5"/>
      <c r="G241" s="5"/>
      <c r="H241" s="5"/>
      <c r="I241" s="5"/>
      <c r="J241" s="5"/>
      <c r="K241" s="5"/>
      <c r="L241" s="5"/>
      <c r="M241" s="5"/>
      <c r="N241" s="5"/>
    </row>
    <row r="242" spans="6:14" x14ac:dyDescent="0.25">
      <c r="F242" s="5"/>
      <c r="G242" s="5"/>
      <c r="H242" s="5"/>
      <c r="I242" s="5"/>
      <c r="J242" s="5"/>
      <c r="K242" s="5"/>
      <c r="L242" s="5"/>
      <c r="M242" s="5"/>
      <c r="N242" s="5"/>
    </row>
    <row r="243" spans="6:14" x14ac:dyDescent="0.25">
      <c r="F243" s="5"/>
      <c r="G243" s="5"/>
      <c r="H243" s="5"/>
      <c r="I243" s="5"/>
      <c r="J243" s="5"/>
      <c r="K243" s="5"/>
      <c r="L243" s="5"/>
      <c r="M243" s="5"/>
      <c r="N243" s="5"/>
    </row>
    <row r="244" spans="6:14" x14ac:dyDescent="0.25">
      <c r="F244" s="5"/>
      <c r="G244" s="5"/>
      <c r="H244" s="5"/>
      <c r="I244" s="5"/>
      <c r="J244" s="5"/>
      <c r="K244" s="5"/>
      <c r="L244" s="5"/>
      <c r="M244" s="5"/>
      <c r="N244" s="5"/>
    </row>
  </sheetData>
  <hyperlinks>
    <hyperlink ref="A6" location="'11.1'!A1" display="Tavola 11.1 " xr:uid="{00000000-0004-0000-0000-000000000000}"/>
    <hyperlink ref="A8" location="'11.3'!A1" display="Tavola 11.3" xr:uid="{00000000-0004-0000-0000-000001000000}"/>
    <hyperlink ref="A9" location="'11.4'!A1" display="Tavola 11.4" xr:uid="{00000000-0004-0000-0000-000002000000}"/>
    <hyperlink ref="A10" location="'11.5'!A1" display="Tavola 11.5" xr:uid="{00000000-0004-0000-0000-000003000000}"/>
    <hyperlink ref="A11" location="'11.6'!A1" display="Tavola 11.6" xr:uid="{00000000-0004-0000-0000-000004000000}"/>
    <hyperlink ref="A12" location="'11.7'!A1" display="Tavola 11.7" xr:uid="{00000000-0004-0000-0000-000005000000}"/>
    <hyperlink ref="A13" location="'11.8'!A1" display="Tavola 11.8" xr:uid="{00000000-0004-0000-0000-000006000000}"/>
    <hyperlink ref="A7" location="'11.2'!A1" display="Tavola 11.2" xr:uid="{00000000-0004-0000-0000-000007000000}"/>
    <hyperlink ref="A14" r:id="rId1" location="'11.9'!A1" xr:uid="{00000000-0004-0000-0000-000008000000}"/>
  </hyperlinks>
  <pageMargins left="0.59055118110236227" right="0.59055118110236227" top="0.78740157480314965" bottom="0.78740157480314965" header="0" footer="0"/>
  <pageSetup paperSize="9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Z48"/>
  <sheetViews>
    <sheetView zoomScaleNormal="100" workbookViewId="0">
      <selection activeCell="A4" sqref="A4"/>
    </sheetView>
  </sheetViews>
  <sheetFormatPr defaultColWidth="7.81640625" defaultRowHeight="9" x14ac:dyDescent="0.2"/>
  <cols>
    <col min="1" max="1" width="27.54296875" style="81" customWidth="1"/>
    <col min="2" max="7" width="8.7265625" style="81" customWidth="1"/>
    <col min="8" max="256" width="7.81640625" style="81"/>
    <col min="257" max="257" width="27.54296875" style="81" customWidth="1"/>
    <col min="258" max="263" width="8.7265625" style="81" customWidth="1"/>
    <col min="264" max="512" width="7.81640625" style="81"/>
    <col min="513" max="513" width="27.54296875" style="81" customWidth="1"/>
    <col min="514" max="519" width="8.7265625" style="81" customWidth="1"/>
    <col min="520" max="768" width="7.81640625" style="81"/>
    <col min="769" max="769" width="27.54296875" style="81" customWidth="1"/>
    <col min="770" max="775" width="8.7265625" style="81" customWidth="1"/>
    <col min="776" max="1024" width="7.81640625" style="81"/>
    <col min="1025" max="1025" width="27.54296875" style="81" customWidth="1"/>
    <col min="1026" max="1031" width="8.7265625" style="81" customWidth="1"/>
    <col min="1032" max="1280" width="7.81640625" style="81"/>
    <col min="1281" max="1281" width="27.54296875" style="81" customWidth="1"/>
    <col min="1282" max="1287" width="8.7265625" style="81" customWidth="1"/>
    <col min="1288" max="1536" width="7.81640625" style="81"/>
    <col min="1537" max="1537" width="27.54296875" style="81" customWidth="1"/>
    <col min="1538" max="1543" width="8.7265625" style="81" customWidth="1"/>
    <col min="1544" max="1792" width="7.81640625" style="81"/>
    <col min="1793" max="1793" width="27.54296875" style="81" customWidth="1"/>
    <col min="1794" max="1799" width="8.7265625" style="81" customWidth="1"/>
    <col min="1800" max="2048" width="7.81640625" style="81"/>
    <col min="2049" max="2049" width="27.54296875" style="81" customWidth="1"/>
    <col min="2050" max="2055" width="8.7265625" style="81" customWidth="1"/>
    <col min="2056" max="2304" width="7.81640625" style="81"/>
    <col min="2305" max="2305" width="27.54296875" style="81" customWidth="1"/>
    <col min="2306" max="2311" width="8.7265625" style="81" customWidth="1"/>
    <col min="2312" max="2560" width="7.81640625" style="81"/>
    <col min="2561" max="2561" width="27.54296875" style="81" customWidth="1"/>
    <col min="2562" max="2567" width="8.7265625" style="81" customWidth="1"/>
    <col min="2568" max="2816" width="7.81640625" style="81"/>
    <col min="2817" max="2817" width="27.54296875" style="81" customWidth="1"/>
    <col min="2818" max="2823" width="8.7265625" style="81" customWidth="1"/>
    <col min="2824" max="3072" width="7.81640625" style="81"/>
    <col min="3073" max="3073" width="27.54296875" style="81" customWidth="1"/>
    <col min="3074" max="3079" width="8.7265625" style="81" customWidth="1"/>
    <col min="3080" max="3328" width="7.81640625" style="81"/>
    <col min="3329" max="3329" width="27.54296875" style="81" customWidth="1"/>
    <col min="3330" max="3335" width="8.7265625" style="81" customWidth="1"/>
    <col min="3336" max="3584" width="7.81640625" style="81"/>
    <col min="3585" max="3585" width="27.54296875" style="81" customWidth="1"/>
    <col min="3586" max="3591" width="8.7265625" style="81" customWidth="1"/>
    <col min="3592" max="3840" width="7.81640625" style="81"/>
    <col min="3841" max="3841" width="27.54296875" style="81" customWidth="1"/>
    <col min="3842" max="3847" width="8.7265625" style="81" customWidth="1"/>
    <col min="3848" max="4096" width="7.81640625" style="81"/>
    <col min="4097" max="4097" width="27.54296875" style="81" customWidth="1"/>
    <col min="4098" max="4103" width="8.7265625" style="81" customWidth="1"/>
    <col min="4104" max="4352" width="7.81640625" style="81"/>
    <col min="4353" max="4353" width="27.54296875" style="81" customWidth="1"/>
    <col min="4354" max="4359" width="8.7265625" style="81" customWidth="1"/>
    <col min="4360" max="4608" width="7.81640625" style="81"/>
    <col min="4609" max="4609" width="27.54296875" style="81" customWidth="1"/>
    <col min="4610" max="4615" width="8.7265625" style="81" customWidth="1"/>
    <col min="4616" max="4864" width="7.81640625" style="81"/>
    <col min="4865" max="4865" width="27.54296875" style="81" customWidth="1"/>
    <col min="4866" max="4871" width="8.7265625" style="81" customWidth="1"/>
    <col min="4872" max="5120" width="7.81640625" style="81"/>
    <col min="5121" max="5121" width="27.54296875" style="81" customWidth="1"/>
    <col min="5122" max="5127" width="8.7265625" style="81" customWidth="1"/>
    <col min="5128" max="5376" width="7.81640625" style="81"/>
    <col min="5377" max="5377" width="27.54296875" style="81" customWidth="1"/>
    <col min="5378" max="5383" width="8.7265625" style="81" customWidth="1"/>
    <col min="5384" max="5632" width="7.81640625" style="81"/>
    <col min="5633" max="5633" width="27.54296875" style="81" customWidth="1"/>
    <col min="5634" max="5639" width="8.7265625" style="81" customWidth="1"/>
    <col min="5640" max="5888" width="7.81640625" style="81"/>
    <col min="5889" max="5889" width="27.54296875" style="81" customWidth="1"/>
    <col min="5890" max="5895" width="8.7265625" style="81" customWidth="1"/>
    <col min="5896" max="6144" width="7.81640625" style="81"/>
    <col min="6145" max="6145" width="27.54296875" style="81" customWidth="1"/>
    <col min="6146" max="6151" width="8.7265625" style="81" customWidth="1"/>
    <col min="6152" max="6400" width="7.81640625" style="81"/>
    <col min="6401" max="6401" width="27.54296875" style="81" customWidth="1"/>
    <col min="6402" max="6407" width="8.7265625" style="81" customWidth="1"/>
    <col min="6408" max="6656" width="7.81640625" style="81"/>
    <col min="6657" max="6657" width="27.54296875" style="81" customWidth="1"/>
    <col min="6658" max="6663" width="8.7265625" style="81" customWidth="1"/>
    <col min="6664" max="6912" width="7.81640625" style="81"/>
    <col min="6913" max="6913" width="27.54296875" style="81" customWidth="1"/>
    <col min="6914" max="6919" width="8.7265625" style="81" customWidth="1"/>
    <col min="6920" max="7168" width="7.81640625" style="81"/>
    <col min="7169" max="7169" width="27.54296875" style="81" customWidth="1"/>
    <col min="7170" max="7175" width="8.7265625" style="81" customWidth="1"/>
    <col min="7176" max="7424" width="7.81640625" style="81"/>
    <col min="7425" max="7425" width="27.54296875" style="81" customWidth="1"/>
    <col min="7426" max="7431" width="8.7265625" style="81" customWidth="1"/>
    <col min="7432" max="7680" width="7.81640625" style="81"/>
    <col min="7681" max="7681" width="27.54296875" style="81" customWidth="1"/>
    <col min="7682" max="7687" width="8.7265625" style="81" customWidth="1"/>
    <col min="7688" max="7936" width="7.81640625" style="81"/>
    <col min="7937" max="7937" width="27.54296875" style="81" customWidth="1"/>
    <col min="7938" max="7943" width="8.7265625" style="81" customWidth="1"/>
    <col min="7944" max="8192" width="7.81640625" style="81"/>
    <col min="8193" max="8193" width="27.54296875" style="81" customWidth="1"/>
    <col min="8194" max="8199" width="8.7265625" style="81" customWidth="1"/>
    <col min="8200" max="8448" width="7.81640625" style="81"/>
    <col min="8449" max="8449" width="27.54296875" style="81" customWidth="1"/>
    <col min="8450" max="8455" width="8.7265625" style="81" customWidth="1"/>
    <col min="8456" max="8704" width="7.81640625" style="81"/>
    <col min="8705" max="8705" width="27.54296875" style="81" customWidth="1"/>
    <col min="8706" max="8711" width="8.7265625" style="81" customWidth="1"/>
    <col min="8712" max="8960" width="7.81640625" style="81"/>
    <col min="8961" max="8961" width="27.54296875" style="81" customWidth="1"/>
    <col min="8962" max="8967" width="8.7265625" style="81" customWidth="1"/>
    <col min="8968" max="9216" width="7.81640625" style="81"/>
    <col min="9217" max="9217" width="27.54296875" style="81" customWidth="1"/>
    <col min="9218" max="9223" width="8.7265625" style="81" customWidth="1"/>
    <col min="9224" max="9472" width="7.81640625" style="81"/>
    <col min="9473" max="9473" width="27.54296875" style="81" customWidth="1"/>
    <col min="9474" max="9479" width="8.7265625" style="81" customWidth="1"/>
    <col min="9480" max="9728" width="7.81640625" style="81"/>
    <col min="9729" max="9729" width="27.54296875" style="81" customWidth="1"/>
    <col min="9730" max="9735" width="8.7265625" style="81" customWidth="1"/>
    <col min="9736" max="9984" width="7.81640625" style="81"/>
    <col min="9985" max="9985" width="27.54296875" style="81" customWidth="1"/>
    <col min="9986" max="9991" width="8.7265625" style="81" customWidth="1"/>
    <col min="9992" max="10240" width="7.81640625" style="81"/>
    <col min="10241" max="10241" width="27.54296875" style="81" customWidth="1"/>
    <col min="10242" max="10247" width="8.7265625" style="81" customWidth="1"/>
    <col min="10248" max="10496" width="7.81640625" style="81"/>
    <col min="10497" max="10497" width="27.54296875" style="81" customWidth="1"/>
    <col min="10498" max="10503" width="8.7265625" style="81" customWidth="1"/>
    <col min="10504" max="10752" width="7.81640625" style="81"/>
    <col min="10753" max="10753" width="27.54296875" style="81" customWidth="1"/>
    <col min="10754" max="10759" width="8.7265625" style="81" customWidth="1"/>
    <col min="10760" max="11008" width="7.81640625" style="81"/>
    <col min="11009" max="11009" width="27.54296875" style="81" customWidth="1"/>
    <col min="11010" max="11015" width="8.7265625" style="81" customWidth="1"/>
    <col min="11016" max="11264" width="7.81640625" style="81"/>
    <col min="11265" max="11265" width="27.54296875" style="81" customWidth="1"/>
    <col min="11266" max="11271" width="8.7265625" style="81" customWidth="1"/>
    <col min="11272" max="11520" width="7.81640625" style="81"/>
    <col min="11521" max="11521" width="27.54296875" style="81" customWidth="1"/>
    <col min="11522" max="11527" width="8.7265625" style="81" customWidth="1"/>
    <col min="11528" max="11776" width="7.81640625" style="81"/>
    <col min="11777" max="11777" width="27.54296875" style="81" customWidth="1"/>
    <col min="11778" max="11783" width="8.7265625" style="81" customWidth="1"/>
    <col min="11784" max="12032" width="7.81640625" style="81"/>
    <col min="12033" max="12033" width="27.54296875" style="81" customWidth="1"/>
    <col min="12034" max="12039" width="8.7265625" style="81" customWidth="1"/>
    <col min="12040" max="12288" width="7.81640625" style="81"/>
    <col min="12289" max="12289" width="27.54296875" style="81" customWidth="1"/>
    <col min="12290" max="12295" width="8.7265625" style="81" customWidth="1"/>
    <col min="12296" max="12544" width="7.81640625" style="81"/>
    <col min="12545" max="12545" width="27.54296875" style="81" customWidth="1"/>
    <col min="12546" max="12551" width="8.7265625" style="81" customWidth="1"/>
    <col min="12552" max="12800" width="7.81640625" style="81"/>
    <col min="12801" max="12801" width="27.54296875" style="81" customWidth="1"/>
    <col min="12802" max="12807" width="8.7265625" style="81" customWidth="1"/>
    <col min="12808" max="13056" width="7.81640625" style="81"/>
    <col min="13057" max="13057" width="27.54296875" style="81" customWidth="1"/>
    <col min="13058" max="13063" width="8.7265625" style="81" customWidth="1"/>
    <col min="13064" max="13312" width="7.81640625" style="81"/>
    <col min="13313" max="13313" width="27.54296875" style="81" customWidth="1"/>
    <col min="13314" max="13319" width="8.7265625" style="81" customWidth="1"/>
    <col min="13320" max="13568" width="7.81640625" style="81"/>
    <col min="13569" max="13569" width="27.54296875" style="81" customWidth="1"/>
    <col min="13570" max="13575" width="8.7265625" style="81" customWidth="1"/>
    <col min="13576" max="13824" width="7.81640625" style="81"/>
    <col min="13825" max="13825" width="27.54296875" style="81" customWidth="1"/>
    <col min="13826" max="13831" width="8.7265625" style="81" customWidth="1"/>
    <col min="13832" max="14080" width="7.81640625" style="81"/>
    <col min="14081" max="14081" width="27.54296875" style="81" customWidth="1"/>
    <col min="14082" max="14087" width="8.7265625" style="81" customWidth="1"/>
    <col min="14088" max="14336" width="7.81640625" style="81"/>
    <col min="14337" max="14337" width="27.54296875" style="81" customWidth="1"/>
    <col min="14338" max="14343" width="8.7265625" style="81" customWidth="1"/>
    <col min="14344" max="14592" width="7.81640625" style="81"/>
    <col min="14593" max="14593" width="27.54296875" style="81" customWidth="1"/>
    <col min="14594" max="14599" width="8.7265625" style="81" customWidth="1"/>
    <col min="14600" max="14848" width="7.81640625" style="81"/>
    <col min="14849" max="14849" width="27.54296875" style="81" customWidth="1"/>
    <col min="14850" max="14855" width="8.7265625" style="81" customWidth="1"/>
    <col min="14856" max="15104" width="7.81640625" style="81"/>
    <col min="15105" max="15105" width="27.54296875" style="81" customWidth="1"/>
    <col min="15106" max="15111" width="8.7265625" style="81" customWidth="1"/>
    <col min="15112" max="15360" width="7.81640625" style="81"/>
    <col min="15361" max="15361" width="27.54296875" style="81" customWidth="1"/>
    <col min="15362" max="15367" width="8.7265625" style="81" customWidth="1"/>
    <col min="15368" max="15616" width="7.81640625" style="81"/>
    <col min="15617" max="15617" width="27.54296875" style="81" customWidth="1"/>
    <col min="15618" max="15623" width="8.7265625" style="81" customWidth="1"/>
    <col min="15624" max="15872" width="7.81640625" style="81"/>
    <col min="15873" max="15873" width="27.54296875" style="81" customWidth="1"/>
    <col min="15874" max="15879" width="8.7265625" style="81" customWidth="1"/>
    <col min="15880" max="16128" width="7.81640625" style="81"/>
    <col min="16129" max="16129" width="27.54296875" style="81" customWidth="1"/>
    <col min="16130" max="16135" width="8.7265625" style="81" customWidth="1"/>
    <col min="16136" max="16384" width="7.81640625" style="81"/>
  </cols>
  <sheetData>
    <row r="1" spans="1:8" s="74" customFormat="1" ht="12.75" customHeight="1" x14ac:dyDescent="0.25">
      <c r="A1" s="73"/>
      <c r="B1" s="73"/>
      <c r="C1" s="73"/>
      <c r="D1" s="73"/>
      <c r="E1" s="73"/>
      <c r="F1" s="73"/>
      <c r="G1" s="73"/>
      <c r="H1" s="73"/>
    </row>
    <row r="2" spans="1:8" s="74" customFormat="1" ht="12.75" customHeight="1" x14ac:dyDescent="0.25">
      <c r="A2" s="73"/>
      <c r="B2" s="73"/>
      <c r="C2" s="73"/>
      <c r="D2" s="73"/>
      <c r="E2" s="73"/>
      <c r="F2" s="73"/>
      <c r="G2" s="73"/>
      <c r="H2" s="73"/>
    </row>
    <row r="3" spans="1:8" s="74" customFormat="1" ht="12.75" customHeight="1" x14ac:dyDescent="0.25">
      <c r="A3" s="120"/>
      <c r="B3" s="75"/>
      <c r="C3" s="75"/>
      <c r="D3" s="75"/>
      <c r="E3" s="75"/>
      <c r="F3" s="75"/>
      <c r="G3" s="75"/>
      <c r="H3" s="75"/>
    </row>
    <row r="4" spans="1:8" s="78" customFormat="1" ht="12" customHeight="1" x14ac:dyDescent="0.25">
      <c r="A4" s="77" t="s">
        <v>177</v>
      </c>
    </row>
    <row r="5" spans="1:8" s="78" customFormat="1" ht="25" customHeight="1" x14ac:dyDescent="0.25">
      <c r="A5" s="219" t="s">
        <v>17</v>
      </c>
      <c r="B5" s="219"/>
      <c r="C5" s="219"/>
      <c r="D5" s="219"/>
      <c r="E5" s="219"/>
      <c r="F5" s="219"/>
      <c r="G5" s="219"/>
    </row>
    <row r="6" spans="1:8" s="78" customFormat="1" ht="12" customHeight="1" x14ac:dyDescent="0.25">
      <c r="A6" s="78" t="s">
        <v>110</v>
      </c>
    </row>
    <row r="7" spans="1:8" ht="6" customHeight="1" x14ac:dyDescent="0.2">
      <c r="A7" s="80"/>
    </row>
    <row r="8" spans="1:8" s="77" customFormat="1" ht="12" customHeight="1" x14ac:dyDescent="0.25">
      <c r="A8" s="227" t="s">
        <v>147</v>
      </c>
      <c r="B8" s="230" t="s">
        <v>173</v>
      </c>
      <c r="C8" s="230"/>
      <c r="D8" s="230"/>
      <c r="E8" s="230"/>
      <c r="F8" s="230"/>
      <c r="G8" s="230"/>
    </row>
    <row r="9" spans="1:8" s="77" customFormat="1" ht="2.5" customHeight="1" x14ac:dyDescent="0.25">
      <c r="A9" s="228"/>
      <c r="B9" s="176"/>
      <c r="C9" s="176"/>
      <c r="D9" s="176"/>
      <c r="E9" s="176"/>
      <c r="F9" s="176"/>
      <c r="G9" s="176"/>
    </row>
    <row r="10" spans="1:8" ht="20.149999999999999" customHeight="1" x14ac:dyDescent="0.2">
      <c r="A10" s="229"/>
      <c r="B10" s="104" t="s">
        <v>122</v>
      </c>
      <c r="C10" s="104" t="s">
        <v>174</v>
      </c>
      <c r="D10" s="104" t="s">
        <v>175</v>
      </c>
      <c r="E10" s="104" t="s">
        <v>176</v>
      </c>
      <c r="F10" s="104" t="s">
        <v>126</v>
      </c>
      <c r="G10" s="104" t="s">
        <v>127</v>
      </c>
    </row>
    <row r="11" spans="1:8" ht="3" customHeight="1" x14ac:dyDescent="0.2"/>
    <row r="12" spans="1:8" ht="10" customHeight="1" x14ac:dyDescent="0.2">
      <c r="A12" s="231" t="s">
        <v>178</v>
      </c>
      <c r="B12" s="231"/>
      <c r="C12" s="231"/>
      <c r="D12" s="231"/>
      <c r="E12" s="231"/>
      <c r="F12" s="231"/>
      <c r="G12" s="231"/>
    </row>
    <row r="13" spans="1:8" ht="3" customHeight="1" x14ac:dyDescent="0.2"/>
    <row r="14" spans="1:8" s="79" customFormat="1" ht="10" customHeight="1" x14ac:dyDescent="0.25">
      <c r="A14" s="79" t="s">
        <v>150</v>
      </c>
      <c r="B14" s="87">
        <v>26.4</v>
      </c>
      <c r="C14" s="87">
        <v>22.9</v>
      </c>
      <c r="D14" s="87">
        <v>5.3</v>
      </c>
      <c r="E14" s="87">
        <v>10.8</v>
      </c>
      <c r="F14" s="87">
        <v>8.5</v>
      </c>
      <c r="G14" s="87">
        <v>25</v>
      </c>
    </row>
    <row r="15" spans="1:8" s="79" customFormat="1" ht="10" customHeight="1" x14ac:dyDescent="0.25">
      <c r="A15" s="79" t="s">
        <v>151</v>
      </c>
      <c r="B15" s="87">
        <v>27.3</v>
      </c>
      <c r="C15" s="87">
        <v>22.1</v>
      </c>
      <c r="D15" s="87">
        <v>5.2</v>
      </c>
      <c r="E15" s="87">
        <v>11.6</v>
      </c>
      <c r="F15" s="87">
        <v>9.5</v>
      </c>
      <c r="G15" s="87">
        <v>22.9</v>
      </c>
    </row>
    <row r="16" spans="1:8" s="79" customFormat="1" ht="10" customHeight="1" x14ac:dyDescent="0.25">
      <c r="A16" s="79" t="s">
        <v>152</v>
      </c>
      <c r="B16" s="87">
        <v>28.4</v>
      </c>
      <c r="C16" s="87">
        <v>24.5</v>
      </c>
      <c r="D16" s="87">
        <v>4.7</v>
      </c>
      <c r="E16" s="87">
        <v>8.9</v>
      </c>
      <c r="F16" s="87">
        <v>8.6999999999999993</v>
      </c>
      <c r="G16" s="87">
        <v>24</v>
      </c>
    </row>
    <row r="17" spans="1:7" s="79" customFormat="1" ht="10" customHeight="1" x14ac:dyDescent="0.25">
      <c r="A17" s="79" t="s">
        <v>153</v>
      </c>
      <c r="B17" s="87">
        <v>28.5</v>
      </c>
      <c r="C17" s="87">
        <v>23.6</v>
      </c>
      <c r="D17" s="87">
        <v>5.2</v>
      </c>
      <c r="E17" s="87">
        <v>10.4</v>
      </c>
      <c r="F17" s="87">
        <v>9.3000000000000007</v>
      </c>
      <c r="G17" s="87">
        <v>21.9</v>
      </c>
    </row>
    <row r="18" spans="1:7" s="79" customFormat="1" ht="10" customHeight="1" x14ac:dyDescent="0.25">
      <c r="A18" s="79" t="s">
        <v>154</v>
      </c>
      <c r="B18" s="87">
        <v>25.3</v>
      </c>
      <c r="C18" s="87">
        <v>22</v>
      </c>
      <c r="D18" s="87">
        <v>6.2</v>
      </c>
      <c r="E18" s="87">
        <v>12.2</v>
      </c>
      <c r="F18" s="87">
        <v>10.5</v>
      </c>
      <c r="G18" s="87">
        <v>22.2</v>
      </c>
    </row>
    <row r="19" spans="1:7" s="79" customFormat="1" ht="10" customHeight="1" x14ac:dyDescent="0.25">
      <c r="A19" s="94" t="s">
        <v>155</v>
      </c>
      <c r="B19" s="186">
        <v>21.8</v>
      </c>
      <c r="C19" s="186">
        <v>22.6</v>
      </c>
      <c r="D19" s="186">
        <v>7.6</v>
      </c>
      <c r="E19" s="186">
        <v>12.1</v>
      </c>
      <c r="F19" s="186">
        <v>12.6</v>
      </c>
      <c r="G19" s="186">
        <v>22.6</v>
      </c>
    </row>
    <row r="20" spans="1:7" s="79" customFormat="1" ht="10" customHeight="1" x14ac:dyDescent="0.25">
      <c r="A20" s="94" t="s">
        <v>156</v>
      </c>
      <c r="B20" s="186">
        <v>28.6</v>
      </c>
      <c r="C20" s="186">
        <v>21.5</v>
      </c>
      <c r="D20" s="186">
        <v>4.8</v>
      </c>
      <c r="E20" s="186">
        <v>12.4</v>
      </c>
      <c r="F20" s="186">
        <v>8.5</v>
      </c>
      <c r="G20" s="186">
        <v>21.8</v>
      </c>
    </row>
    <row r="21" spans="1:7" s="79" customFormat="1" ht="10" customHeight="1" x14ac:dyDescent="0.25">
      <c r="A21" s="79" t="s">
        <v>157</v>
      </c>
      <c r="B21" s="87">
        <v>26.5</v>
      </c>
      <c r="C21" s="87">
        <v>23.7</v>
      </c>
      <c r="D21" s="87">
        <v>5.7</v>
      </c>
      <c r="E21" s="87">
        <v>9.6</v>
      </c>
      <c r="F21" s="87">
        <v>8.5</v>
      </c>
      <c r="G21" s="87">
        <v>24.6</v>
      </c>
    </row>
    <row r="22" spans="1:7" s="79" customFormat="1" ht="10" customHeight="1" x14ac:dyDescent="0.25">
      <c r="A22" s="79" t="s">
        <v>158</v>
      </c>
      <c r="B22" s="87">
        <v>27.8</v>
      </c>
      <c r="C22" s="87">
        <v>21.2</v>
      </c>
      <c r="D22" s="87">
        <v>4.5</v>
      </c>
      <c r="E22" s="87">
        <v>10.199999999999999</v>
      </c>
      <c r="F22" s="87">
        <v>8.1</v>
      </c>
      <c r="G22" s="87">
        <v>26.3</v>
      </c>
    </row>
    <row r="23" spans="1:7" s="79" customFormat="1" ht="10" customHeight="1" x14ac:dyDescent="0.25">
      <c r="A23" s="79" t="s">
        <v>159</v>
      </c>
      <c r="B23" s="87">
        <v>30.6</v>
      </c>
      <c r="C23" s="87">
        <v>22.8</v>
      </c>
      <c r="D23" s="87">
        <v>5.9</v>
      </c>
      <c r="E23" s="87">
        <v>10.3</v>
      </c>
      <c r="F23" s="87">
        <v>8.1999999999999993</v>
      </c>
      <c r="G23" s="87">
        <v>20.6</v>
      </c>
    </row>
    <row r="24" spans="1:7" s="88" customFormat="1" ht="10" customHeight="1" x14ac:dyDescent="0.25">
      <c r="A24" s="79" t="s">
        <v>160</v>
      </c>
      <c r="B24" s="87">
        <v>26.9</v>
      </c>
      <c r="C24" s="87">
        <v>22</v>
      </c>
      <c r="D24" s="87">
        <v>5.2</v>
      </c>
      <c r="E24" s="87">
        <v>9.9</v>
      </c>
      <c r="F24" s="87">
        <v>8.3000000000000007</v>
      </c>
      <c r="G24" s="87">
        <v>26.9</v>
      </c>
    </row>
    <row r="25" spans="1:7" s="79" customFormat="1" ht="10" customHeight="1" x14ac:dyDescent="0.25">
      <c r="A25" s="79" t="s">
        <v>161</v>
      </c>
      <c r="B25" s="87">
        <v>26.5</v>
      </c>
      <c r="C25" s="87">
        <v>19.8</v>
      </c>
      <c r="D25" s="87">
        <v>4.5999999999999996</v>
      </c>
      <c r="E25" s="87">
        <v>11.6</v>
      </c>
      <c r="F25" s="87">
        <v>8.3000000000000007</v>
      </c>
      <c r="G25" s="87">
        <v>28.2</v>
      </c>
    </row>
    <row r="26" spans="1:7" s="79" customFormat="1" ht="10" customHeight="1" x14ac:dyDescent="0.25">
      <c r="A26" s="79" t="s">
        <v>162</v>
      </c>
      <c r="B26" s="87">
        <v>28.3</v>
      </c>
      <c r="C26" s="87">
        <v>22</v>
      </c>
      <c r="D26" s="87">
        <v>4.4000000000000004</v>
      </c>
      <c r="E26" s="87">
        <v>9.6</v>
      </c>
      <c r="F26" s="87">
        <v>8.9</v>
      </c>
      <c r="G26" s="87">
        <v>25.8</v>
      </c>
    </row>
    <row r="27" spans="1:7" s="79" customFormat="1" ht="10" customHeight="1" x14ac:dyDescent="0.25">
      <c r="A27" s="79" t="s">
        <v>163</v>
      </c>
      <c r="B27" s="87">
        <v>29</v>
      </c>
      <c r="C27" s="87">
        <v>21.1</v>
      </c>
      <c r="D27" s="87">
        <v>4.5</v>
      </c>
      <c r="E27" s="87">
        <v>10.6</v>
      </c>
      <c r="F27" s="87">
        <v>8.1999999999999993</v>
      </c>
      <c r="G27" s="87">
        <v>25.4</v>
      </c>
    </row>
    <row r="28" spans="1:7" s="79" customFormat="1" ht="10" customHeight="1" x14ac:dyDescent="0.25">
      <c r="A28" s="79" t="s">
        <v>164</v>
      </c>
      <c r="B28" s="87">
        <v>26.2</v>
      </c>
      <c r="C28" s="87">
        <v>21.5</v>
      </c>
      <c r="D28" s="87">
        <v>3.5</v>
      </c>
      <c r="E28" s="87">
        <v>10.6</v>
      </c>
      <c r="F28" s="87">
        <v>8.8000000000000007</v>
      </c>
      <c r="G28" s="87">
        <v>28.3</v>
      </c>
    </row>
    <row r="29" spans="1:7" s="79" customFormat="1" ht="10" customHeight="1" x14ac:dyDescent="0.25">
      <c r="A29" s="79" t="s">
        <v>165</v>
      </c>
      <c r="B29" s="87">
        <v>21.5</v>
      </c>
      <c r="C29" s="87">
        <v>20.6</v>
      </c>
      <c r="D29" s="87">
        <v>3.8</v>
      </c>
      <c r="E29" s="87">
        <v>10.7</v>
      </c>
      <c r="F29" s="87">
        <v>8.5</v>
      </c>
      <c r="G29" s="87">
        <v>33.9</v>
      </c>
    </row>
    <row r="30" spans="1:7" s="79" customFormat="1" ht="10" customHeight="1" x14ac:dyDescent="0.25">
      <c r="A30" s="79" t="s">
        <v>166</v>
      </c>
      <c r="B30" s="87">
        <v>16.100000000000001</v>
      </c>
      <c r="C30" s="87">
        <v>18.100000000000001</v>
      </c>
      <c r="D30" s="87">
        <v>3.7</v>
      </c>
      <c r="E30" s="87">
        <v>9.6999999999999993</v>
      </c>
      <c r="F30" s="87">
        <v>8.4</v>
      </c>
      <c r="G30" s="87">
        <v>41.4</v>
      </c>
    </row>
    <row r="31" spans="1:7" s="79" customFormat="1" ht="10" customHeight="1" x14ac:dyDescent="0.25">
      <c r="A31" s="79" t="s">
        <v>167</v>
      </c>
      <c r="B31" s="87">
        <v>17.8</v>
      </c>
      <c r="C31" s="87">
        <v>17.7</v>
      </c>
      <c r="D31" s="87">
        <v>4.7</v>
      </c>
      <c r="E31" s="87">
        <v>11.1</v>
      </c>
      <c r="F31" s="87">
        <v>10.7</v>
      </c>
      <c r="G31" s="87">
        <v>35.299999999999997</v>
      </c>
    </row>
    <row r="32" spans="1:7" s="79" customFormat="1" ht="10" customHeight="1" x14ac:dyDescent="0.25">
      <c r="A32" s="79" t="s">
        <v>168</v>
      </c>
      <c r="B32" s="87">
        <v>16.2</v>
      </c>
      <c r="C32" s="87">
        <v>17.100000000000001</v>
      </c>
      <c r="D32" s="87">
        <v>3.6</v>
      </c>
      <c r="E32" s="87">
        <v>9.4</v>
      </c>
      <c r="F32" s="87">
        <v>11.3</v>
      </c>
      <c r="G32" s="87">
        <v>40.299999999999997</v>
      </c>
    </row>
    <row r="33" spans="1:78" s="79" customFormat="1" ht="10" customHeight="1" x14ac:dyDescent="0.25">
      <c r="A33" s="79" t="s">
        <v>169</v>
      </c>
      <c r="B33" s="87">
        <v>16.8</v>
      </c>
      <c r="C33" s="87">
        <v>15.2</v>
      </c>
      <c r="D33" s="87">
        <v>3.7</v>
      </c>
      <c r="E33" s="87">
        <v>11</v>
      </c>
      <c r="F33" s="87">
        <v>9.6999999999999993</v>
      </c>
      <c r="G33" s="87">
        <v>41.3</v>
      </c>
    </row>
    <row r="34" spans="1:78" s="79" customFormat="1" ht="10" customHeight="1" x14ac:dyDescent="0.25">
      <c r="A34" s="79" t="s">
        <v>170</v>
      </c>
      <c r="B34" s="87">
        <v>17.2</v>
      </c>
      <c r="C34" s="87">
        <v>16.600000000000001</v>
      </c>
      <c r="D34" s="87">
        <v>2.8</v>
      </c>
      <c r="E34" s="87">
        <v>10.3</v>
      </c>
      <c r="F34" s="87">
        <v>9.6999999999999993</v>
      </c>
      <c r="G34" s="87">
        <v>41.2</v>
      </c>
    </row>
    <row r="35" spans="1:78" s="88" customFormat="1" ht="10" customHeight="1" x14ac:dyDescent="0.25">
      <c r="A35" s="79" t="s">
        <v>171</v>
      </c>
      <c r="B35" s="87">
        <v>29.1</v>
      </c>
      <c r="C35" s="87">
        <v>18.399999999999999</v>
      </c>
      <c r="D35" s="87">
        <v>3.5</v>
      </c>
      <c r="E35" s="87">
        <v>9.4</v>
      </c>
      <c r="F35" s="87">
        <v>9</v>
      </c>
      <c r="G35" s="87">
        <v>28.7</v>
      </c>
    </row>
    <row r="36" spans="1:78" s="79" customFormat="1" ht="10" customHeight="1" x14ac:dyDescent="0.25">
      <c r="A36" s="88" t="s">
        <v>55</v>
      </c>
      <c r="B36" s="181">
        <v>26</v>
      </c>
      <c r="C36" s="181">
        <v>21</v>
      </c>
      <c r="D36" s="181">
        <v>4.8</v>
      </c>
      <c r="E36" s="181">
        <v>11.3</v>
      </c>
      <c r="F36" s="181">
        <v>9.9</v>
      </c>
      <c r="G36" s="181">
        <v>25.6</v>
      </c>
      <c r="H36" s="87"/>
    </row>
    <row r="37" spans="1:78" s="79" customFormat="1" ht="10" customHeight="1" x14ac:dyDescent="0.25">
      <c r="A37" s="88" t="s">
        <v>56</v>
      </c>
      <c r="B37" s="181">
        <v>25.8</v>
      </c>
      <c r="C37" s="181">
        <v>22.7</v>
      </c>
      <c r="D37" s="181">
        <v>5.5</v>
      </c>
      <c r="E37" s="181">
        <v>10.7</v>
      </c>
      <c r="F37" s="181">
        <v>9.1999999999999993</v>
      </c>
      <c r="G37" s="181">
        <v>24.9</v>
      </c>
      <c r="H37" s="87"/>
    </row>
    <row r="38" spans="1:78" s="79" customFormat="1" ht="10" customHeight="1" x14ac:dyDescent="0.25">
      <c r="A38" s="88" t="s">
        <v>172</v>
      </c>
      <c r="B38" s="181">
        <v>26</v>
      </c>
      <c r="C38" s="181">
        <v>21.6</v>
      </c>
      <c r="D38" s="181">
        <v>4.4000000000000004</v>
      </c>
      <c r="E38" s="181">
        <v>11.1</v>
      </c>
      <c r="F38" s="181">
        <v>9.6</v>
      </c>
      <c r="G38" s="181">
        <v>25.5</v>
      </c>
      <c r="H38" s="87"/>
    </row>
    <row r="39" spans="1:78" s="79" customFormat="1" ht="10" customHeight="1" x14ac:dyDescent="0.25">
      <c r="A39" s="88" t="s">
        <v>58</v>
      </c>
      <c r="B39" s="181">
        <v>17.3</v>
      </c>
      <c r="C39" s="181">
        <v>18.7</v>
      </c>
      <c r="D39" s="181">
        <v>4.0999999999999996</v>
      </c>
      <c r="E39" s="181">
        <v>10.9</v>
      </c>
      <c r="F39" s="181">
        <v>10</v>
      </c>
      <c r="G39" s="181">
        <v>36.9</v>
      </c>
      <c r="H39" s="87"/>
    </row>
    <row r="40" spans="1:78" s="79" customFormat="1" ht="10" customHeight="1" x14ac:dyDescent="0.25">
      <c r="A40" s="88" t="s">
        <v>59</v>
      </c>
      <c r="B40" s="181">
        <v>18.399999999999999</v>
      </c>
      <c r="C40" s="181">
        <v>17</v>
      </c>
      <c r="D40" s="181">
        <v>2.9</v>
      </c>
      <c r="E40" s="181">
        <v>10.199999999999999</v>
      </c>
      <c r="F40" s="181">
        <v>9.8000000000000007</v>
      </c>
      <c r="G40" s="181">
        <v>38.1</v>
      </c>
      <c r="H40" s="87"/>
    </row>
    <row r="41" spans="1:78" s="79" customFormat="1" ht="10" customHeight="1" x14ac:dyDescent="0.25">
      <c r="A41" s="88" t="s">
        <v>60</v>
      </c>
      <c r="B41" s="181">
        <v>23.2</v>
      </c>
      <c r="C41" s="181">
        <v>20.5</v>
      </c>
      <c r="D41" s="181">
        <v>4.5</v>
      </c>
      <c r="E41" s="181">
        <v>10.9</v>
      </c>
      <c r="F41" s="181">
        <v>9.6999999999999993</v>
      </c>
      <c r="G41" s="181">
        <v>29.4</v>
      </c>
      <c r="H41" s="87"/>
    </row>
    <row r="42" spans="1:78" s="80" customFormat="1" ht="3" customHeight="1" x14ac:dyDescent="0.2">
      <c r="B42" s="91"/>
      <c r="C42" s="91"/>
      <c r="D42" s="91"/>
      <c r="E42" s="91"/>
      <c r="F42" s="91"/>
      <c r="G42" s="9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  <c r="BI42" s="81"/>
      <c r="BJ42" s="81"/>
      <c r="BK42" s="81"/>
      <c r="BL42" s="81"/>
      <c r="BM42" s="81"/>
      <c r="BN42" s="81"/>
      <c r="BO42" s="81"/>
      <c r="BP42" s="81"/>
      <c r="BQ42" s="81"/>
      <c r="BR42" s="81"/>
      <c r="BS42" s="81"/>
      <c r="BT42" s="81"/>
      <c r="BU42" s="81"/>
      <c r="BV42" s="81"/>
      <c r="BW42" s="81"/>
      <c r="BX42" s="81"/>
      <c r="BY42" s="81"/>
      <c r="BZ42" s="81"/>
    </row>
    <row r="43" spans="1:78" ht="3" customHeight="1" x14ac:dyDescent="0.2"/>
    <row r="44" spans="1:78" s="79" customFormat="1" ht="10" customHeight="1" x14ac:dyDescent="0.25">
      <c r="A44" s="79" t="s">
        <v>143</v>
      </c>
      <c r="B44" s="92"/>
      <c r="C44" s="92"/>
      <c r="D44" s="92"/>
      <c r="E44" s="92"/>
      <c r="F44" s="92"/>
      <c r="G44" s="92"/>
    </row>
    <row r="45" spans="1:78" s="79" customFormat="1" ht="10" customHeight="1" x14ac:dyDescent="0.25">
      <c r="A45" s="79" t="s">
        <v>144</v>
      </c>
      <c r="B45" s="92"/>
      <c r="C45" s="92"/>
      <c r="D45" s="92"/>
      <c r="E45" s="92"/>
      <c r="F45" s="92"/>
      <c r="G45" s="92"/>
    </row>
    <row r="47" spans="1:78" x14ac:dyDescent="0.2">
      <c r="B47" s="90"/>
    </row>
    <row r="48" spans="1:78" ht="10" x14ac:dyDescent="0.2">
      <c r="B48" s="185"/>
      <c r="C48" s="185"/>
      <c r="D48" s="185"/>
      <c r="E48" s="185"/>
      <c r="F48" s="185"/>
      <c r="G48" s="185"/>
      <c r="H48" s="79"/>
    </row>
  </sheetData>
  <mergeCells count="4">
    <mergeCell ref="A5:G5"/>
    <mergeCell ref="A8:A10"/>
    <mergeCell ref="B8:G8"/>
    <mergeCell ref="A12:G12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E84"/>
  <sheetViews>
    <sheetView zoomScaleNormal="100" workbookViewId="0">
      <selection activeCell="A4" sqref="A4"/>
    </sheetView>
  </sheetViews>
  <sheetFormatPr defaultColWidth="8.81640625" defaultRowHeight="9" x14ac:dyDescent="0.2"/>
  <cols>
    <col min="1" max="1" width="16.54296875" style="81" customWidth="1"/>
    <col min="2" max="2" width="10.7265625" style="81" customWidth="1"/>
    <col min="3" max="3" width="0.81640625" style="81" customWidth="1"/>
    <col min="4" max="4" width="10.1796875" style="81" customWidth="1"/>
    <col min="5" max="5" width="10.26953125" style="81" customWidth="1"/>
    <col min="6" max="7" width="9.26953125" style="81" customWidth="1"/>
    <col min="8" max="8" width="8.7265625" style="81" customWidth="1"/>
    <col min="9" max="256" width="8.81640625" style="81"/>
    <col min="257" max="257" width="16.54296875" style="81" customWidth="1"/>
    <col min="258" max="258" width="10.7265625" style="81" customWidth="1"/>
    <col min="259" max="259" width="0.81640625" style="81" customWidth="1"/>
    <col min="260" max="260" width="10.1796875" style="81" customWidth="1"/>
    <col min="261" max="261" width="10.26953125" style="81" customWidth="1"/>
    <col min="262" max="263" width="9.26953125" style="81" customWidth="1"/>
    <col min="264" max="264" width="8.7265625" style="81" customWidth="1"/>
    <col min="265" max="512" width="8.81640625" style="81"/>
    <col min="513" max="513" width="16.54296875" style="81" customWidth="1"/>
    <col min="514" max="514" width="10.7265625" style="81" customWidth="1"/>
    <col min="515" max="515" width="0.81640625" style="81" customWidth="1"/>
    <col min="516" max="516" width="10.1796875" style="81" customWidth="1"/>
    <col min="517" max="517" width="10.26953125" style="81" customWidth="1"/>
    <col min="518" max="519" width="9.26953125" style="81" customWidth="1"/>
    <col min="520" max="520" width="8.7265625" style="81" customWidth="1"/>
    <col min="521" max="768" width="8.81640625" style="81"/>
    <col min="769" max="769" width="16.54296875" style="81" customWidth="1"/>
    <col min="770" max="770" width="10.7265625" style="81" customWidth="1"/>
    <col min="771" max="771" width="0.81640625" style="81" customWidth="1"/>
    <col min="772" max="772" width="10.1796875" style="81" customWidth="1"/>
    <col min="773" max="773" width="10.26953125" style="81" customWidth="1"/>
    <col min="774" max="775" width="9.26953125" style="81" customWidth="1"/>
    <col min="776" max="776" width="8.7265625" style="81" customWidth="1"/>
    <col min="777" max="1024" width="8.81640625" style="81"/>
    <col min="1025" max="1025" width="16.54296875" style="81" customWidth="1"/>
    <col min="1026" max="1026" width="10.7265625" style="81" customWidth="1"/>
    <col min="1027" max="1027" width="0.81640625" style="81" customWidth="1"/>
    <col min="1028" max="1028" width="10.1796875" style="81" customWidth="1"/>
    <col min="1029" max="1029" width="10.26953125" style="81" customWidth="1"/>
    <col min="1030" max="1031" width="9.26953125" style="81" customWidth="1"/>
    <col min="1032" max="1032" width="8.7265625" style="81" customWidth="1"/>
    <col min="1033" max="1280" width="8.81640625" style="81"/>
    <col min="1281" max="1281" width="16.54296875" style="81" customWidth="1"/>
    <col min="1282" max="1282" width="10.7265625" style="81" customWidth="1"/>
    <col min="1283" max="1283" width="0.81640625" style="81" customWidth="1"/>
    <col min="1284" max="1284" width="10.1796875" style="81" customWidth="1"/>
    <col min="1285" max="1285" width="10.26953125" style="81" customWidth="1"/>
    <col min="1286" max="1287" width="9.26953125" style="81" customWidth="1"/>
    <col min="1288" max="1288" width="8.7265625" style="81" customWidth="1"/>
    <col min="1289" max="1536" width="8.81640625" style="81"/>
    <col min="1537" max="1537" width="16.54296875" style="81" customWidth="1"/>
    <col min="1538" max="1538" width="10.7265625" style="81" customWidth="1"/>
    <col min="1539" max="1539" width="0.81640625" style="81" customWidth="1"/>
    <col min="1540" max="1540" width="10.1796875" style="81" customWidth="1"/>
    <col min="1541" max="1541" width="10.26953125" style="81" customWidth="1"/>
    <col min="1542" max="1543" width="9.26953125" style="81" customWidth="1"/>
    <col min="1544" max="1544" width="8.7265625" style="81" customWidth="1"/>
    <col min="1545" max="1792" width="8.81640625" style="81"/>
    <col min="1793" max="1793" width="16.54296875" style="81" customWidth="1"/>
    <col min="1794" max="1794" width="10.7265625" style="81" customWidth="1"/>
    <col min="1795" max="1795" width="0.81640625" style="81" customWidth="1"/>
    <col min="1796" max="1796" width="10.1796875" style="81" customWidth="1"/>
    <col min="1797" max="1797" width="10.26953125" style="81" customWidth="1"/>
    <col min="1798" max="1799" width="9.26953125" style="81" customWidth="1"/>
    <col min="1800" max="1800" width="8.7265625" style="81" customWidth="1"/>
    <col min="1801" max="2048" width="8.81640625" style="81"/>
    <col min="2049" max="2049" width="16.54296875" style="81" customWidth="1"/>
    <col min="2050" max="2050" width="10.7265625" style="81" customWidth="1"/>
    <col min="2051" max="2051" width="0.81640625" style="81" customWidth="1"/>
    <col min="2052" max="2052" width="10.1796875" style="81" customWidth="1"/>
    <col min="2053" max="2053" width="10.26953125" style="81" customWidth="1"/>
    <col min="2054" max="2055" width="9.26953125" style="81" customWidth="1"/>
    <col min="2056" max="2056" width="8.7265625" style="81" customWidth="1"/>
    <col min="2057" max="2304" width="8.81640625" style="81"/>
    <col min="2305" max="2305" width="16.54296875" style="81" customWidth="1"/>
    <col min="2306" max="2306" width="10.7265625" style="81" customWidth="1"/>
    <col min="2307" max="2307" width="0.81640625" style="81" customWidth="1"/>
    <col min="2308" max="2308" width="10.1796875" style="81" customWidth="1"/>
    <col min="2309" max="2309" width="10.26953125" style="81" customWidth="1"/>
    <col min="2310" max="2311" width="9.26953125" style="81" customWidth="1"/>
    <col min="2312" max="2312" width="8.7265625" style="81" customWidth="1"/>
    <col min="2313" max="2560" width="8.81640625" style="81"/>
    <col min="2561" max="2561" width="16.54296875" style="81" customWidth="1"/>
    <col min="2562" max="2562" width="10.7265625" style="81" customWidth="1"/>
    <col min="2563" max="2563" width="0.81640625" style="81" customWidth="1"/>
    <col min="2564" max="2564" width="10.1796875" style="81" customWidth="1"/>
    <col min="2565" max="2565" width="10.26953125" style="81" customWidth="1"/>
    <col min="2566" max="2567" width="9.26953125" style="81" customWidth="1"/>
    <col min="2568" max="2568" width="8.7265625" style="81" customWidth="1"/>
    <col min="2569" max="2816" width="8.81640625" style="81"/>
    <col min="2817" max="2817" width="16.54296875" style="81" customWidth="1"/>
    <col min="2818" max="2818" width="10.7265625" style="81" customWidth="1"/>
    <col min="2819" max="2819" width="0.81640625" style="81" customWidth="1"/>
    <col min="2820" max="2820" width="10.1796875" style="81" customWidth="1"/>
    <col min="2821" max="2821" width="10.26953125" style="81" customWidth="1"/>
    <col min="2822" max="2823" width="9.26953125" style="81" customWidth="1"/>
    <col min="2824" max="2824" width="8.7265625" style="81" customWidth="1"/>
    <col min="2825" max="3072" width="8.81640625" style="81"/>
    <col min="3073" max="3073" width="16.54296875" style="81" customWidth="1"/>
    <col min="3074" max="3074" width="10.7265625" style="81" customWidth="1"/>
    <col min="3075" max="3075" width="0.81640625" style="81" customWidth="1"/>
    <col min="3076" max="3076" width="10.1796875" style="81" customWidth="1"/>
    <col min="3077" max="3077" width="10.26953125" style="81" customWidth="1"/>
    <col min="3078" max="3079" width="9.26953125" style="81" customWidth="1"/>
    <col min="3080" max="3080" width="8.7265625" style="81" customWidth="1"/>
    <col min="3081" max="3328" width="8.81640625" style="81"/>
    <col min="3329" max="3329" width="16.54296875" style="81" customWidth="1"/>
    <col min="3330" max="3330" width="10.7265625" style="81" customWidth="1"/>
    <col min="3331" max="3331" width="0.81640625" style="81" customWidth="1"/>
    <col min="3332" max="3332" width="10.1796875" style="81" customWidth="1"/>
    <col min="3333" max="3333" width="10.26953125" style="81" customWidth="1"/>
    <col min="3334" max="3335" width="9.26953125" style="81" customWidth="1"/>
    <col min="3336" max="3336" width="8.7265625" style="81" customWidth="1"/>
    <col min="3337" max="3584" width="8.81640625" style="81"/>
    <col min="3585" max="3585" width="16.54296875" style="81" customWidth="1"/>
    <col min="3586" max="3586" width="10.7265625" style="81" customWidth="1"/>
    <col min="3587" max="3587" width="0.81640625" style="81" customWidth="1"/>
    <col min="3588" max="3588" width="10.1796875" style="81" customWidth="1"/>
    <col min="3589" max="3589" width="10.26953125" style="81" customWidth="1"/>
    <col min="3590" max="3591" width="9.26953125" style="81" customWidth="1"/>
    <col min="3592" max="3592" width="8.7265625" style="81" customWidth="1"/>
    <col min="3593" max="3840" width="8.81640625" style="81"/>
    <col min="3841" max="3841" width="16.54296875" style="81" customWidth="1"/>
    <col min="3842" max="3842" width="10.7265625" style="81" customWidth="1"/>
    <col min="3843" max="3843" width="0.81640625" style="81" customWidth="1"/>
    <col min="3844" max="3844" width="10.1796875" style="81" customWidth="1"/>
    <col min="3845" max="3845" width="10.26953125" style="81" customWidth="1"/>
    <col min="3846" max="3847" width="9.26953125" style="81" customWidth="1"/>
    <col min="3848" max="3848" width="8.7265625" style="81" customWidth="1"/>
    <col min="3849" max="4096" width="8.81640625" style="81"/>
    <col min="4097" max="4097" width="16.54296875" style="81" customWidth="1"/>
    <col min="4098" max="4098" width="10.7265625" style="81" customWidth="1"/>
    <col min="4099" max="4099" width="0.81640625" style="81" customWidth="1"/>
    <col min="4100" max="4100" width="10.1796875" style="81" customWidth="1"/>
    <col min="4101" max="4101" width="10.26953125" style="81" customWidth="1"/>
    <col min="4102" max="4103" width="9.26953125" style="81" customWidth="1"/>
    <col min="4104" max="4104" width="8.7265625" style="81" customWidth="1"/>
    <col min="4105" max="4352" width="8.81640625" style="81"/>
    <col min="4353" max="4353" width="16.54296875" style="81" customWidth="1"/>
    <col min="4354" max="4354" width="10.7265625" style="81" customWidth="1"/>
    <col min="4355" max="4355" width="0.81640625" style="81" customWidth="1"/>
    <col min="4356" max="4356" width="10.1796875" style="81" customWidth="1"/>
    <col min="4357" max="4357" width="10.26953125" style="81" customWidth="1"/>
    <col min="4358" max="4359" width="9.26953125" style="81" customWidth="1"/>
    <col min="4360" max="4360" width="8.7265625" style="81" customWidth="1"/>
    <col min="4361" max="4608" width="8.81640625" style="81"/>
    <col min="4609" max="4609" width="16.54296875" style="81" customWidth="1"/>
    <col min="4610" max="4610" width="10.7265625" style="81" customWidth="1"/>
    <col min="4611" max="4611" width="0.81640625" style="81" customWidth="1"/>
    <col min="4612" max="4612" width="10.1796875" style="81" customWidth="1"/>
    <col min="4613" max="4613" width="10.26953125" style="81" customWidth="1"/>
    <col min="4614" max="4615" width="9.26953125" style="81" customWidth="1"/>
    <col min="4616" max="4616" width="8.7265625" style="81" customWidth="1"/>
    <col min="4617" max="4864" width="8.81640625" style="81"/>
    <col min="4865" max="4865" width="16.54296875" style="81" customWidth="1"/>
    <col min="4866" max="4866" width="10.7265625" style="81" customWidth="1"/>
    <col min="4867" max="4867" width="0.81640625" style="81" customWidth="1"/>
    <col min="4868" max="4868" width="10.1796875" style="81" customWidth="1"/>
    <col min="4869" max="4869" width="10.26953125" style="81" customWidth="1"/>
    <col min="4870" max="4871" width="9.26953125" style="81" customWidth="1"/>
    <col min="4872" max="4872" width="8.7265625" style="81" customWidth="1"/>
    <col min="4873" max="5120" width="8.81640625" style="81"/>
    <col min="5121" max="5121" width="16.54296875" style="81" customWidth="1"/>
    <col min="5122" max="5122" width="10.7265625" style="81" customWidth="1"/>
    <col min="5123" max="5123" width="0.81640625" style="81" customWidth="1"/>
    <col min="5124" max="5124" width="10.1796875" style="81" customWidth="1"/>
    <col min="5125" max="5125" width="10.26953125" style="81" customWidth="1"/>
    <col min="5126" max="5127" width="9.26953125" style="81" customWidth="1"/>
    <col min="5128" max="5128" width="8.7265625" style="81" customWidth="1"/>
    <col min="5129" max="5376" width="8.81640625" style="81"/>
    <col min="5377" max="5377" width="16.54296875" style="81" customWidth="1"/>
    <col min="5378" max="5378" width="10.7265625" style="81" customWidth="1"/>
    <col min="5379" max="5379" width="0.81640625" style="81" customWidth="1"/>
    <col min="5380" max="5380" width="10.1796875" style="81" customWidth="1"/>
    <col min="5381" max="5381" width="10.26953125" style="81" customWidth="1"/>
    <col min="5382" max="5383" width="9.26953125" style="81" customWidth="1"/>
    <col min="5384" max="5384" width="8.7265625" style="81" customWidth="1"/>
    <col min="5385" max="5632" width="8.81640625" style="81"/>
    <col min="5633" max="5633" width="16.54296875" style="81" customWidth="1"/>
    <col min="5634" max="5634" width="10.7265625" style="81" customWidth="1"/>
    <col min="5635" max="5635" width="0.81640625" style="81" customWidth="1"/>
    <col min="5636" max="5636" width="10.1796875" style="81" customWidth="1"/>
    <col min="5637" max="5637" width="10.26953125" style="81" customWidth="1"/>
    <col min="5638" max="5639" width="9.26953125" style="81" customWidth="1"/>
    <col min="5640" max="5640" width="8.7265625" style="81" customWidth="1"/>
    <col min="5641" max="5888" width="8.81640625" style="81"/>
    <col min="5889" max="5889" width="16.54296875" style="81" customWidth="1"/>
    <col min="5890" max="5890" width="10.7265625" style="81" customWidth="1"/>
    <col min="5891" max="5891" width="0.81640625" style="81" customWidth="1"/>
    <col min="5892" max="5892" width="10.1796875" style="81" customWidth="1"/>
    <col min="5893" max="5893" width="10.26953125" style="81" customWidth="1"/>
    <col min="5894" max="5895" width="9.26953125" style="81" customWidth="1"/>
    <col min="5896" max="5896" width="8.7265625" style="81" customWidth="1"/>
    <col min="5897" max="6144" width="8.81640625" style="81"/>
    <col min="6145" max="6145" width="16.54296875" style="81" customWidth="1"/>
    <col min="6146" max="6146" width="10.7265625" style="81" customWidth="1"/>
    <col min="6147" max="6147" width="0.81640625" style="81" customWidth="1"/>
    <col min="6148" max="6148" width="10.1796875" style="81" customWidth="1"/>
    <col min="6149" max="6149" width="10.26953125" style="81" customWidth="1"/>
    <col min="6150" max="6151" width="9.26953125" style="81" customWidth="1"/>
    <col min="6152" max="6152" width="8.7265625" style="81" customWidth="1"/>
    <col min="6153" max="6400" width="8.81640625" style="81"/>
    <col min="6401" max="6401" width="16.54296875" style="81" customWidth="1"/>
    <col min="6402" max="6402" width="10.7265625" style="81" customWidth="1"/>
    <col min="6403" max="6403" width="0.81640625" style="81" customWidth="1"/>
    <col min="6404" max="6404" width="10.1796875" style="81" customWidth="1"/>
    <col min="6405" max="6405" width="10.26953125" style="81" customWidth="1"/>
    <col min="6406" max="6407" width="9.26953125" style="81" customWidth="1"/>
    <col min="6408" max="6408" width="8.7265625" style="81" customWidth="1"/>
    <col min="6409" max="6656" width="8.81640625" style="81"/>
    <col min="6657" max="6657" width="16.54296875" style="81" customWidth="1"/>
    <col min="6658" max="6658" width="10.7265625" style="81" customWidth="1"/>
    <col min="6659" max="6659" width="0.81640625" style="81" customWidth="1"/>
    <col min="6660" max="6660" width="10.1796875" style="81" customWidth="1"/>
    <col min="6661" max="6661" width="10.26953125" style="81" customWidth="1"/>
    <col min="6662" max="6663" width="9.26953125" style="81" customWidth="1"/>
    <col min="6664" max="6664" width="8.7265625" style="81" customWidth="1"/>
    <col min="6665" max="6912" width="8.81640625" style="81"/>
    <col min="6913" max="6913" width="16.54296875" style="81" customWidth="1"/>
    <col min="6914" max="6914" width="10.7265625" style="81" customWidth="1"/>
    <col min="6915" max="6915" width="0.81640625" style="81" customWidth="1"/>
    <col min="6916" max="6916" width="10.1796875" style="81" customWidth="1"/>
    <col min="6917" max="6917" width="10.26953125" style="81" customWidth="1"/>
    <col min="6918" max="6919" width="9.26953125" style="81" customWidth="1"/>
    <col min="6920" max="6920" width="8.7265625" style="81" customWidth="1"/>
    <col min="6921" max="7168" width="8.81640625" style="81"/>
    <col min="7169" max="7169" width="16.54296875" style="81" customWidth="1"/>
    <col min="7170" max="7170" width="10.7265625" style="81" customWidth="1"/>
    <col min="7171" max="7171" width="0.81640625" style="81" customWidth="1"/>
    <col min="7172" max="7172" width="10.1796875" style="81" customWidth="1"/>
    <col min="7173" max="7173" width="10.26953125" style="81" customWidth="1"/>
    <col min="7174" max="7175" width="9.26953125" style="81" customWidth="1"/>
    <col min="7176" max="7176" width="8.7265625" style="81" customWidth="1"/>
    <col min="7177" max="7424" width="8.81640625" style="81"/>
    <col min="7425" max="7425" width="16.54296875" style="81" customWidth="1"/>
    <col min="7426" max="7426" width="10.7265625" style="81" customWidth="1"/>
    <col min="7427" max="7427" width="0.81640625" style="81" customWidth="1"/>
    <col min="7428" max="7428" width="10.1796875" style="81" customWidth="1"/>
    <col min="7429" max="7429" width="10.26953125" style="81" customWidth="1"/>
    <col min="7430" max="7431" width="9.26953125" style="81" customWidth="1"/>
    <col min="7432" max="7432" width="8.7265625" style="81" customWidth="1"/>
    <col min="7433" max="7680" width="8.81640625" style="81"/>
    <col min="7681" max="7681" width="16.54296875" style="81" customWidth="1"/>
    <col min="7682" max="7682" width="10.7265625" style="81" customWidth="1"/>
    <col min="7683" max="7683" width="0.81640625" style="81" customWidth="1"/>
    <col min="7684" max="7684" width="10.1796875" style="81" customWidth="1"/>
    <col min="7685" max="7685" width="10.26953125" style="81" customWidth="1"/>
    <col min="7686" max="7687" width="9.26953125" style="81" customWidth="1"/>
    <col min="7688" max="7688" width="8.7265625" style="81" customWidth="1"/>
    <col min="7689" max="7936" width="8.81640625" style="81"/>
    <col min="7937" max="7937" width="16.54296875" style="81" customWidth="1"/>
    <col min="7938" max="7938" width="10.7265625" style="81" customWidth="1"/>
    <col min="7939" max="7939" width="0.81640625" style="81" customWidth="1"/>
    <col min="7940" max="7940" width="10.1796875" style="81" customWidth="1"/>
    <col min="7941" max="7941" width="10.26953125" style="81" customWidth="1"/>
    <col min="7942" max="7943" width="9.26953125" style="81" customWidth="1"/>
    <col min="7944" max="7944" width="8.7265625" style="81" customWidth="1"/>
    <col min="7945" max="8192" width="8.81640625" style="81"/>
    <col min="8193" max="8193" width="16.54296875" style="81" customWidth="1"/>
    <col min="8194" max="8194" width="10.7265625" style="81" customWidth="1"/>
    <col min="8195" max="8195" width="0.81640625" style="81" customWidth="1"/>
    <col min="8196" max="8196" width="10.1796875" style="81" customWidth="1"/>
    <col min="8197" max="8197" width="10.26953125" style="81" customWidth="1"/>
    <col min="8198" max="8199" width="9.26953125" style="81" customWidth="1"/>
    <col min="8200" max="8200" width="8.7265625" style="81" customWidth="1"/>
    <col min="8201" max="8448" width="8.81640625" style="81"/>
    <col min="8449" max="8449" width="16.54296875" style="81" customWidth="1"/>
    <col min="8450" max="8450" width="10.7265625" style="81" customWidth="1"/>
    <col min="8451" max="8451" width="0.81640625" style="81" customWidth="1"/>
    <col min="8452" max="8452" width="10.1796875" style="81" customWidth="1"/>
    <col min="8453" max="8453" width="10.26953125" style="81" customWidth="1"/>
    <col min="8454" max="8455" width="9.26953125" style="81" customWidth="1"/>
    <col min="8456" max="8456" width="8.7265625" style="81" customWidth="1"/>
    <col min="8457" max="8704" width="8.81640625" style="81"/>
    <col min="8705" max="8705" width="16.54296875" style="81" customWidth="1"/>
    <col min="8706" max="8706" width="10.7265625" style="81" customWidth="1"/>
    <col min="8707" max="8707" width="0.81640625" style="81" customWidth="1"/>
    <col min="8708" max="8708" width="10.1796875" style="81" customWidth="1"/>
    <col min="8709" max="8709" width="10.26953125" style="81" customWidth="1"/>
    <col min="8710" max="8711" width="9.26953125" style="81" customWidth="1"/>
    <col min="8712" max="8712" width="8.7265625" style="81" customWidth="1"/>
    <col min="8713" max="8960" width="8.81640625" style="81"/>
    <col min="8961" max="8961" width="16.54296875" style="81" customWidth="1"/>
    <col min="8962" max="8962" width="10.7265625" style="81" customWidth="1"/>
    <col min="8963" max="8963" width="0.81640625" style="81" customWidth="1"/>
    <col min="8964" max="8964" width="10.1796875" style="81" customWidth="1"/>
    <col min="8965" max="8965" width="10.26953125" style="81" customWidth="1"/>
    <col min="8966" max="8967" width="9.26953125" style="81" customWidth="1"/>
    <col min="8968" max="8968" width="8.7265625" style="81" customWidth="1"/>
    <col min="8969" max="9216" width="8.81640625" style="81"/>
    <col min="9217" max="9217" width="16.54296875" style="81" customWidth="1"/>
    <col min="9218" max="9218" width="10.7265625" style="81" customWidth="1"/>
    <col min="9219" max="9219" width="0.81640625" style="81" customWidth="1"/>
    <col min="9220" max="9220" width="10.1796875" style="81" customWidth="1"/>
    <col min="9221" max="9221" width="10.26953125" style="81" customWidth="1"/>
    <col min="9222" max="9223" width="9.26953125" style="81" customWidth="1"/>
    <col min="9224" max="9224" width="8.7265625" style="81" customWidth="1"/>
    <col min="9225" max="9472" width="8.81640625" style="81"/>
    <col min="9473" max="9473" width="16.54296875" style="81" customWidth="1"/>
    <col min="9474" max="9474" width="10.7265625" style="81" customWidth="1"/>
    <col min="9475" max="9475" width="0.81640625" style="81" customWidth="1"/>
    <col min="9476" max="9476" width="10.1796875" style="81" customWidth="1"/>
    <col min="9477" max="9477" width="10.26953125" style="81" customWidth="1"/>
    <col min="9478" max="9479" width="9.26953125" style="81" customWidth="1"/>
    <col min="9480" max="9480" width="8.7265625" style="81" customWidth="1"/>
    <col min="9481" max="9728" width="8.81640625" style="81"/>
    <col min="9729" max="9729" width="16.54296875" style="81" customWidth="1"/>
    <col min="9730" max="9730" width="10.7265625" style="81" customWidth="1"/>
    <col min="9731" max="9731" width="0.81640625" style="81" customWidth="1"/>
    <col min="9732" max="9732" width="10.1796875" style="81" customWidth="1"/>
    <col min="9733" max="9733" width="10.26953125" style="81" customWidth="1"/>
    <col min="9734" max="9735" width="9.26953125" style="81" customWidth="1"/>
    <col min="9736" max="9736" width="8.7265625" style="81" customWidth="1"/>
    <col min="9737" max="9984" width="8.81640625" style="81"/>
    <col min="9985" max="9985" width="16.54296875" style="81" customWidth="1"/>
    <col min="9986" max="9986" width="10.7265625" style="81" customWidth="1"/>
    <col min="9987" max="9987" width="0.81640625" style="81" customWidth="1"/>
    <col min="9988" max="9988" width="10.1796875" style="81" customWidth="1"/>
    <col min="9989" max="9989" width="10.26953125" style="81" customWidth="1"/>
    <col min="9990" max="9991" width="9.26953125" style="81" customWidth="1"/>
    <col min="9992" max="9992" width="8.7265625" style="81" customWidth="1"/>
    <col min="9993" max="10240" width="8.81640625" style="81"/>
    <col min="10241" max="10241" width="16.54296875" style="81" customWidth="1"/>
    <col min="10242" max="10242" width="10.7265625" style="81" customWidth="1"/>
    <col min="10243" max="10243" width="0.81640625" style="81" customWidth="1"/>
    <col min="10244" max="10244" width="10.1796875" style="81" customWidth="1"/>
    <col min="10245" max="10245" width="10.26953125" style="81" customWidth="1"/>
    <col min="10246" max="10247" width="9.26953125" style="81" customWidth="1"/>
    <col min="10248" max="10248" width="8.7265625" style="81" customWidth="1"/>
    <col min="10249" max="10496" width="8.81640625" style="81"/>
    <col min="10497" max="10497" width="16.54296875" style="81" customWidth="1"/>
    <col min="10498" max="10498" width="10.7265625" style="81" customWidth="1"/>
    <col min="10499" max="10499" width="0.81640625" style="81" customWidth="1"/>
    <col min="10500" max="10500" width="10.1796875" style="81" customWidth="1"/>
    <col min="10501" max="10501" width="10.26953125" style="81" customWidth="1"/>
    <col min="10502" max="10503" width="9.26953125" style="81" customWidth="1"/>
    <col min="10504" max="10504" width="8.7265625" style="81" customWidth="1"/>
    <col min="10505" max="10752" width="8.81640625" style="81"/>
    <col min="10753" max="10753" width="16.54296875" style="81" customWidth="1"/>
    <col min="10754" max="10754" width="10.7265625" style="81" customWidth="1"/>
    <col min="10755" max="10755" width="0.81640625" style="81" customWidth="1"/>
    <col min="10756" max="10756" width="10.1796875" style="81" customWidth="1"/>
    <col min="10757" max="10757" width="10.26953125" style="81" customWidth="1"/>
    <col min="10758" max="10759" width="9.26953125" style="81" customWidth="1"/>
    <col min="10760" max="10760" width="8.7265625" style="81" customWidth="1"/>
    <col min="10761" max="11008" width="8.81640625" style="81"/>
    <col min="11009" max="11009" width="16.54296875" style="81" customWidth="1"/>
    <col min="11010" max="11010" width="10.7265625" style="81" customWidth="1"/>
    <col min="11011" max="11011" width="0.81640625" style="81" customWidth="1"/>
    <col min="11012" max="11012" width="10.1796875" style="81" customWidth="1"/>
    <col min="11013" max="11013" width="10.26953125" style="81" customWidth="1"/>
    <col min="11014" max="11015" width="9.26953125" style="81" customWidth="1"/>
    <col min="11016" max="11016" width="8.7265625" style="81" customWidth="1"/>
    <col min="11017" max="11264" width="8.81640625" style="81"/>
    <col min="11265" max="11265" width="16.54296875" style="81" customWidth="1"/>
    <col min="11266" max="11266" width="10.7265625" style="81" customWidth="1"/>
    <col min="11267" max="11267" width="0.81640625" style="81" customWidth="1"/>
    <col min="11268" max="11268" width="10.1796875" style="81" customWidth="1"/>
    <col min="11269" max="11269" width="10.26953125" style="81" customWidth="1"/>
    <col min="11270" max="11271" width="9.26953125" style="81" customWidth="1"/>
    <col min="11272" max="11272" width="8.7265625" style="81" customWidth="1"/>
    <col min="11273" max="11520" width="8.81640625" style="81"/>
    <col min="11521" max="11521" width="16.54296875" style="81" customWidth="1"/>
    <col min="11522" max="11522" width="10.7265625" style="81" customWidth="1"/>
    <col min="11523" max="11523" width="0.81640625" style="81" customWidth="1"/>
    <col min="11524" max="11524" width="10.1796875" style="81" customWidth="1"/>
    <col min="11525" max="11525" width="10.26953125" style="81" customWidth="1"/>
    <col min="11526" max="11527" width="9.26953125" style="81" customWidth="1"/>
    <col min="11528" max="11528" width="8.7265625" style="81" customWidth="1"/>
    <col min="11529" max="11776" width="8.81640625" style="81"/>
    <col min="11777" max="11777" width="16.54296875" style="81" customWidth="1"/>
    <col min="11778" max="11778" width="10.7265625" style="81" customWidth="1"/>
    <col min="11779" max="11779" width="0.81640625" style="81" customWidth="1"/>
    <col min="11780" max="11780" width="10.1796875" style="81" customWidth="1"/>
    <col min="11781" max="11781" width="10.26953125" style="81" customWidth="1"/>
    <col min="11782" max="11783" width="9.26953125" style="81" customWidth="1"/>
    <col min="11784" max="11784" width="8.7265625" style="81" customWidth="1"/>
    <col min="11785" max="12032" width="8.81640625" style="81"/>
    <col min="12033" max="12033" width="16.54296875" style="81" customWidth="1"/>
    <col min="12034" max="12034" width="10.7265625" style="81" customWidth="1"/>
    <col min="12035" max="12035" width="0.81640625" style="81" customWidth="1"/>
    <col min="12036" max="12036" width="10.1796875" style="81" customWidth="1"/>
    <col min="12037" max="12037" width="10.26953125" style="81" customWidth="1"/>
    <col min="12038" max="12039" width="9.26953125" style="81" customWidth="1"/>
    <col min="12040" max="12040" width="8.7265625" style="81" customWidth="1"/>
    <col min="12041" max="12288" width="8.81640625" style="81"/>
    <col min="12289" max="12289" width="16.54296875" style="81" customWidth="1"/>
    <col min="12290" max="12290" width="10.7265625" style="81" customWidth="1"/>
    <col min="12291" max="12291" width="0.81640625" style="81" customWidth="1"/>
    <col min="12292" max="12292" width="10.1796875" style="81" customWidth="1"/>
    <col min="12293" max="12293" width="10.26953125" style="81" customWidth="1"/>
    <col min="12294" max="12295" width="9.26953125" style="81" customWidth="1"/>
    <col min="12296" max="12296" width="8.7265625" style="81" customWidth="1"/>
    <col min="12297" max="12544" width="8.81640625" style="81"/>
    <col min="12545" max="12545" width="16.54296875" style="81" customWidth="1"/>
    <col min="12546" max="12546" width="10.7265625" style="81" customWidth="1"/>
    <col min="12547" max="12547" width="0.81640625" style="81" customWidth="1"/>
    <col min="12548" max="12548" width="10.1796875" style="81" customWidth="1"/>
    <col min="12549" max="12549" width="10.26953125" style="81" customWidth="1"/>
    <col min="12550" max="12551" width="9.26953125" style="81" customWidth="1"/>
    <col min="12552" max="12552" width="8.7265625" style="81" customWidth="1"/>
    <col min="12553" max="12800" width="8.81640625" style="81"/>
    <col min="12801" max="12801" width="16.54296875" style="81" customWidth="1"/>
    <col min="12802" max="12802" width="10.7265625" style="81" customWidth="1"/>
    <col min="12803" max="12803" width="0.81640625" style="81" customWidth="1"/>
    <col min="12804" max="12804" width="10.1796875" style="81" customWidth="1"/>
    <col min="12805" max="12805" width="10.26953125" style="81" customWidth="1"/>
    <col min="12806" max="12807" width="9.26953125" style="81" customWidth="1"/>
    <col min="12808" max="12808" width="8.7265625" style="81" customWidth="1"/>
    <col min="12809" max="13056" width="8.81640625" style="81"/>
    <col min="13057" max="13057" width="16.54296875" style="81" customWidth="1"/>
    <col min="13058" max="13058" width="10.7265625" style="81" customWidth="1"/>
    <col min="13059" max="13059" width="0.81640625" style="81" customWidth="1"/>
    <col min="13060" max="13060" width="10.1796875" style="81" customWidth="1"/>
    <col min="13061" max="13061" width="10.26953125" style="81" customWidth="1"/>
    <col min="13062" max="13063" width="9.26953125" style="81" customWidth="1"/>
    <col min="13064" max="13064" width="8.7265625" style="81" customWidth="1"/>
    <col min="13065" max="13312" width="8.81640625" style="81"/>
    <col min="13313" max="13313" width="16.54296875" style="81" customWidth="1"/>
    <col min="13314" max="13314" width="10.7265625" style="81" customWidth="1"/>
    <col min="13315" max="13315" width="0.81640625" style="81" customWidth="1"/>
    <col min="13316" max="13316" width="10.1796875" style="81" customWidth="1"/>
    <col min="13317" max="13317" width="10.26953125" style="81" customWidth="1"/>
    <col min="13318" max="13319" width="9.26953125" style="81" customWidth="1"/>
    <col min="13320" max="13320" width="8.7265625" style="81" customWidth="1"/>
    <col min="13321" max="13568" width="8.81640625" style="81"/>
    <col min="13569" max="13569" width="16.54296875" style="81" customWidth="1"/>
    <col min="13570" max="13570" width="10.7265625" style="81" customWidth="1"/>
    <col min="13571" max="13571" width="0.81640625" style="81" customWidth="1"/>
    <col min="13572" max="13572" width="10.1796875" style="81" customWidth="1"/>
    <col min="13573" max="13573" width="10.26953125" style="81" customWidth="1"/>
    <col min="13574" max="13575" width="9.26953125" style="81" customWidth="1"/>
    <col min="13576" max="13576" width="8.7265625" style="81" customWidth="1"/>
    <col min="13577" max="13824" width="8.81640625" style="81"/>
    <col min="13825" max="13825" width="16.54296875" style="81" customWidth="1"/>
    <col min="13826" max="13826" width="10.7265625" style="81" customWidth="1"/>
    <col min="13827" max="13827" width="0.81640625" style="81" customWidth="1"/>
    <col min="13828" max="13828" width="10.1796875" style="81" customWidth="1"/>
    <col min="13829" max="13829" width="10.26953125" style="81" customWidth="1"/>
    <col min="13830" max="13831" width="9.26953125" style="81" customWidth="1"/>
    <col min="13832" max="13832" width="8.7265625" style="81" customWidth="1"/>
    <col min="13833" max="14080" width="8.81640625" style="81"/>
    <col min="14081" max="14081" width="16.54296875" style="81" customWidth="1"/>
    <col min="14082" max="14082" width="10.7265625" style="81" customWidth="1"/>
    <col min="14083" max="14083" width="0.81640625" style="81" customWidth="1"/>
    <col min="14084" max="14084" width="10.1796875" style="81" customWidth="1"/>
    <col min="14085" max="14085" width="10.26953125" style="81" customWidth="1"/>
    <col min="14086" max="14087" width="9.26953125" style="81" customWidth="1"/>
    <col min="14088" max="14088" width="8.7265625" style="81" customWidth="1"/>
    <col min="14089" max="14336" width="8.81640625" style="81"/>
    <col min="14337" max="14337" width="16.54296875" style="81" customWidth="1"/>
    <col min="14338" max="14338" width="10.7265625" style="81" customWidth="1"/>
    <col min="14339" max="14339" width="0.81640625" style="81" customWidth="1"/>
    <col min="14340" max="14340" width="10.1796875" style="81" customWidth="1"/>
    <col min="14341" max="14341" width="10.26953125" style="81" customWidth="1"/>
    <col min="14342" max="14343" width="9.26953125" style="81" customWidth="1"/>
    <col min="14344" max="14344" width="8.7265625" style="81" customWidth="1"/>
    <col min="14345" max="14592" width="8.81640625" style="81"/>
    <col min="14593" max="14593" width="16.54296875" style="81" customWidth="1"/>
    <col min="14594" max="14594" width="10.7265625" style="81" customWidth="1"/>
    <col min="14595" max="14595" width="0.81640625" style="81" customWidth="1"/>
    <col min="14596" max="14596" width="10.1796875" style="81" customWidth="1"/>
    <col min="14597" max="14597" width="10.26953125" style="81" customWidth="1"/>
    <col min="14598" max="14599" width="9.26953125" style="81" customWidth="1"/>
    <col min="14600" max="14600" width="8.7265625" style="81" customWidth="1"/>
    <col min="14601" max="14848" width="8.81640625" style="81"/>
    <col min="14849" max="14849" width="16.54296875" style="81" customWidth="1"/>
    <col min="14850" max="14850" width="10.7265625" style="81" customWidth="1"/>
    <col min="14851" max="14851" width="0.81640625" style="81" customWidth="1"/>
    <col min="14852" max="14852" width="10.1796875" style="81" customWidth="1"/>
    <col min="14853" max="14853" width="10.26953125" style="81" customWidth="1"/>
    <col min="14854" max="14855" width="9.26953125" style="81" customWidth="1"/>
    <col min="14856" max="14856" width="8.7265625" style="81" customWidth="1"/>
    <col min="14857" max="15104" width="8.81640625" style="81"/>
    <col min="15105" max="15105" width="16.54296875" style="81" customWidth="1"/>
    <col min="15106" max="15106" width="10.7265625" style="81" customWidth="1"/>
    <col min="15107" max="15107" width="0.81640625" style="81" customWidth="1"/>
    <col min="15108" max="15108" width="10.1796875" style="81" customWidth="1"/>
    <col min="15109" max="15109" width="10.26953125" style="81" customWidth="1"/>
    <col min="15110" max="15111" width="9.26953125" style="81" customWidth="1"/>
    <col min="15112" max="15112" width="8.7265625" style="81" customWidth="1"/>
    <col min="15113" max="15360" width="8.81640625" style="81"/>
    <col min="15361" max="15361" width="16.54296875" style="81" customWidth="1"/>
    <col min="15362" max="15362" width="10.7265625" style="81" customWidth="1"/>
    <col min="15363" max="15363" width="0.81640625" style="81" customWidth="1"/>
    <col min="15364" max="15364" width="10.1796875" style="81" customWidth="1"/>
    <col min="15365" max="15365" width="10.26953125" style="81" customWidth="1"/>
    <col min="15366" max="15367" width="9.26953125" style="81" customWidth="1"/>
    <col min="15368" max="15368" width="8.7265625" style="81" customWidth="1"/>
    <col min="15369" max="15616" width="8.81640625" style="81"/>
    <col min="15617" max="15617" width="16.54296875" style="81" customWidth="1"/>
    <col min="15618" max="15618" width="10.7265625" style="81" customWidth="1"/>
    <col min="15619" max="15619" width="0.81640625" style="81" customWidth="1"/>
    <col min="15620" max="15620" width="10.1796875" style="81" customWidth="1"/>
    <col min="15621" max="15621" width="10.26953125" style="81" customWidth="1"/>
    <col min="15622" max="15623" width="9.26953125" style="81" customWidth="1"/>
    <col min="15624" max="15624" width="8.7265625" style="81" customWidth="1"/>
    <col min="15625" max="15872" width="8.81640625" style="81"/>
    <col min="15873" max="15873" width="16.54296875" style="81" customWidth="1"/>
    <col min="15874" max="15874" width="10.7265625" style="81" customWidth="1"/>
    <col min="15875" max="15875" width="0.81640625" style="81" customWidth="1"/>
    <col min="15876" max="15876" width="10.1796875" style="81" customWidth="1"/>
    <col min="15877" max="15877" width="10.26953125" style="81" customWidth="1"/>
    <col min="15878" max="15879" width="9.26953125" style="81" customWidth="1"/>
    <col min="15880" max="15880" width="8.7265625" style="81" customWidth="1"/>
    <col min="15881" max="16128" width="8.81640625" style="81"/>
    <col min="16129" max="16129" width="16.54296875" style="81" customWidth="1"/>
    <col min="16130" max="16130" width="10.7265625" style="81" customWidth="1"/>
    <col min="16131" max="16131" width="0.81640625" style="81" customWidth="1"/>
    <col min="16132" max="16132" width="10.1796875" style="81" customWidth="1"/>
    <col min="16133" max="16133" width="10.26953125" style="81" customWidth="1"/>
    <col min="16134" max="16135" width="9.26953125" style="81" customWidth="1"/>
    <col min="16136" max="16136" width="8.7265625" style="81" customWidth="1"/>
    <col min="16137" max="16384" width="8.81640625" style="81"/>
  </cols>
  <sheetData>
    <row r="1" spans="1:9" s="74" customFormat="1" ht="12.75" customHeight="1" x14ac:dyDescent="0.25">
      <c r="A1" s="73"/>
      <c r="B1" s="73"/>
      <c r="C1" s="73"/>
      <c r="D1" s="73"/>
      <c r="E1" s="73"/>
      <c r="F1" s="73"/>
      <c r="G1" s="73"/>
      <c r="H1" s="73"/>
      <c r="I1" s="73"/>
    </row>
    <row r="2" spans="1:9" s="74" customFormat="1" ht="12.75" customHeight="1" x14ac:dyDescent="0.25">
      <c r="A2" s="73"/>
      <c r="B2" s="73"/>
      <c r="C2" s="73"/>
      <c r="D2" s="73"/>
      <c r="E2" s="73"/>
      <c r="F2" s="73"/>
      <c r="G2" s="73"/>
      <c r="H2" s="73"/>
      <c r="I2" s="73"/>
    </row>
    <row r="3" spans="1:9" s="74" customFormat="1" ht="12.75" customHeight="1" x14ac:dyDescent="0.25">
      <c r="A3" s="120"/>
      <c r="B3" s="75"/>
      <c r="C3" s="75"/>
      <c r="D3" s="75"/>
      <c r="E3" s="75"/>
      <c r="F3" s="75"/>
      <c r="G3" s="75"/>
      <c r="H3" s="75"/>
      <c r="I3" s="75"/>
    </row>
    <row r="4" spans="1:9" s="99" customFormat="1" ht="12" customHeight="1" x14ac:dyDescent="0.25">
      <c r="A4" s="77" t="s">
        <v>18</v>
      </c>
    </row>
    <row r="5" spans="1:9" s="99" customFormat="1" ht="25" customHeight="1" x14ac:dyDescent="0.25">
      <c r="A5" s="219" t="s">
        <v>19</v>
      </c>
      <c r="B5" s="219"/>
      <c r="C5" s="219"/>
      <c r="D5" s="219"/>
      <c r="E5" s="219"/>
      <c r="F5" s="219"/>
      <c r="G5" s="219"/>
      <c r="H5" s="219"/>
    </row>
    <row r="6" spans="1:9" s="78" customFormat="1" ht="12" customHeight="1" x14ac:dyDescent="0.25">
      <c r="A6" s="78" t="s">
        <v>110</v>
      </c>
    </row>
    <row r="7" spans="1:9" s="99" customFormat="1" ht="6" customHeight="1" x14ac:dyDescent="0.25">
      <c r="A7" s="144"/>
    </row>
    <row r="8" spans="1:9" ht="12" customHeight="1" x14ac:dyDescent="0.2">
      <c r="A8" s="227" t="s">
        <v>179</v>
      </c>
      <c r="B8" s="232" t="s">
        <v>180</v>
      </c>
      <c r="C8" s="176"/>
      <c r="D8" s="223" t="s">
        <v>181</v>
      </c>
      <c r="E8" s="223"/>
      <c r="F8" s="223"/>
      <c r="G8" s="223"/>
      <c r="H8" s="223"/>
    </row>
    <row r="9" spans="1:9" ht="2.5" customHeight="1" x14ac:dyDescent="0.2">
      <c r="A9" s="228"/>
      <c r="B9" s="233"/>
      <c r="C9" s="187"/>
      <c r="D9" s="175"/>
      <c r="E9" s="175"/>
      <c r="F9" s="175"/>
      <c r="G9" s="175"/>
      <c r="H9" s="175"/>
    </row>
    <row r="10" spans="1:9" s="100" customFormat="1" ht="20.149999999999999" customHeight="1" x14ac:dyDescent="0.25">
      <c r="A10" s="229"/>
      <c r="B10" s="234"/>
      <c r="C10" s="188"/>
      <c r="D10" s="104" t="s">
        <v>182</v>
      </c>
      <c r="E10" s="104" t="s">
        <v>183</v>
      </c>
      <c r="F10" s="104" t="s">
        <v>184</v>
      </c>
      <c r="G10" s="104" t="s">
        <v>185</v>
      </c>
      <c r="H10" s="104" t="s">
        <v>186</v>
      </c>
    </row>
    <row r="11" spans="1:9" s="100" customFormat="1" ht="3" customHeight="1" x14ac:dyDescent="0.25">
      <c r="A11" s="143"/>
      <c r="B11" s="145"/>
      <c r="C11" s="189"/>
    </row>
    <row r="12" spans="1:9" s="100" customFormat="1" ht="10" customHeight="1" x14ac:dyDescent="0.25">
      <c r="A12" s="84">
        <v>2016</v>
      </c>
      <c r="B12" s="85">
        <v>24.5</v>
      </c>
      <c r="C12" s="85"/>
      <c r="D12" s="85">
        <v>61.8</v>
      </c>
      <c r="E12" s="85">
        <v>5.9</v>
      </c>
      <c r="F12" s="85">
        <v>10.7</v>
      </c>
      <c r="G12" s="85">
        <v>30.4</v>
      </c>
      <c r="H12" s="85">
        <v>3.2</v>
      </c>
    </row>
    <row r="13" spans="1:9" s="100" customFormat="1" ht="10" customHeight="1" x14ac:dyDescent="0.25">
      <c r="A13" s="84">
        <v>2017</v>
      </c>
      <c r="B13" s="85">
        <v>26.8</v>
      </c>
      <c r="C13" s="85"/>
      <c r="D13" s="85">
        <v>62.9</v>
      </c>
      <c r="E13" s="85">
        <v>5.6</v>
      </c>
      <c r="F13" s="85">
        <v>11.1</v>
      </c>
      <c r="G13" s="85">
        <v>31.3</v>
      </c>
      <c r="H13" s="85">
        <v>3.4</v>
      </c>
    </row>
    <row r="14" spans="1:9" s="100" customFormat="1" ht="10" customHeight="1" x14ac:dyDescent="0.25">
      <c r="A14" s="84">
        <v>2018</v>
      </c>
      <c r="B14" s="184">
        <v>25</v>
      </c>
      <c r="C14" s="190"/>
      <c r="D14" s="184">
        <v>61.8</v>
      </c>
      <c r="E14" s="184">
        <v>6.3</v>
      </c>
      <c r="F14" s="184">
        <v>11.1</v>
      </c>
      <c r="G14" s="184">
        <v>29.7</v>
      </c>
      <c r="H14" s="184">
        <v>3.4</v>
      </c>
    </row>
    <row r="15" spans="1:9" s="100" customFormat="1" ht="10" customHeight="1" x14ac:dyDescent="0.25">
      <c r="A15" s="143">
        <v>2019</v>
      </c>
      <c r="B15" s="85">
        <v>27.6</v>
      </c>
      <c r="C15" s="85"/>
      <c r="D15" s="85">
        <v>64.900000000000006</v>
      </c>
      <c r="E15" s="85">
        <v>7</v>
      </c>
      <c r="F15" s="85">
        <v>10.1</v>
      </c>
      <c r="G15" s="85">
        <v>25.5</v>
      </c>
      <c r="H15" s="85">
        <v>2.5</v>
      </c>
    </row>
    <row r="16" spans="1:9" s="100" customFormat="1" ht="10" customHeight="1" x14ac:dyDescent="0.25">
      <c r="A16" s="84">
        <v>2020</v>
      </c>
      <c r="B16" s="184">
        <v>25.8</v>
      </c>
      <c r="C16" s="184"/>
      <c r="D16" s="184">
        <v>64.3</v>
      </c>
      <c r="E16" s="184">
        <v>6.3</v>
      </c>
      <c r="F16" s="184">
        <v>10.5</v>
      </c>
      <c r="G16" s="184">
        <v>23.6</v>
      </c>
      <c r="H16" s="184">
        <v>2.2999999999999998</v>
      </c>
    </row>
    <row r="17" spans="1:8" s="100" customFormat="1" ht="10" customHeight="1" x14ac:dyDescent="0.25">
      <c r="A17" s="143">
        <v>2021</v>
      </c>
      <c r="B17" s="100">
        <v>26.3</v>
      </c>
      <c r="D17" s="100">
        <v>63.4</v>
      </c>
      <c r="E17" s="100">
        <v>6.7</v>
      </c>
      <c r="F17" s="100">
        <v>9.8000000000000007</v>
      </c>
      <c r="G17" s="100">
        <v>23.5</v>
      </c>
      <c r="H17" s="100">
        <v>3.2</v>
      </c>
    </row>
    <row r="18" spans="1:8" s="100" customFormat="1" ht="10" customHeight="1" x14ac:dyDescent="0.25">
      <c r="A18" s="143">
        <v>2022</v>
      </c>
      <c r="B18" s="100">
        <v>28.4</v>
      </c>
      <c r="D18" s="100">
        <v>64.400000000000006</v>
      </c>
      <c r="E18" s="100">
        <v>6.9</v>
      </c>
      <c r="F18" s="100">
        <v>8.6</v>
      </c>
      <c r="G18" s="100">
        <v>23.1</v>
      </c>
      <c r="H18" s="100">
        <v>3.6</v>
      </c>
    </row>
    <row r="19" spans="1:8" s="100" customFormat="1" ht="10" customHeight="1" x14ac:dyDescent="0.25">
      <c r="A19" s="143">
        <v>2023</v>
      </c>
      <c r="B19" s="100">
        <v>28.7</v>
      </c>
      <c r="D19" s="190">
        <v>64</v>
      </c>
      <c r="E19" s="100">
        <v>6.2</v>
      </c>
      <c r="F19" s="100">
        <v>8.3000000000000007</v>
      </c>
      <c r="G19" s="190">
        <v>22</v>
      </c>
      <c r="H19" s="100">
        <v>3.8</v>
      </c>
    </row>
    <row r="20" spans="1:8" s="100" customFormat="1" ht="3" customHeight="1" x14ac:dyDescent="0.2">
      <c r="A20" s="86"/>
      <c r="B20" s="145"/>
      <c r="C20" s="189"/>
    </row>
    <row r="21" spans="1:8" s="100" customFormat="1" ht="10" customHeight="1" x14ac:dyDescent="0.25">
      <c r="A21" s="79"/>
      <c r="B21" s="218" t="s">
        <v>128</v>
      </c>
      <c r="C21" s="218"/>
      <c r="D21" s="218"/>
      <c r="E21" s="218"/>
      <c r="F21" s="218"/>
      <c r="G21" s="218"/>
      <c r="H21" s="218"/>
    </row>
    <row r="22" spans="1:8" s="100" customFormat="1" ht="3" customHeight="1" x14ac:dyDescent="0.25">
      <c r="A22" s="143"/>
      <c r="B22" s="145"/>
      <c r="C22" s="189"/>
    </row>
    <row r="23" spans="1:8" s="79" customFormat="1" ht="10" customHeight="1" x14ac:dyDescent="0.25">
      <c r="B23" s="218" t="s">
        <v>129</v>
      </c>
      <c r="C23" s="218"/>
      <c r="D23" s="218"/>
      <c r="E23" s="218"/>
      <c r="F23" s="218"/>
      <c r="G23" s="218"/>
      <c r="H23" s="218"/>
    </row>
    <row r="24" spans="1:8" ht="3" customHeight="1" x14ac:dyDescent="0.2"/>
    <row r="25" spans="1:8" s="79" customFormat="1" ht="10" customHeight="1" x14ac:dyDescent="0.25">
      <c r="A25" s="79" t="s">
        <v>130</v>
      </c>
      <c r="B25" s="87">
        <v>61</v>
      </c>
      <c r="C25" s="87"/>
      <c r="D25" s="87">
        <v>75.7</v>
      </c>
      <c r="E25" s="87">
        <v>5</v>
      </c>
      <c r="F25" s="87">
        <v>11</v>
      </c>
      <c r="G25" s="87">
        <v>6.5</v>
      </c>
      <c r="H25" s="87">
        <v>4.5999999999999996</v>
      </c>
    </row>
    <row r="26" spans="1:8" s="79" customFormat="1" ht="10" customHeight="1" x14ac:dyDescent="0.25">
      <c r="A26" s="79" t="s">
        <v>131</v>
      </c>
      <c r="B26" s="87">
        <v>40.200000000000003</v>
      </c>
      <c r="C26" s="87"/>
      <c r="D26" s="87">
        <v>84</v>
      </c>
      <c r="E26" s="87">
        <v>5.8</v>
      </c>
      <c r="F26" s="87">
        <v>4.9000000000000004</v>
      </c>
      <c r="G26" s="87">
        <v>14.9</v>
      </c>
      <c r="H26" s="87">
        <v>3.6</v>
      </c>
    </row>
    <row r="27" spans="1:8" s="79" customFormat="1" ht="10" customHeight="1" x14ac:dyDescent="0.25">
      <c r="A27" s="79" t="s">
        <v>132</v>
      </c>
      <c r="B27" s="87">
        <v>35.6</v>
      </c>
      <c r="C27" s="87"/>
      <c r="D27" s="87">
        <v>63.7</v>
      </c>
      <c r="E27" s="87">
        <v>9.1999999999999993</v>
      </c>
      <c r="F27" s="87">
        <v>11.2</v>
      </c>
      <c r="G27" s="87">
        <v>20.9</v>
      </c>
      <c r="H27" s="87">
        <v>6.4</v>
      </c>
    </row>
    <row r="28" spans="1:8" s="79" customFormat="1" ht="10" customHeight="1" x14ac:dyDescent="0.25">
      <c r="A28" s="79" t="s">
        <v>133</v>
      </c>
      <c r="B28" s="87">
        <v>30.4</v>
      </c>
      <c r="C28" s="87"/>
      <c r="D28" s="87">
        <v>62.1</v>
      </c>
      <c r="E28" s="87">
        <v>11.4</v>
      </c>
      <c r="F28" s="87">
        <v>7.7</v>
      </c>
      <c r="G28" s="87">
        <v>25.5</v>
      </c>
      <c r="H28" s="87">
        <v>4</v>
      </c>
    </row>
    <row r="29" spans="1:8" s="79" customFormat="1" ht="10" customHeight="1" x14ac:dyDescent="0.25">
      <c r="A29" s="79" t="s">
        <v>134</v>
      </c>
      <c r="B29" s="87">
        <v>25.3</v>
      </c>
      <c r="C29" s="87"/>
      <c r="D29" s="87">
        <v>57.4</v>
      </c>
      <c r="E29" s="87">
        <v>9.4</v>
      </c>
      <c r="F29" s="87">
        <v>7.2</v>
      </c>
      <c r="G29" s="87">
        <v>28.1</v>
      </c>
      <c r="H29" s="87">
        <v>4.8</v>
      </c>
    </row>
    <row r="30" spans="1:8" s="79" customFormat="1" ht="10" customHeight="1" x14ac:dyDescent="0.25">
      <c r="A30" s="79" t="s">
        <v>135</v>
      </c>
      <c r="B30" s="87">
        <v>22.3</v>
      </c>
      <c r="C30" s="87"/>
      <c r="D30" s="87">
        <v>57.3</v>
      </c>
      <c r="E30" s="87">
        <v>11.4</v>
      </c>
      <c r="F30" s="87">
        <v>5.3</v>
      </c>
      <c r="G30" s="87">
        <v>27.1</v>
      </c>
      <c r="H30" s="87">
        <v>4.2</v>
      </c>
    </row>
    <row r="31" spans="1:8" s="79" customFormat="1" ht="10" customHeight="1" x14ac:dyDescent="0.25">
      <c r="A31" s="79" t="s">
        <v>136</v>
      </c>
      <c r="B31" s="87">
        <v>20.5</v>
      </c>
      <c r="C31" s="87"/>
      <c r="D31" s="87">
        <v>54.4</v>
      </c>
      <c r="E31" s="87">
        <v>10.7</v>
      </c>
      <c r="F31" s="87">
        <v>6.4</v>
      </c>
      <c r="G31" s="87">
        <v>31</v>
      </c>
      <c r="H31" s="87">
        <v>4.5</v>
      </c>
    </row>
    <row r="32" spans="1:8" s="79" customFormat="1" ht="10" customHeight="1" x14ac:dyDescent="0.25">
      <c r="A32" s="79" t="s">
        <v>137</v>
      </c>
      <c r="B32" s="87">
        <v>17.600000000000001</v>
      </c>
      <c r="C32" s="87"/>
      <c r="D32" s="87">
        <v>53.5</v>
      </c>
      <c r="E32" s="87">
        <v>3</v>
      </c>
      <c r="F32" s="87">
        <v>4.8</v>
      </c>
      <c r="G32" s="87">
        <v>33.6</v>
      </c>
      <c r="H32" s="87">
        <v>7.1</v>
      </c>
    </row>
    <row r="33" spans="1:8" s="79" customFormat="1" ht="10" customHeight="1" x14ac:dyDescent="0.25">
      <c r="A33" s="79" t="s">
        <v>138</v>
      </c>
      <c r="B33" s="87">
        <v>15.5</v>
      </c>
      <c r="C33" s="87"/>
      <c r="D33" s="87">
        <v>55.5</v>
      </c>
      <c r="E33" s="87">
        <v>4.5</v>
      </c>
      <c r="F33" s="87">
        <v>5.8</v>
      </c>
      <c r="G33" s="87">
        <v>33.1</v>
      </c>
      <c r="H33" s="87">
        <v>3.6</v>
      </c>
    </row>
    <row r="34" spans="1:8" s="79" customFormat="1" ht="10" customHeight="1" x14ac:dyDescent="0.25">
      <c r="A34" s="79" t="s">
        <v>139</v>
      </c>
      <c r="B34" s="87">
        <v>19.899999999999999</v>
      </c>
      <c r="C34" s="87"/>
      <c r="D34" s="87">
        <v>56.9</v>
      </c>
      <c r="E34" s="87">
        <v>3.2</v>
      </c>
      <c r="F34" s="87">
        <v>8.9</v>
      </c>
      <c r="G34" s="87">
        <v>24.8</v>
      </c>
      <c r="H34" s="87">
        <v>6.1</v>
      </c>
    </row>
    <row r="35" spans="1:8" s="88" customFormat="1" ht="10" customHeight="1" x14ac:dyDescent="0.25">
      <c r="A35" s="88" t="s">
        <v>140</v>
      </c>
      <c r="B35" s="181">
        <v>25.1</v>
      </c>
      <c r="C35" s="181"/>
      <c r="D35" s="181">
        <v>61.1</v>
      </c>
      <c r="E35" s="181">
        <v>8.1</v>
      </c>
      <c r="F35" s="181">
        <v>7.5</v>
      </c>
      <c r="G35" s="181">
        <v>24.5</v>
      </c>
      <c r="H35" s="181">
        <v>4.8</v>
      </c>
    </row>
    <row r="36" spans="1:8" s="96" customFormat="1" ht="3" customHeight="1" x14ac:dyDescent="0.2">
      <c r="B36" s="93"/>
      <c r="D36" s="93"/>
      <c r="E36" s="93"/>
      <c r="F36" s="93"/>
      <c r="G36" s="93"/>
      <c r="H36" s="93"/>
    </row>
    <row r="37" spans="1:8" s="79" customFormat="1" ht="10" customHeight="1" x14ac:dyDescent="0.25">
      <c r="B37" s="218" t="s">
        <v>141</v>
      </c>
      <c r="C37" s="218"/>
      <c r="D37" s="218"/>
      <c r="E37" s="218"/>
      <c r="F37" s="218"/>
      <c r="G37" s="218"/>
      <c r="H37" s="218"/>
    </row>
    <row r="38" spans="1:8" ht="3" customHeight="1" x14ac:dyDescent="0.2">
      <c r="B38" s="93"/>
      <c r="D38" s="93"/>
      <c r="E38" s="93"/>
      <c r="F38" s="93"/>
      <c r="G38" s="93"/>
      <c r="H38" s="93"/>
    </row>
    <row r="39" spans="1:8" s="79" customFormat="1" ht="10" customHeight="1" x14ac:dyDescent="0.25">
      <c r="A39" s="79" t="s">
        <v>130</v>
      </c>
      <c r="B39" s="87">
        <v>59.4</v>
      </c>
      <c r="C39" s="87"/>
      <c r="D39" s="87">
        <v>77.7</v>
      </c>
      <c r="E39" s="87">
        <v>3.6</v>
      </c>
      <c r="F39" s="87">
        <v>13.9</v>
      </c>
      <c r="G39" s="87">
        <v>7.1</v>
      </c>
      <c r="H39" s="87">
        <v>3.1</v>
      </c>
    </row>
    <row r="40" spans="1:8" s="79" customFormat="1" ht="10" customHeight="1" x14ac:dyDescent="0.25">
      <c r="A40" s="79" t="s">
        <v>131</v>
      </c>
      <c r="B40" s="87">
        <v>41.8</v>
      </c>
      <c r="C40" s="87"/>
      <c r="D40" s="87">
        <v>72.400000000000006</v>
      </c>
      <c r="E40" s="87">
        <v>5.4</v>
      </c>
      <c r="F40" s="87">
        <v>9.4</v>
      </c>
      <c r="G40" s="87">
        <v>19.5</v>
      </c>
      <c r="H40" s="87">
        <v>3.4</v>
      </c>
    </row>
    <row r="41" spans="1:8" s="79" customFormat="1" ht="10" customHeight="1" x14ac:dyDescent="0.25">
      <c r="A41" s="79" t="s">
        <v>132</v>
      </c>
      <c r="B41" s="87">
        <v>30.5</v>
      </c>
      <c r="C41" s="87"/>
      <c r="D41" s="87">
        <v>66.8</v>
      </c>
      <c r="E41" s="87">
        <v>9.9</v>
      </c>
      <c r="F41" s="87">
        <v>7.2</v>
      </c>
      <c r="G41" s="87">
        <v>20.6</v>
      </c>
      <c r="H41" s="87">
        <v>5</v>
      </c>
    </row>
    <row r="42" spans="1:8" s="79" customFormat="1" ht="10" customHeight="1" x14ac:dyDescent="0.25">
      <c r="A42" s="79" t="s">
        <v>133</v>
      </c>
      <c r="B42" s="87">
        <v>33.9</v>
      </c>
      <c r="C42" s="87"/>
      <c r="D42" s="87">
        <v>64.2</v>
      </c>
      <c r="E42" s="87">
        <v>8.5</v>
      </c>
      <c r="F42" s="87">
        <v>10.1</v>
      </c>
      <c r="G42" s="87">
        <v>22.9</v>
      </c>
      <c r="H42" s="87">
        <v>4.3</v>
      </c>
    </row>
    <row r="43" spans="1:8" s="79" customFormat="1" ht="10" customHeight="1" x14ac:dyDescent="0.25">
      <c r="A43" s="79" t="s">
        <v>134</v>
      </c>
      <c r="B43" s="87">
        <v>31.9</v>
      </c>
      <c r="C43" s="87"/>
      <c r="D43" s="87">
        <v>56</v>
      </c>
      <c r="E43" s="87">
        <v>11.8</v>
      </c>
      <c r="F43" s="87">
        <v>8.5</v>
      </c>
      <c r="G43" s="87">
        <v>26.3</v>
      </c>
      <c r="H43" s="87">
        <v>5.4</v>
      </c>
    </row>
    <row r="44" spans="1:8" s="79" customFormat="1" ht="10" customHeight="1" x14ac:dyDescent="0.25">
      <c r="A44" s="79" t="s">
        <v>135</v>
      </c>
      <c r="B44" s="87">
        <v>29.4</v>
      </c>
      <c r="C44" s="87"/>
      <c r="D44" s="87">
        <v>61.2</v>
      </c>
      <c r="E44" s="87">
        <v>8.9</v>
      </c>
      <c r="F44" s="87">
        <v>9.4</v>
      </c>
      <c r="G44" s="87">
        <v>24.4</v>
      </c>
      <c r="H44" s="87">
        <v>3.7</v>
      </c>
    </row>
    <row r="45" spans="1:8" s="79" customFormat="1" ht="10" customHeight="1" x14ac:dyDescent="0.25">
      <c r="A45" s="79" t="s">
        <v>136</v>
      </c>
      <c r="B45" s="87">
        <v>28.2</v>
      </c>
      <c r="C45" s="87"/>
      <c r="D45" s="87">
        <v>61.1</v>
      </c>
      <c r="E45" s="87">
        <v>6.7</v>
      </c>
      <c r="F45" s="87">
        <v>8.3000000000000007</v>
      </c>
      <c r="G45" s="87">
        <v>26.7</v>
      </c>
      <c r="H45" s="87">
        <v>3.3</v>
      </c>
    </row>
    <row r="46" spans="1:8" s="79" customFormat="1" ht="10" customHeight="1" x14ac:dyDescent="0.25">
      <c r="A46" s="79" t="s">
        <v>137</v>
      </c>
      <c r="B46" s="87">
        <v>29.2</v>
      </c>
      <c r="C46" s="87"/>
      <c r="D46" s="87">
        <v>63.7</v>
      </c>
      <c r="E46" s="87">
        <v>5.4</v>
      </c>
      <c r="F46" s="87">
        <v>6.7</v>
      </c>
      <c r="G46" s="87">
        <v>26.2</v>
      </c>
      <c r="H46" s="87">
        <v>3.3</v>
      </c>
    </row>
    <row r="47" spans="1:8" s="79" customFormat="1" ht="10" customHeight="1" x14ac:dyDescent="0.25">
      <c r="A47" s="79" t="s">
        <v>138</v>
      </c>
      <c r="B47" s="87">
        <v>29.5</v>
      </c>
      <c r="C47" s="87"/>
      <c r="D47" s="87">
        <v>63.5</v>
      </c>
      <c r="E47" s="87">
        <v>3.8</v>
      </c>
      <c r="F47" s="87">
        <v>8.6</v>
      </c>
      <c r="G47" s="87">
        <v>23.2</v>
      </c>
      <c r="H47" s="87">
        <v>3</v>
      </c>
    </row>
    <row r="48" spans="1:8" s="79" customFormat="1" ht="10" customHeight="1" x14ac:dyDescent="0.25">
      <c r="A48" s="79" t="s">
        <v>139</v>
      </c>
      <c r="B48" s="87">
        <v>40.1</v>
      </c>
      <c r="C48" s="87"/>
      <c r="D48" s="87">
        <v>66.900000000000006</v>
      </c>
      <c r="E48" s="87">
        <v>2.4</v>
      </c>
      <c r="F48" s="87">
        <v>11.8</v>
      </c>
      <c r="G48" s="87">
        <v>16.5</v>
      </c>
      <c r="H48" s="87">
        <v>4.9000000000000004</v>
      </c>
    </row>
    <row r="49" spans="1:57" s="88" customFormat="1" ht="10" customHeight="1" x14ac:dyDescent="0.25">
      <c r="A49" s="88" t="s">
        <v>140</v>
      </c>
      <c r="B49" s="181">
        <v>33.4</v>
      </c>
      <c r="C49" s="181"/>
      <c r="D49" s="181">
        <v>64.3</v>
      </c>
      <c r="E49" s="181">
        <v>6.5</v>
      </c>
      <c r="F49" s="181">
        <v>9.6999999999999993</v>
      </c>
      <c r="G49" s="181">
        <v>21.5</v>
      </c>
      <c r="H49" s="181">
        <v>4.0999999999999996</v>
      </c>
    </row>
    <row r="50" spans="1:57" ht="3" customHeight="1" x14ac:dyDescent="0.2">
      <c r="B50" s="85"/>
      <c r="C50" s="85"/>
      <c r="D50" s="85"/>
      <c r="E50" s="85"/>
      <c r="F50" s="85"/>
      <c r="G50" s="85"/>
      <c r="H50" s="85"/>
    </row>
    <row r="51" spans="1:57" s="79" customFormat="1" ht="10" customHeight="1" x14ac:dyDescent="0.25">
      <c r="B51" s="218" t="s">
        <v>142</v>
      </c>
      <c r="C51" s="218"/>
      <c r="D51" s="218"/>
      <c r="E51" s="218"/>
      <c r="F51" s="218"/>
      <c r="G51" s="218"/>
      <c r="H51" s="218"/>
    </row>
    <row r="52" spans="1:57" ht="3" customHeight="1" x14ac:dyDescent="0.2">
      <c r="B52" s="93"/>
      <c r="D52" s="93"/>
      <c r="E52" s="93"/>
      <c r="F52" s="93"/>
      <c r="G52" s="93"/>
      <c r="H52" s="93"/>
    </row>
    <row r="53" spans="1:57" s="79" customFormat="1" ht="10" customHeight="1" x14ac:dyDescent="0.25">
      <c r="A53" s="79" t="s">
        <v>130</v>
      </c>
      <c r="B53" s="87">
        <v>60.2</v>
      </c>
      <c r="C53" s="87"/>
      <c r="D53" s="87">
        <v>76.599999999999994</v>
      </c>
      <c r="E53" s="87">
        <v>4.3</v>
      </c>
      <c r="F53" s="87">
        <v>12.4</v>
      </c>
      <c r="G53" s="87">
        <v>6.8</v>
      </c>
      <c r="H53" s="87">
        <v>3.9</v>
      </c>
    </row>
    <row r="54" spans="1:57" s="79" customFormat="1" ht="10" customHeight="1" x14ac:dyDescent="0.25">
      <c r="A54" s="79" t="s">
        <v>131</v>
      </c>
      <c r="B54" s="87">
        <v>41</v>
      </c>
      <c r="C54" s="87"/>
      <c r="D54" s="87">
        <v>77.900000000000006</v>
      </c>
      <c r="E54" s="87">
        <v>5.6</v>
      </c>
      <c r="F54" s="87">
        <v>7.3</v>
      </c>
      <c r="G54" s="87">
        <v>17.3</v>
      </c>
      <c r="H54" s="87">
        <v>3.5</v>
      </c>
    </row>
    <row r="55" spans="1:57" s="79" customFormat="1" ht="10" customHeight="1" x14ac:dyDescent="0.25">
      <c r="A55" s="79" t="s">
        <v>132</v>
      </c>
      <c r="B55" s="87">
        <v>33.1</v>
      </c>
      <c r="C55" s="87"/>
      <c r="D55" s="87">
        <v>65</v>
      </c>
      <c r="E55" s="87">
        <v>9.5</v>
      </c>
      <c r="F55" s="87">
        <v>9.4</v>
      </c>
      <c r="G55" s="87">
        <v>20.8</v>
      </c>
      <c r="H55" s="87">
        <v>5.8</v>
      </c>
    </row>
    <row r="56" spans="1:57" s="79" customFormat="1" ht="10" customHeight="1" x14ac:dyDescent="0.25">
      <c r="A56" s="79" t="s">
        <v>133</v>
      </c>
      <c r="B56" s="87">
        <v>32</v>
      </c>
      <c r="C56" s="87"/>
      <c r="D56" s="87">
        <v>63.2</v>
      </c>
      <c r="E56" s="87">
        <v>9.9</v>
      </c>
      <c r="F56" s="87">
        <v>8.9</v>
      </c>
      <c r="G56" s="87">
        <v>24.2</v>
      </c>
      <c r="H56" s="87">
        <v>4.2</v>
      </c>
    </row>
    <row r="57" spans="1:57" s="79" customFormat="1" ht="10" customHeight="1" x14ac:dyDescent="0.25">
      <c r="A57" s="79" t="s">
        <v>134</v>
      </c>
      <c r="B57" s="87">
        <v>28.6</v>
      </c>
      <c r="C57" s="87"/>
      <c r="D57" s="87">
        <v>56.7</v>
      </c>
      <c r="E57" s="87">
        <v>10.8</v>
      </c>
      <c r="F57" s="87">
        <v>7.9</v>
      </c>
      <c r="G57" s="87">
        <v>27.1</v>
      </c>
      <c r="H57" s="87">
        <v>5.2</v>
      </c>
    </row>
    <row r="58" spans="1:57" s="79" customFormat="1" ht="10" customHeight="1" x14ac:dyDescent="0.25">
      <c r="A58" s="79" t="s">
        <v>135</v>
      </c>
      <c r="B58" s="87">
        <v>25.9</v>
      </c>
      <c r="C58" s="87"/>
      <c r="D58" s="87">
        <v>59.6</v>
      </c>
      <c r="E58" s="87">
        <v>10</v>
      </c>
      <c r="F58" s="87">
        <v>7.6</v>
      </c>
      <c r="G58" s="87">
        <v>25.5</v>
      </c>
      <c r="H58" s="87">
        <v>3.9</v>
      </c>
    </row>
    <row r="59" spans="1:57" s="79" customFormat="1" ht="10" customHeight="1" x14ac:dyDescent="0.25">
      <c r="A59" s="79" t="s">
        <v>136</v>
      </c>
      <c r="B59" s="87">
        <v>24.3</v>
      </c>
      <c r="C59" s="87"/>
      <c r="D59" s="87">
        <v>58.3</v>
      </c>
      <c r="E59" s="87">
        <v>8.4</v>
      </c>
      <c r="F59" s="87">
        <v>7.5</v>
      </c>
      <c r="G59" s="87">
        <v>28.5</v>
      </c>
      <c r="H59" s="87">
        <v>3.8</v>
      </c>
    </row>
    <row r="60" spans="1:57" s="79" customFormat="1" ht="10" customHeight="1" x14ac:dyDescent="0.25">
      <c r="A60" s="79" t="s">
        <v>137</v>
      </c>
      <c r="B60" s="87">
        <v>23.6</v>
      </c>
      <c r="C60" s="87"/>
      <c r="D60" s="87">
        <v>60.1</v>
      </c>
      <c r="E60" s="87">
        <v>4.5</v>
      </c>
      <c r="F60" s="87">
        <v>6</v>
      </c>
      <c r="G60" s="87">
        <v>28.9</v>
      </c>
      <c r="H60" s="87">
        <v>4.5999999999999996</v>
      </c>
    </row>
    <row r="61" spans="1:57" s="79" customFormat="1" ht="10" customHeight="1" x14ac:dyDescent="0.25">
      <c r="A61" s="79" t="s">
        <v>138</v>
      </c>
      <c r="B61" s="87">
        <v>22.9</v>
      </c>
      <c r="C61" s="87"/>
      <c r="D61" s="87">
        <v>61</v>
      </c>
      <c r="E61" s="87">
        <v>4</v>
      </c>
      <c r="F61" s="87">
        <v>7.7</v>
      </c>
      <c r="G61" s="87">
        <v>26.4</v>
      </c>
      <c r="H61" s="87">
        <v>3.2</v>
      </c>
    </row>
    <row r="62" spans="1:57" s="79" customFormat="1" ht="10" customHeight="1" x14ac:dyDescent="0.25">
      <c r="A62" s="79" t="s">
        <v>139</v>
      </c>
      <c r="B62" s="87">
        <v>31.7</v>
      </c>
      <c r="C62" s="87"/>
      <c r="D62" s="87">
        <v>64.3</v>
      </c>
      <c r="E62" s="87">
        <v>2.6</v>
      </c>
      <c r="F62" s="87">
        <v>11</v>
      </c>
      <c r="G62" s="87">
        <v>18.7</v>
      </c>
      <c r="H62" s="87">
        <v>5.2</v>
      </c>
    </row>
    <row r="63" spans="1:57" s="88" customFormat="1" ht="10" customHeight="1" x14ac:dyDescent="0.25">
      <c r="A63" s="88" t="s">
        <v>140</v>
      </c>
      <c r="B63" s="181">
        <v>29.4</v>
      </c>
      <c r="C63" s="181"/>
      <c r="D63" s="181">
        <v>63</v>
      </c>
      <c r="E63" s="181">
        <v>7.1</v>
      </c>
      <c r="F63" s="181">
        <v>8.8000000000000007</v>
      </c>
      <c r="G63" s="181">
        <v>22.8</v>
      </c>
      <c r="H63" s="181">
        <v>4.4000000000000004</v>
      </c>
    </row>
    <row r="64" spans="1:57" s="150" customFormat="1" ht="10" customHeight="1" x14ac:dyDescent="0.25">
      <c r="B64" s="191"/>
      <c r="C64" s="191"/>
      <c r="D64" s="191"/>
      <c r="E64" s="191"/>
      <c r="F64" s="191"/>
      <c r="G64" s="191"/>
      <c r="H64" s="191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/>
      <c r="AK64" s="79"/>
      <c r="AL64" s="79"/>
      <c r="AM64" s="79"/>
      <c r="AN64" s="79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  <c r="BD64" s="79"/>
      <c r="BE64" s="79"/>
    </row>
    <row r="65" spans="1:7" ht="3" customHeight="1" x14ac:dyDescent="0.2"/>
    <row r="66" spans="1:7" s="79" customFormat="1" ht="10" customHeight="1" x14ac:dyDescent="0.25">
      <c r="A66" s="79" t="s">
        <v>143</v>
      </c>
      <c r="B66" s="92"/>
      <c r="C66" s="92"/>
      <c r="D66" s="92"/>
      <c r="E66" s="92"/>
      <c r="F66" s="92"/>
      <c r="G66" s="92"/>
    </row>
    <row r="67" spans="1:7" s="79" customFormat="1" ht="10" customHeight="1" x14ac:dyDescent="0.25">
      <c r="A67" s="79" t="s">
        <v>187</v>
      </c>
    </row>
    <row r="68" spans="1:7" ht="10" customHeight="1" x14ac:dyDescent="0.2"/>
    <row r="69" spans="1:7" ht="10" customHeight="1" x14ac:dyDescent="0.2"/>
    <row r="70" spans="1:7" ht="10" customHeight="1" x14ac:dyDescent="0.2"/>
    <row r="71" spans="1:7" ht="10" customHeight="1" x14ac:dyDescent="0.2"/>
    <row r="72" spans="1:7" ht="10" customHeight="1" x14ac:dyDescent="0.2"/>
    <row r="73" spans="1:7" ht="10" customHeight="1" x14ac:dyDescent="0.2"/>
    <row r="74" spans="1:7" ht="10" customHeight="1" x14ac:dyDescent="0.2"/>
    <row r="75" spans="1:7" ht="10" customHeight="1" x14ac:dyDescent="0.2"/>
    <row r="76" spans="1:7" ht="10" customHeight="1" x14ac:dyDescent="0.2"/>
    <row r="77" spans="1:7" ht="10" customHeight="1" x14ac:dyDescent="0.2"/>
    <row r="78" spans="1:7" ht="10" customHeight="1" x14ac:dyDescent="0.2"/>
    <row r="79" spans="1:7" ht="10" customHeight="1" x14ac:dyDescent="0.2"/>
    <row r="80" spans="1:7" ht="10" customHeight="1" x14ac:dyDescent="0.2"/>
    <row r="81" ht="10" customHeight="1" x14ac:dyDescent="0.2"/>
    <row r="82" ht="10" customHeight="1" x14ac:dyDescent="0.2"/>
    <row r="83" ht="10" customHeight="1" x14ac:dyDescent="0.2"/>
    <row r="84" ht="10" customHeight="1" x14ac:dyDescent="0.2"/>
  </sheetData>
  <mergeCells count="8">
    <mergeCell ref="B37:H37"/>
    <mergeCell ref="B51:H51"/>
    <mergeCell ref="A5:H5"/>
    <mergeCell ref="A8:A10"/>
    <mergeCell ref="B8:B10"/>
    <mergeCell ref="D8:H8"/>
    <mergeCell ref="B21:H21"/>
    <mergeCell ref="B23:H23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K197"/>
  <sheetViews>
    <sheetView zoomScaleNormal="100" workbookViewId="0">
      <selection activeCell="A4" sqref="A4"/>
    </sheetView>
  </sheetViews>
  <sheetFormatPr defaultColWidth="8.81640625" defaultRowHeight="9" x14ac:dyDescent="0.2"/>
  <cols>
    <col min="1" max="1" width="28" style="81" customWidth="1"/>
    <col min="2" max="2" width="10.7265625" style="81" customWidth="1"/>
    <col min="3" max="3" width="0.81640625" style="81" customWidth="1"/>
    <col min="4" max="4" width="10.1796875" style="81" customWidth="1"/>
    <col min="5" max="5" width="10.26953125" style="81" customWidth="1"/>
    <col min="6" max="8" width="8.7265625" style="81" customWidth="1"/>
    <col min="9" max="256" width="8.81640625" style="81"/>
    <col min="257" max="257" width="28" style="81" customWidth="1"/>
    <col min="258" max="258" width="10.7265625" style="81" customWidth="1"/>
    <col min="259" max="259" width="0.81640625" style="81" customWidth="1"/>
    <col min="260" max="260" width="10.1796875" style="81" customWidth="1"/>
    <col min="261" max="261" width="10.26953125" style="81" customWidth="1"/>
    <col min="262" max="264" width="8.7265625" style="81" customWidth="1"/>
    <col min="265" max="512" width="8.81640625" style="81"/>
    <col min="513" max="513" width="28" style="81" customWidth="1"/>
    <col min="514" max="514" width="10.7265625" style="81" customWidth="1"/>
    <col min="515" max="515" width="0.81640625" style="81" customWidth="1"/>
    <col min="516" max="516" width="10.1796875" style="81" customWidth="1"/>
    <col min="517" max="517" width="10.26953125" style="81" customWidth="1"/>
    <col min="518" max="520" width="8.7265625" style="81" customWidth="1"/>
    <col min="521" max="768" width="8.81640625" style="81"/>
    <col min="769" max="769" width="28" style="81" customWidth="1"/>
    <col min="770" max="770" width="10.7265625" style="81" customWidth="1"/>
    <col min="771" max="771" width="0.81640625" style="81" customWidth="1"/>
    <col min="772" max="772" width="10.1796875" style="81" customWidth="1"/>
    <col min="773" max="773" width="10.26953125" style="81" customWidth="1"/>
    <col min="774" max="776" width="8.7265625" style="81" customWidth="1"/>
    <col min="777" max="1024" width="8.81640625" style="81"/>
    <col min="1025" max="1025" width="28" style="81" customWidth="1"/>
    <col min="1026" max="1026" width="10.7265625" style="81" customWidth="1"/>
    <col min="1027" max="1027" width="0.81640625" style="81" customWidth="1"/>
    <col min="1028" max="1028" width="10.1796875" style="81" customWidth="1"/>
    <col min="1029" max="1029" width="10.26953125" style="81" customWidth="1"/>
    <col min="1030" max="1032" width="8.7265625" style="81" customWidth="1"/>
    <col min="1033" max="1280" width="8.81640625" style="81"/>
    <col min="1281" max="1281" width="28" style="81" customWidth="1"/>
    <col min="1282" max="1282" width="10.7265625" style="81" customWidth="1"/>
    <col min="1283" max="1283" width="0.81640625" style="81" customWidth="1"/>
    <col min="1284" max="1284" width="10.1796875" style="81" customWidth="1"/>
    <col min="1285" max="1285" width="10.26953125" style="81" customWidth="1"/>
    <col min="1286" max="1288" width="8.7265625" style="81" customWidth="1"/>
    <col min="1289" max="1536" width="8.81640625" style="81"/>
    <col min="1537" max="1537" width="28" style="81" customWidth="1"/>
    <col min="1538" max="1538" width="10.7265625" style="81" customWidth="1"/>
    <col min="1539" max="1539" width="0.81640625" style="81" customWidth="1"/>
    <col min="1540" max="1540" width="10.1796875" style="81" customWidth="1"/>
    <col min="1541" max="1541" width="10.26953125" style="81" customWidth="1"/>
    <col min="1542" max="1544" width="8.7265625" style="81" customWidth="1"/>
    <col min="1545" max="1792" width="8.81640625" style="81"/>
    <col min="1793" max="1793" width="28" style="81" customWidth="1"/>
    <col min="1794" max="1794" width="10.7265625" style="81" customWidth="1"/>
    <col min="1795" max="1795" width="0.81640625" style="81" customWidth="1"/>
    <col min="1796" max="1796" width="10.1796875" style="81" customWidth="1"/>
    <col min="1797" max="1797" width="10.26953125" style="81" customWidth="1"/>
    <col min="1798" max="1800" width="8.7265625" style="81" customWidth="1"/>
    <col min="1801" max="2048" width="8.81640625" style="81"/>
    <col min="2049" max="2049" width="28" style="81" customWidth="1"/>
    <col min="2050" max="2050" width="10.7265625" style="81" customWidth="1"/>
    <col min="2051" max="2051" width="0.81640625" style="81" customWidth="1"/>
    <col min="2052" max="2052" width="10.1796875" style="81" customWidth="1"/>
    <col min="2053" max="2053" width="10.26953125" style="81" customWidth="1"/>
    <col min="2054" max="2056" width="8.7265625" style="81" customWidth="1"/>
    <col min="2057" max="2304" width="8.81640625" style="81"/>
    <col min="2305" max="2305" width="28" style="81" customWidth="1"/>
    <col min="2306" max="2306" width="10.7265625" style="81" customWidth="1"/>
    <col min="2307" max="2307" width="0.81640625" style="81" customWidth="1"/>
    <col min="2308" max="2308" width="10.1796875" style="81" customWidth="1"/>
    <col min="2309" max="2309" width="10.26953125" style="81" customWidth="1"/>
    <col min="2310" max="2312" width="8.7265625" style="81" customWidth="1"/>
    <col min="2313" max="2560" width="8.81640625" style="81"/>
    <col min="2561" max="2561" width="28" style="81" customWidth="1"/>
    <col min="2562" max="2562" width="10.7265625" style="81" customWidth="1"/>
    <col min="2563" max="2563" width="0.81640625" style="81" customWidth="1"/>
    <col min="2564" max="2564" width="10.1796875" style="81" customWidth="1"/>
    <col min="2565" max="2565" width="10.26953125" style="81" customWidth="1"/>
    <col min="2566" max="2568" width="8.7265625" style="81" customWidth="1"/>
    <col min="2569" max="2816" width="8.81640625" style="81"/>
    <col min="2817" max="2817" width="28" style="81" customWidth="1"/>
    <col min="2818" max="2818" width="10.7265625" style="81" customWidth="1"/>
    <col min="2819" max="2819" width="0.81640625" style="81" customWidth="1"/>
    <col min="2820" max="2820" width="10.1796875" style="81" customWidth="1"/>
    <col min="2821" max="2821" width="10.26953125" style="81" customWidth="1"/>
    <col min="2822" max="2824" width="8.7265625" style="81" customWidth="1"/>
    <col min="2825" max="3072" width="8.81640625" style="81"/>
    <col min="3073" max="3073" width="28" style="81" customWidth="1"/>
    <col min="3074" max="3074" width="10.7265625" style="81" customWidth="1"/>
    <col min="3075" max="3075" width="0.81640625" style="81" customWidth="1"/>
    <col min="3076" max="3076" width="10.1796875" style="81" customWidth="1"/>
    <col min="3077" max="3077" width="10.26953125" style="81" customWidth="1"/>
    <col min="3078" max="3080" width="8.7265625" style="81" customWidth="1"/>
    <col min="3081" max="3328" width="8.81640625" style="81"/>
    <col min="3329" max="3329" width="28" style="81" customWidth="1"/>
    <col min="3330" max="3330" width="10.7265625" style="81" customWidth="1"/>
    <col min="3331" max="3331" width="0.81640625" style="81" customWidth="1"/>
    <col min="3332" max="3332" width="10.1796875" style="81" customWidth="1"/>
    <col min="3333" max="3333" width="10.26953125" style="81" customWidth="1"/>
    <col min="3334" max="3336" width="8.7265625" style="81" customWidth="1"/>
    <col min="3337" max="3584" width="8.81640625" style="81"/>
    <col min="3585" max="3585" width="28" style="81" customWidth="1"/>
    <col min="3586" max="3586" width="10.7265625" style="81" customWidth="1"/>
    <col min="3587" max="3587" width="0.81640625" style="81" customWidth="1"/>
    <col min="3588" max="3588" width="10.1796875" style="81" customWidth="1"/>
    <col min="3589" max="3589" width="10.26953125" style="81" customWidth="1"/>
    <col min="3590" max="3592" width="8.7265625" style="81" customWidth="1"/>
    <col min="3593" max="3840" width="8.81640625" style="81"/>
    <col min="3841" max="3841" width="28" style="81" customWidth="1"/>
    <col min="3842" max="3842" width="10.7265625" style="81" customWidth="1"/>
    <col min="3843" max="3843" width="0.81640625" style="81" customWidth="1"/>
    <col min="3844" max="3844" width="10.1796875" style="81" customWidth="1"/>
    <col min="3845" max="3845" width="10.26953125" style="81" customWidth="1"/>
    <col min="3846" max="3848" width="8.7265625" style="81" customWidth="1"/>
    <col min="3849" max="4096" width="8.81640625" style="81"/>
    <col min="4097" max="4097" width="28" style="81" customWidth="1"/>
    <col min="4098" max="4098" width="10.7265625" style="81" customWidth="1"/>
    <col min="4099" max="4099" width="0.81640625" style="81" customWidth="1"/>
    <col min="4100" max="4100" width="10.1796875" style="81" customWidth="1"/>
    <col min="4101" max="4101" width="10.26953125" style="81" customWidth="1"/>
    <col min="4102" max="4104" width="8.7265625" style="81" customWidth="1"/>
    <col min="4105" max="4352" width="8.81640625" style="81"/>
    <col min="4353" max="4353" width="28" style="81" customWidth="1"/>
    <col min="4354" max="4354" width="10.7265625" style="81" customWidth="1"/>
    <col min="4355" max="4355" width="0.81640625" style="81" customWidth="1"/>
    <col min="4356" max="4356" width="10.1796875" style="81" customWidth="1"/>
    <col min="4357" max="4357" width="10.26953125" style="81" customWidth="1"/>
    <col min="4358" max="4360" width="8.7265625" style="81" customWidth="1"/>
    <col min="4361" max="4608" width="8.81640625" style="81"/>
    <col min="4609" max="4609" width="28" style="81" customWidth="1"/>
    <col min="4610" max="4610" width="10.7265625" style="81" customWidth="1"/>
    <col min="4611" max="4611" width="0.81640625" style="81" customWidth="1"/>
    <col min="4612" max="4612" width="10.1796875" style="81" customWidth="1"/>
    <col min="4613" max="4613" width="10.26953125" style="81" customWidth="1"/>
    <col min="4614" max="4616" width="8.7265625" style="81" customWidth="1"/>
    <col min="4617" max="4864" width="8.81640625" style="81"/>
    <col min="4865" max="4865" width="28" style="81" customWidth="1"/>
    <col min="4866" max="4866" width="10.7265625" style="81" customWidth="1"/>
    <col min="4867" max="4867" width="0.81640625" style="81" customWidth="1"/>
    <col min="4868" max="4868" width="10.1796875" style="81" customWidth="1"/>
    <col min="4869" max="4869" width="10.26953125" style="81" customWidth="1"/>
    <col min="4870" max="4872" width="8.7265625" style="81" customWidth="1"/>
    <col min="4873" max="5120" width="8.81640625" style="81"/>
    <col min="5121" max="5121" width="28" style="81" customWidth="1"/>
    <col min="5122" max="5122" width="10.7265625" style="81" customWidth="1"/>
    <col min="5123" max="5123" width="0.81640625" style="81" customWidth="1"/>
    <col min="5124" max="5124" width="10.1796875" style="81" customWidth="1"/>
    <col min="5125" max="5125" width="10.26953125" style="81" customWidth="1"/>
    <col min="5126" max="5128" width="8.7265625" style="81" customWidth="1"/>
    <col min="5129" max="5376" width="8.81640625" style="81"/>
    <col min="5377" max="5377" width="28" style="81" customWidth="1"/>
    <col min="5378" max="5378" width="10.7265625" style="81" customWidth="1"/>
    <col min="5379" max="5379" width="0.81640625" style="81" customWidth="1"/>
    <col min="5380" max="5380" width="10.1796875" style="81" customWidth="1"/>
    <col min="5381" max="5381" width="10.26953125" style="81" customWidth="1"/>
    <col min="5382" max="5384" width="8.7265625" style="81" customWidth="1"/>
    <col min="5385" max="5632" width="8.81640625" style="81"/>
    <col min="5633" max="5633" width="28" style="81" customWidth="1"/>
    <col min="5634" max="5634" width="10.7265625" style="81" customWidth="1"/>
    <col min="5635" max="5635" width="0.81640625" style="81" customWidth="1"/>
    <col min="5636" max="5636" width="10.1796875" style="81" customWidth="1"/>
    <col min="5637" max="5637" width="10.26953125" style="81" customWidth="1"/>
    <col min="5638" max="5640" width="8.7265625" style="81" customWidth="1"/>
    <col min="5641" max="5888" width="8.81640625" style="81"/>
    <col min="5889" max="5889" width="28" style="81" customWidth="1"/>
    <col min="5890" max="5890" width="10.7265625" style="81" customWidth="1"/>
    <col min="5891" max="5891" width="0.81640625" style="81" customWidth="1"/>
    <col min="5892" max="5892" width="10.1796875" style="81" customWidth="1"/>
    <col min="5893" max="5893" width="10.26953125" style="81" customWidth="1"/>
    <col min="5894" max="5896" width="8.7265625" style="81" customWidth="1"/>
    <col min="5897" max="6144" width="8.81640625" style="81"/>
    <col min="6145" max="6145" width="28" style="81" customWidth="1"/>
    <col min="6146" max="6146" width="10.7265625" style="81" customWidth="1"/>
    <col min="6147" max="6147" width="0.81640625" style="81" customWidth="1"/>
    <col min="6148" max="6148" width="10.1796875" style="81" customWidth="1"/>
    <col min="6149" max="6149" width="10.26953125" style="81" customWidth="1"/>
    <col min="6150" max="6152" width="8.7265625" style="81" customWidth="1"/>
    <col min="6153" max="6400" width="8.81640625" style="81"/>
    <col min="6401" max="6401" width="28" style="81" customWidth="1"/>
    <col min="6402" max="6402" width="10.7265625" style="81" customWidth="1"/>
    <col min="6403" max="6403" width="0.81640625" style="81" customWidth="1"/>
    <col min="6404" max="6404" width="10.1796875" style="81" customWidth="1"/>
    <col min="6405" max="6405" width="10.26953125" style="81" customWidth="1"/>
    <col min="6406" max="6408" width="8.7265625" style="81" customWidth="1"/>
    <col min="6409" max="6656" width="8.81640625" style="81"/>
    <col min="6657" max="6657" width="28" style="81" customWidth="1"/>
    <col min="6658" max="6658" width="10.7265625" style="81" customWidth="1"/>
    <col min="6659" max="6659" width="0.81640625" style="81" customWidth="1"/>
    <col min="6660" max="6660" width="10.1796875" style="81" customWidth="1"/>
    <col min="6661" max="6661" width="10.26953125" style="81" customWidth="1"/>
    <col min="6662" max="6664" width="8.7265625" style="81" customWidth="1"/>
    <col min="6665" max="6912" width="8.81640625" style="81"/>
    <col min="6913" max="6913" width="28" style="81" customWidth="1"/>
    <col min="6914" max="6914" width="10.7265625" style="81" customWidth="1"/>
    <col min="6915" max="6915" width="0.81640625" style="81" customWidth="1"/>
    <col min="6916" max="6916" width="10.1796875" style="81" customWidth="1"/>
    <col min="6917" max="6917" width="10.26953125" style="81" customWidth="1"/>
    <col min="6918" max="6920" width="8.7265625" style="81" customWidth="1"/>
    <col min="6921" max="7168" width="8.81640625" style="81"/>
    <col min="7169" max="7169" width="28" style="81" customWidth="1"/>
    <col min="7170" max="7170" width="10.7265625" style="81" customWidth="1"/>
    <col min="7171" max="7171" width="0.81640625" style="81" customWidth="1"/>
    <col min="7172" max="7172" width="10.1796875" style="81" customWidth="1"/>
    <col min="7173" max="7173" width="10.26953125" style="81" customWidth="1"/>
    <col min="7174" max="7176" width="8.7265625" style="81" customWidth="1"/>
    <col min="7177" max="7424" width="8.81640625" style="81"/>
    <col min="7425" max="7425" width="28" style="81" customWidth="1"/>
    <col min="7426" max="7426" width="10.7265625" style="81" customWidth="1"/>
    <col min="7427" max="7427" width="0.81640625" style="81" customWidth="1"/>
    <col min="7428" max="7428" width="10.1796875" style="81" customWidth="1"/>
    <col min="7429" max="7429" width="10.26953125" style="81" customWidth="1"/>
    <col min="7430" max="7432" width="8.7265625" style="81" customWidth="1"/>
    <col min="7433" max="7680" width="8.81640625" style="81"/>
    <col min="7681" max="7681" width="28" style="81" customWidth="1"/>
    <col min="7682" max="7682" width="10.7265625" style="81" customWidth="1"/>
    <col min="7683" max="7683" width="0.81640625" style="81" customWidth="1"/>
    <col min="7684" max="7684" width="10.1796875" style="81" customWidth="1"/>
    <col min="7685" max="7685" width="10.26953125" style="81" customWidth="1"/>
    <col min="7686" max="7688" width="8.7265625" style="81" customWidth="1"/>
    <col min="7689" max="7936" width="8.81640625" style="81"/>
    <col min="7937" max="7937" width="28" style="81" customWidth="1"/>
    <col min="7938" max="7938" width="10.7265625" style="81" customWidth="1"/>
    <col min="7939" max="7939" width="0.81640625" style="81" customWidth="1"/>
    <col min="7940" max="7940" width="10.1796875" style="81" customWidth="1"/>
    <col min="7941" max="7941" width="10.26953125" style="81" customWidth="1"/>
    <col min="7942" max="7944" width="8.7265625" style="81" customWidth="1"/>
    <col min="7945" max="8192" width="8.81640625" style="81"/>
    <col min="8193" max="8193" width="28" style="81" customWidth="1"/>
    <col min="8194" max="8194" width="10.7265625" style="81" customWidth="1"/>
    <col min="8195" max="8195" width="0.81640625" style="81" customWidth="1"/>
    <col min="8196" max="8196" width="10.1796875" style="81" customWidth="1"/>
    <col min="8197" max="8197" width="10.26953125" style="81" customWidth="1"/>
    <col min="8198" max="8200" width="8.7265625" style="81" customWidth="1"/>
    <col min="8201" max="8448" width="8.81640625" style="81"/>
    <col min="8449" max="8449" width="28" style="81" customWidth="1"/>
    <col min="8450" max="8450" width="10.7265625" style="81" customWidth="1"/>
    <col min="8451" max="8451" width="0.81640625" style="81" customWidth="1"/>
    <col min="8452" max="8452" width="10.1796875" style="81" customWidth="1"/>
    <col min="8453" max="8453" width="10.26953125" style="81" customWidth="1"/>
    <col min="8454" max="8456" width="8.7265625" style="81" customWidth="1"/>
    <col min="8457" max="8704" width="8.81640625" style="81"/>
    <col min="8705" max="8705" width="28" style="81" customWidth="1"/>
    <col min="8706" max="8706" width="10.7265625" style="81" customWidth="1"/>
    <col min="8707" max="8707" width="0.81640625" style="81" customWidth="1"/>
    <col min="8708" max="8708" width="10.1796875" style="81" customWidth="1"/>
    <col min="8709" max="8709" width="10.26953125" style="81" customWidth="1"/>
    <col min="8710" max="8712" width="8.7265625" style="81" customWidth="1"/>
    <col min="8713" max="8960" width="8.81640625" style="81"/>
    <col min="8961" max="8961" width="28" style="81" customWidth="1"/>
    <col min="8962" max="8962" width="10.7265625" style="81" customWidth="1"/>
    <col min="8963" max="8963" width="0.81640625" style="81" customWidth="1"/>
    <col min="8964" max="8964" width="10.1796875" style="81" customWidth="1"/>
    <col min="8965" max="8965" width="10.26953125" style="81" customWidth="1"/>
    <col min="8966" max="8968" width="8.7265625" style="81" customWidth="1"/>
    <col min="8969" max="9216" width="8.81640625" style="81"/>
    <col min="9217" max="9217" width="28" style="81" customWidth="1"/>
    <col min="9218" max="9218" width="10.7265625" style="81" customWidth="1"/>
    <col min="9219" max="9219" width="0.81640625" style="81" customWidth="1"/>
    <col min="9220" max="9220" width="10.1796875" style="81" customWidth="1"/>
    <col min="9221" max="9221" width="10.26953125" style="81" customWidth="1"/>
    <col min="9222" max="9224" width="8.7265625" style="81" customWidth="1"/>
    <col min="9225" max="9472" width="8.81640625" style="81"/>
    <col min="9473" max="9473" width="28" style="81" customWidth="1"/>
    <col min="9474" max="9474" width="10.7265625" style="81" customWidth="1"/>
    <col min="9475" max="9475" width="0.81640625" style="81" customWidth="1"/>
    <col min="9476" max="9476" width="10.1796875" style="81" customWidth="1"/>
    <col min="9477" max="9477" width="10.26953125" style="81" customWidth="1"/>
    <col min="9478" max="9480" width="8.7265625" style="81" customWidth="1"/>
    <col min="9481" max="9728" width="8.81640625" style="81"/>
    <col min="9729" max="9729" width="28" style="81" customWidth="1"/>
    <col min="9730" max="9730" width="10.7265625" style="81" customWidth="1"/>
    <col min="9731" max="9731" width="0.81640625" style="81" customWidth="1"/>
    <col min="9732" max="9732" width="10.1796875" style="81" customWidth="1"/>
    <col min="9733" max="9733" width="10.26953125" style="81" customWidth="1"/>
    <col min="9734" max="9736" width="8.7265625" style="81" customWidth="1"/>
    <col min="9737" max="9984" width="8.81640625" style="81"/>
    <col min="9985" max="9985" width="28" style="81" customWidth="1"/>
    <col min="9986" max="9986" width="10.7265625" style="81" customWidth="1"/>
    <col min="9987" max="9987" width="0.81640625" style="81" customWidth="1"/>
    <col min="9988" max="9988" width="10.1796875" style="81" customWidth="1"/>
    <col min="9989" max="9989" width="10.26953125" style="81" customWidth="1"/>
    <col min="9990" max="9992" width="8.7265625" style="81" customWidth="1"/>
    <col min="9993" max="10240" width="8.81640625" style="81"/>
    <col min="10241" max="10241" width="28" style="81" customWidth="1"/>
    <col min="10242" max="10242" width="10.7265625" style="81" customWidth="1"/>
    <col min="10243" max="10243" width="0.81640625" style="81" customWidth="1"/>
    <col min="10244" max="10244" width="10.1796875" style="81" customWidth="1"/>
    <col min="10245" max="10245" width="10.26953125" style="81" customWidth="1"/>
    <col min="10246" max="10248" width="8.7265625" style="81" customWidth="1"/>
    <col min="10249" max="10496" width="8.81640625" style="81"/>
    <col min="10497" max="10497" width="28" style="81" customWidth="1"/>
    <col min="10498" max="10498" width="10.7265625" style="81" customWidth="1"/>
    <col min="10499" max="10499" width="0.81640625" style="81" customWidth="1"/>
    <col min="10500" max="10500" width="10.1796875" style="81" customWidth="1"/>
    <col min="10501" max="10501" width="10.26953125" style="81" customWidth="1"/>
    <col min="10502" max="10504" width="8.7265625" style="81" customWidth="1"/>
    <col min="10505" max="10752" width="8.81640625" style="81"/>
    <col min="10753" max="10753" width="28" style="81" customWidth="1"/>
    <col min="10754" max="10754" width="10.7265625" style="81" customWidth="1"/>
    <col min="10755" max="10755" width="0.81640625" style="81" customWidth="1"/>
    <col min="10756" max="10756" width="10.1796875" style="81" customWidth="1"/>
    <col min="10757" max="10757" width="10.26953125" style="81" customWidth="1"/>
    <col min="10758" max="10760" width="8.7265625" style="81" customWidth="1"/>
    <col min="10761" max="11008" width="8.81640625" style="81"/>
    <col min="11009" max="11009" width="28" style="81" customWidth="1"/>
    <col min="11010" max="11010" width="10.7265625" style="81" customWidth="1"/>
    <col min="11011" max="11011" width="0.81640625" style="81" customWidth="1"/>
    <col min="11012" max="11012" width="10.1796875" style="81" customWidth="1"/>
    <col min="11013" max="11013" width="10.26953125" style="81" customWidth="1"/>
    <col min="11014" max="11016" width="8.7265625" style="81" customWidth="1"/>
    <col min="11017" max="11264" width="8.81640625" style="81"/>
    <col min="11265" max="11265" width="28" style="81" customWidth="1"/>
    <col min="11266" max="11266" width="10.7265625" style="81" customWidth="1"/>
    <col min="11267" max="11267" width="0.81640625" style="81" customWidth="1"/>
    <col min="11268" max="11268" width="10.1796875" style="81" customWidth="1"/>
    <col min="11269" max="11269" width="10.26953125" style="81" customWidth="1"/>
    <col min="11270" max="11272" width="8.7265625" style="81" customWidth="1"/>
    <col min="11273" max="11520" width="8.81640625" style="81"/>
    <col min="11521" max="11521" width="28" style="81" customWidth="1"/>
    <col min="11522" max="11522" width="10.7265625" style="81" customWidth="1"/>
    <col min="11523" max="11523" width="0.81640625" style="81" customWidth="1"/>
    <col min="11524" max="11524" width="10.1796875" style="81" customWidth="1"/>
    <col min="11525" max="11525" width="10.26953125" style="81" customWidth="1"/>
    <col min="11526" max="11528" width="8.7265625" style="81" customWidth="1"/>
    <col min="11529" max="11776" width="8.81640625" style="81"/>
    <col min="11777" max="11777" width="28" style="81" customWidth="1"/>
    <col min="11778" max="11778" width="10.7265625" style="81" customWidth="1"/>
    <col min="11779" max="11779" width="0.81640625" style="81" customWidth="1"/>
    <col min="11780" max="11780" width="10.1796875" style="81" customWidth="1"/>
    <col min="11781" max="11781" width="10.26953125" style="81" customWidth="1"/>
    <col min="11782" max="11784" width="8.7265625" style="81" customWidth="1"/>
    <col min="11785" max="12032" width="8.81640625" style="81"/>
    <col min="12033" max="12033" width="28" style="81" customWidth="1"/>
    <col min="12034" max="12034" width="10.7265625" style="81" customWidth="1"/>
    <col min="12035" max="12035" width="0.81640625" style="81" customWidth="1"/>
    <col min="12036" max="12036" width="10.1796875" style="81" customWidth="1"/>
    <col min="12037" max="12037" width="10.26953125" style="81" customWidth="1"/>
    <col min="12038" max="12040" width="8.7265625" style="81" customWidth="1"/>
    <col min="12041" max="12288" width="8.81640625" style="81"/>
    <col min="12289" max="12289" width="28" style="81" customWidth="1"/>
    <col min="12290" max="12290" width="10.7265625" style="81" customWidth="1"/>
    <col min="12291" max="12291" width="0.81640625" style="81" customWidth="1"/>
    <col min="12292" max="12292" width="10.1796875" style="81" customWidth="1"/>
    <col min="12293" max="12293" width="10.26953125" style="81" customWidth="1"/>
    <col min="12294" max="12296" width="8.7265625" style="81" customWidth="1"/>
    <col min="12297" max="12544" width="8.81640625" style="81"/>
    <col min="12545" max="12545" width="28" style="81" customWidth="1"/>
    <col min="12546" max="12546" width="10.7265625" style="81" customWidth="1"/>
    <col min="12547" max="12547" width="0.81640625" style="81" customWidth="1"/>
    <col min="12548" max="12548" width="10.1796875" style="81" customWidth="1"/>
    <col min="12549" max="12549" width="10.26953125" style="81" customWidth="1"/>
    <col min="12550" max="12552" width="8.7265625" style="81" customWidth="1"/>
    <col min="12553" max="12800" width="8.81640625" style="81"/>
    <col min="12801" max="12801" width="28" style="81" customWidth="1"/>
    <col min="12802" max="12802" width="10.7265625" style="81" customWidth="1"/>
    <col min="12803" max="12803" width="0.81640625" style="81" customWidth="1"/>
    <col min="12804" max="12804" width="10.1796875" style="81" customWidth="1"/>
    <col min="12805" max="12805" width="10.26953125" style="81" customWidth="1"/>
    <col min="12806" max="12808" width="8.7265625" style="81" customWidth="1"/>
    <col min="12809" max="13056" width="8.81640625" style="81"/>
    <col min="13057" max="13057" width="28" style="81" customWidth="1"/>
    <col min="13058" max="13058" width="10.7265625" style="81" customWidth="1"/>
    <col min="13059" max="13059" width="0.81640625" style="81" customWidth="1"/>
    <col min="13060" max="13060" width="10.1796875" style="81" customWidth="1"/>
    <col min="13061" max="13061" width="10.26953125" style="81" customWidth="1"/>
    <col min="13062" max="13064" width="8.7265625" style="81" customWidth="1"/>
    <col min="13065" max="13312" width="8.81640625" style="81"/>
    <col min="13313" max="13313" width="28" style="81" customWidth="1"/>
    <col min="13314" max="13314" width="10.7265625" style="81" customWidth="1"/>
    <col min="13315" max="13315" width="0.81640625" style="81" customWidth="1"/>
    <col min="13316" max="13316" width="10.1796875" style="81" customWidth="1"/>
    <col min="13317" max="13317" width="10.26953125" style="81" customWidth="1"/>
    <col min="13318" max="13320" width="8.7265625" style="81" customWidth="1"/>
    <col min="13321" max="13568" width="8.81640625" style="81"/>
    <col min="13569" max="13569" width="28" style="81" customWidth="1"/>
    <col min="13570" max="13570" width="10.7265625" style="81" customWidth="1"/>
    <col min="13571" max="13571" width="0.81640625" style="81" customWidth="1"/>
    <col min="13572" max="13572" width="10.1796875" style="81" customWidth="1"/>
    <col min="13573" max="13573" width="10.26953125" style="81" customWidth="1"/>
    <col min="13574" max="13576" width="8.7265625" style="81" customWidth="1"/>
    <col min="13577" max="13824" width="8.81640625" style="81"/>
    <col min="13825" max="13825" width="28" style="81" customWidth="1"/>
    <col min="13826" max="13826" width="10.7265625" style="81" customWidth="1"/>
    <col min="13827" max="13827" width="0.81640625" style="81" customWidth="1"/>
    <col min="13828" max="13828" width="10.1796875" style="81" customWidth="1"/>
    <col min="13829" max="13829" width="10.26953125" style="81" customWidth="1"/>
    <col min="13830" max="13832" width="8.7265625" style="81" customWidth="1"/>
    <col min="13833" max="14080" width="8.81640625" style="81"/>
    <col min="14081" max="14081" width="28" style="81" customWidth="1"/>
    <col min="14082" max="14082" width="10.7265625" style="81" customWidth="1"/>
    <col min="14083" max="14083" width="0.81640625" style="81" customWidth="1"/>
    <col min="14084" max="14084" width="10.1796875" style="81" customWidth="1"/>
    <col min="14085" max="14085" width="10.26953125" style="81" customWidth="1"/>
    <col min="14086" max="14088" width="8.7265625" style="81" customWidth="1"/>
    <col min="14089" max="14336" width="8.81640625" style="81"/>
    <col min="14337" max="14337" width="28" style="81" customWidth="1"/>
    <col min="14338" max="14338" width="10.7265625" style="81" customWidth="1"/>
    <col min="14339" max="14339" width="0.81640625" style="81" customWidth="1"/>
    <col min="14340" max="14340" width="10.1796875" style="81" customWidth="1"/>
    <col min="14341" max="14341" width="10.26953125" style="81" customWidth="1"/>
    <col min="14342" max="14344" width="8.7265625" style="81" customWidth="1"/>
    <col min="14345" max="14592" width="8.81640625" style="81"/>
    <col min="14593" max="14593" width="28" style="81" customWidth="1"/>
    <col min="14594" max="14594" width="10.7265625" style="81" customWidth="1"/>
    <col min="14595" max="14595" width="0.81640625" style="81" customWidth="1"/>
    <col min="14596" max="14596" width="10.1796875" style="81" customWidth="1"/>
    <col min="14597" max="14597" width="10.26953125" style="81" customWidth="1"/>
    <col min="14598" max="14600" width="8.7265625" style="81" customWidth="1"/>
    <col min="14601" max="14848" width="8.81640625" style="81"/>
    <col min="14849" max="14849" width="28" style="81" customWidth="1"/>
    <col min="14850" max="14850" width="10.7265625" style="81" customWidth="1"/>
    <col min="14851" max="14851" width="0.81640625" style="81" customWidth="1"/>
    <col min="14852" max="14852" width="10.1796875" style="81" customWidth="1"/>
    <col min="14853" max="14853" width="10.26953125" style="81" customWidth="1"/>
    <col min="14854" max="14856" width="8.7265625" style="81" customWidth="1"/>
    <col min="14857" max="15104" width="8.81640625" style="81"/>
    <col min="15105" max="15105" width="28" style="81" customWidth="1"/>
    <col min="15106" max="15106" width="10.7265625" style="81" customWidth="1"/>
    <col min="15107" max="15107" width="0.81640625" style="81" customWidth="1"/>
    <col min="15108" max="15108" width="10.1796875" style="81" customWidth="1"/>
    <col min="15109" max="15109" width="10.26953125" style="81" customWidth="1"/>
    <col min="15110" max="15112" width="8.7265625" style="81" customWidth="1"/>
    <col min="15113" max="15360" width="8.81640625" style="81"/>
    <col min="15361" max="15361" width="28" style="81" customWidth="1"/>
    <col min="15362" max="15362" width="10.7265625" style="81" customWidth="1"/>
    <col min="15363" max="15363" width="0.81640625" style="81" customWidth="1"/>
    <col min="15364" max="15364" width="10.1796875" style="81" customWidth="1"/>
    <col min="15365" max="15365" width="10.26953125" style="81" customWidth="1"/>
    <col min="15366" max="15368" width="8.7265625" style="81" customWidth="1"/>
    <col min="15369" max="15616" width="8.81640625" style="81"/>
    <col min="15617" max="15617" width="28" style="81" customWidth="1"/>
    <col min="15618" max="15618" width="10.7265625" style="81" customWidth="1"/>
    <col min="15619" max="15619" width="0.81640625" style="81" customWidth="1"/>
    <col min="15620" max="15620" width="10.1796875" style="81" customWidth="1"/>
    <col min="15621" max="15621" width="10.26953125" style="81" customWidth="1"/>
    <col min="15622" max="15624" width="8.7265625" style="81" customWidth="1"/>
    <col min="15625" max="15872" width="8.81640625" style="81"/>
    <col min="15873" max="15873" width="28" style="81" customWidth="1"/>
    <col min="15874" max="15874" width="10.7265625" style="81" customWidth="1"/>
    <col min="15875" max="15875" width="0.81640625" style="81" customWidth="1"/>
    <col min="15876" max="15876" width="10.1796875" style="81" customWidth="1"/>
    <col min="15877" max="15877" width="10.26953125" style="81" customWidth="1"/>
    <col min="15878" max="15880" width="8.7265625" style="81" customWidth="1"/>
    <col min="15881" max="16128" width="8.81640625" style="81"/>
    <col min="16129" max="16129" width="28" style="81" customWidth="1"/>
    <col min="16130" max="16130" width="10.7265625" style="81" customWidth="1"/>
    <col min="16131" max="16131" width="0.81640625" style="81" customWidth="1"/>
    <col min="16132" max="16132" width="10.1796875" style="81" customWidth="1"/>
    <col min="16133" max="16133" width="10.26953125" style="81" customWidth="1"/>
    <col min="16134" max="16136" width="8.7265625" style="81" customWidth="1"/>
    <col min="16137" max="16384" width="8.81640625" style="81"/>
  </cols>
  <sheetData>
    <row r="1" spans="1:8" s="74" customFormat="1" ht="12.75" customHeight="1" x14ac:dyDescent="0.25">
      <c r="A1" s="73"/>
      <c r="B1" s="73"/>
      <c r="C1" s="73"/>
      <c r="D1" s="73"/>
      <c r="E1" s="73"/>
      <c r="F1" s="73"/>
      <c r="G1" s="73"/>
      <c r="H1" s="73"/>
    </row>
    <row r="2" spans="1:8" s="74" customFormat="1" ht="12.75" customHeight="1" x14ac:dyDescent="0.25">
      <c r="A2" s="73"/>
      <c r="B2" s="73"/>
      <c r="C2" s="73"/>
      <c r="D2" s="73"/>
      <c r="E2" s="73"/>
      <c r="F2" s="73"/>
      <c r="G2" s="73"/>
      <c r="H2" s="73"/>
    </row>
    <row r="3" spans="1:8" s="74" customFormat="1" ht="12.75" customHeight="1" x14ac:dyDescent="0.25">
      <c r="A3" s="120"/>
      <c r="B3" s="75"/>
      <c r="C3" s="75"/>
      <c r="D3" s="75"/>
      <c r="E3" s="75"/>
      <c r="F3" s="75"/>
      <c r="G3" s="75"/>
      <c r="H3" s="75"/>
    </row>
    <row r="4" spans="1:8" s="78" customFormat="1" ht="12" customHeight="1" x14ac:dyDescent="0.25">
      <c r="A4" s="77" t="s">
        <v>188</v>
      </c>
    </row>
    <row r="5" spans="1:8" s="78" customFormat="1" ht="25" customHeight="1" x14ac:dyDescent="0.25">
      <c r="A5" s="219" t="s">
        <v>19</v>
      </c>
      <c r="B5" s="219"/>
      <c r="C5" s="219"/>
      <c r="D5" s="219"/>
      <c r="E5" s="219"/>
      <c r="F5" s="219"/>
      <c r="G5" s="219"/>
      <c r="H5" s="219"/>
    </row>
    <row r="6" spans="1:8" s="78" customFormat="1" ht="12" customHeight="1" x14ac:dyDescent="0.25">
      <c r="A6" s="78" t="s">
        <v>110</v>
      </c>
    </row>
    <row r="7" spans="1:8" s="99" customFormat="1" ht="6" customHeight="1" x14ac:dyDescent="0.25">
      <c r="A7" s="144"/>
    </row>
    <row r="8" spans="1:8" ht="12" customHeight="1" x14ac:dyDescent="0.2">
      <c r="A8" s="227" t="s">
        <v>97</v>
      </c>
      <c r="B8" s="232" t="s">
        <v>180</v>
      </c>
      <c r="C8" s="176"/>
      <c r="D8" s="223" t="s">
        <v>189</v>
      </c>
      <c r="E8" s="223"/>
      <c r="F8" s="223"/>
      <c r="G8" s="223"/>
      <c r="H8" s="223"/>
    </row>
    <row r="9" spans="1:8" ht="2.5" customHeight="1" x14ac:dyDescent="0.2">
      <c r="A9" s="228"/>
      <c r="B9" s="233"/>
      <c r="C9" s="187"/>
      <c r="D9" s="175"/>
      <c r="E9" s="175"/>
      <c r="F9" s="175"/>
      <c r="G9" s="175"/>
      <c r="H9" s="175"/>
    </row>
    <row r="10" spans="1:8" s="100" customFormat="1" ht="20.149999999999999" customHeight="1" x14ac:dyDescent="0.25">
      <c r="A10" s="229"/>
      <c r="B10" s="234"/>
      <c r="C10" s="188"/>
      <c r="D10" s="104" t="s">
        <v>182</v>
      </c>
      <c r="E10" s="104" t="s">
        <v>183</v>
      </c>
      <c r="F10" s="104" t="s">
        <v>184</v>
      </c>
      <c r="G10" s="104" t="s">
        <v>185</v>
      </c>
      <c r="H10" s="104" t="s">
        <v>186</v>
      </c>
    </row>
    <row r="11" spans="1:8" s="100" customFormat="1" ht="3" customHeight="1" x14ac:dyDescent="0.25">
      <c r="A11" s="143"/>
      <c r="B11" s="145"/>
      <c r="C11" s="189"/>
    </row>
    <row r="12" spans="1:8" ht="10" customHeight="1" x14ac:dyDescent="0.2">
      <c r="A12" s="79"/>
      <c r="B12" s="218" t="s">
        <v>32</v>
      </c>
      <c r="C12" s="218"/>
      <c r="D12" s="218"/>
      <c r="E12" s="218"/>
      <c r="F12" s="218"/>
      <c r="G12" s="218"/>
      <c r="H12" s="218"/>
    </row>
    <row r="13" spans="1:8" ht="3" customHeight="1" x14ac:dyDescent="0.2"/>
    <row r="14" spans="1:8" ht="10" customHeight="1" x14ac:dyDescent="0.2">
      <c r="A14" s="79" t="s">
        <v>150</v>
      </c>
      <c r="B14" s="87">
        <v>25.4</v>
      </c>
      <c r="C14" s="87"/>
      <c r="D14" s="87">
        <v>61.3</v>
      </c>
      <c r="E14" s="87">
        <v>6.1</v>
      </c>
      <c r="F14" s="87">
        <v>9.4</v>
      </c>
      <c r="G14" s="87">
        <v>25.1</v>
      </c>
      <c r="H14" s="87">
        <v>4.4000000000000004</v>
      </c>
    </row>
    <row r="15" spans="1:8" ht="10" customHeight="1" x14ac:dyDescent="0.2">
      <c r="A15" s="79" t="s">
        <v>151</v>
      </c>
      <c r="B15" s="87">
        <v>23.6</v>
      </c>
      <c r="C15" s="87"/>
      <c r="D15" s="87">
        <v>67.2</v>
      </c>
      <c r="E15" s="87">
        <v>9.3000000000000007</v>
      </c>
      <c r="F15" s="87">
        <v>7.9</v>
      </c>
      <c r="G15" s="87">
        <v>20.7</v>
      </c>
      <c r="H15" s="87">
        <v>4.4000000000000004</v>
      </c>
    </row>
    <row r="16" spans="1:8" ht="10" customHeight="1" x14ac:dyDescent="0.2">
      <c r="A16" s="79" t="s">
        <v>152</v>
      </c>
      <c r="B16" s="87">
        <v>24.6</v>
      </c>
      <c r="C16" s="87"/>
      <c r="D16" s="87">
        <v>61.9</v>
      </c>
      <c r="E16" s="87">
        <v>8.8000000000000007</v>
      </c>
      <c r="F16" s="87">
        <v>11.7</v>
      </c>
      <c r="G16" s="87">
        <v>26.6</v>
      </c>
      <c r="H16" s="87">
        <v>2.8</v>
      </c>
    </row>
    <row r="17" spans="1:8" ht="10" customHeight="1" x14ac:dyDescent="0.2">
      <c r="A17" s="79" t="s">
        <v>153</v>
      </c>
      <c r="B17" s="87">
        <v>25.9</v>
      </c>
      <c r="C17" s="87"/>
      <c r="D17" s="87">
        <v>64.400000000000006</v>
      </c>
      <c r="E17" s="87">
        <v>8.1999999999999993</v>
      </c>
      <c r="F17" s="87">
        <v>9.5</v>
      </c>
      <c r="G17" s="87">
        <v>20.8</v>
      </c>
      <c r="H17" s="87">
        <v>4.4000000000000004</v>
      </c>
    </row>
    <row r="18" spans="1:8" ht="10" customHeight="1" x14ac:dyDescent="0.2">
      <c r="A18" s="79" t="s">
        <v>154</v>
      </c>
      <c r="B18" s="87">
        <v>19.7</v>
      </c>
      <c r="C18" s="87"/>
      <c r="D18" s="87">
        <v>65.7</v>
      </c>
      <c r="E18" s="87">
        <v>6.3</v>
      </c>
      <c r="F18" s="87">
        <v>10.1</v>
      </c>
      <c r="G18" s="87">
        <v>20.2</v>
      </c>
      <c r="H18" s="87">
        <v>4.7</v>
      </c>
    </row>
    <row r="19" spans="1:8" s="101" customFormat="1" ht="10" customHeight="1" x14ac:dyDescent="0.2">
      <c r="A19" s="94" t="s">
        <v>155</v>
      </c>
      <c r="B19" s="186">
        <v>19.2</v>
      </c>
      <c r="C19" s="186"/>
      <c r="D19" s="186">
        <v>64.599999999999994</v>
      </c>
      <c r="E19" s="186">
        <v>7.7</v>
      </c>
      <c r="F19" s="186">
        <v>9.6999999999999993</v>
      </c>
      <c r="G19" s="186">
        <v>18.2</v>
      </c>
      <c r="H19" s="186">
        <v>6.8</v>
      </c>
    </row>
    <row r="20" spans="1:8" s="101" customFormat="1" ht="10" customHeight="1" x14ac:dyDescent="0.2">
      <c r="A20" s="94" t="s">
        <v>156</v>
      </c>
      <c r="B20" s="186">
        <v>20.2</v>
      </c>
      <c r="C20" s="186"/>
      <c r="D20" s="186">
        <v>66.8</v>
      </c>
      <c r="E20" s="186">
        <v>5</v>
      </c>
      <c r="F20" s="186">
        <v>10.5</v>
      </c>
      <c r="G20" s="186">
        <v>22</v>
      </c>
      <c r="H20" s="186">
        <v>2.8</v>
      </c>
    </row>
    <row r="21" spans="1:8" ht="10" customHeight="1" x14ac:dyDescent="0.2">
      <c r="A21" s="79" t="s">
        <v>157</v>
      </c>
      <c r="B21" s="87">
        <v>24.6</v>
      </c>
      <c r="C21" s="87"/>
      <c r="D21" s="87">
        <v>62.7</v>
      </c>
      <c r="E21" s="87">
        <v>10.6</v>
      </c>
      <c r="F21" s="87">
        <v>11.1</v>
      </c>
      <c r="G21" s="87">
        <v>23.4</v>
      </c>
      <c r="H21" s="87">
        <v>2.6</v>
      </c>
    </row>
    <row r="22" spans="1:8" ht="10" customHeight="1" x14ac:dyDescent="0.2">
      <c r="A22" s="79" t="s">
        <v>158</v>
      </c>
      <c r="B22" s="87">
        <v>24.1</v>
      </c>
      <c r="C22" s="87"/>
      <c r="D22" s="87">
        <v>64.599999999999994</v>
      </c>
      <c r="E22" s="87">
        <v>10.3</v>
      </c>
      <c r="F22" s="87">
        <v>12.1</v>
      </c>
      <c r="G22" s="87">
        <v>24</v>
      </c>
      <c r="H22" s="87">
        <v>4</v>
      </c>
    </row>
    <row r="23" spans="1:8" s="96" customFormat="1" ht="10" customHeight="1" x14ac:dyDescent="0.2">
      <c r="A23" s="79" t="s">
        <v>159</v>
      </c>
      <c r="B23" s="87">
        <v>26.5</v>
      </c>
      <c r="C23" s="87"/>
      <c r="D23" s="87">
        <v>62.2</v>
      </c>
      <c r="E23" s="87">
        <v>10.1</v>
      </c>
      <c r="F23" s="87">
        <v>10.199999999999999</v>
      </c>
      <c r="G23" s="87">
        <v>23.4</v>
      </c>
      <c r="H23" s="87">
        <v>5.5</v>
      </c>
    </row>
    <row r="24" spans="1:8" ht="10" customHeight="1" x14ac:dyDescent="0.2">
      <c r="A24" s="79" t="s">
        <v>160</v>
      </c>
      <c r="B24" s="87">
        <v>24.4</v>
      </c>
      <c r="C24" s="87"/>
      <c r="D24" s="87">
        <v>63.8</v>
      </c>
      <c r="E24" s="87">
        <v>7.3</v>
      </c>
      <c r="F24" s="87">
        <v>10.199999999999999</v>
      </c>
      <c r="G24" s="87">
        <v>21.7</v>
      </c>
      <c r="H24" s="87">
        <v>2.4</v>
      </c>
    </row>
    <row r="25" spans="1:8" ht="10" customHeight="1" x14ac:dyDescent="0.2">
      <c r="A25" s="79" t="s">
        <v>161</v>
      </c>
      <c r="B25" s="87">
        <v>25.5</v>
      </c>
      <c r="C25" s="87"/>
      <c r="D25" s="87">
        <v>68.7</v>
      </c>
      <c r="E25" s="87">
        <v>4.2</v>
      </c>
      <c r="F25" s="87">
        <v>7.9</v>
      </c>
      <c r="G25" s="87">
        <v>16.899999999999999</v>
      </c>
      <c r="H25" s="87">
        <v>4</v>
      </c>
    </row>
    <row r="26" spans="1:8" ht="10" customHeight="1" x14ac:dyDescent="0.2">
      <c r="A26" s="79" t="s">
        <v>162</v>
      </c>
      <c r="B26" s="87">
        <v>29.3</v>
      </c>
      <c r="C26" s="87"/>
      <c r="D26" s="87">
        <v>61</v>
      </c>
      <c r="E26" s="87">
        <v>5.5</v>
      </c>
      <c r="F26" s="87">
        <v>8.3000000000000007</v>
      </c>
      <c r="G26" s="87">
        <v>24.5</v>
      </c>
      <c r="H26" s="87">
        <v>4.0999999999999996</v>
      </c>
    </row>
    <row r="27" spans="1:8" ht="10" customHeight="1" x14ac:dyDescent="0.2">
      <c r="A27" s="79" t="s">
        <v>163</v>
      </c>
      <c r="B27" s="87">
        <v>25.2</v>
      </c>
      <c r="C27" s="87"/>
      <c r="D27" s="87">
        <v>59.1</v>
      </c>
      <c r="E27" s="87">
        <v>6.5</v>
      </c>
      <c r="F27" s="87">
        <v>8.4</v>
      </c>
      <c r="G27" s="87">
        <v>22.6</v>
      </c>
      <c r="H27" s="87">
        <v>7.8</v>
      </c>
    </row>
    <row r="28" spans="1:8" ht="10" customHeight="1" x14ac:dyDescent="0.2">
      <c r="A28" s="79" t="s">
        <v>164</v>
      </c>
      <c r="B28" s="87">
        <v>29</v>
      </c>
      <c r="C28" s="87"/>
      <c r="D28" s="87">
        <v>60.3</v>
      </c>
      <c r="E28" s="87">
        <v>8.4</v>
      </c>
      <c r="F28" s="87">
        <v>7.6</v>
      </c>
      <c r="G28" s="87">
        <v>23.9</v>
      </c>
      <c r="H28" s="87">
        <v>3.1</v>
      </c>
    </row>
    <row r="29" spans="1:8" ht="10" customHeight="1" x14ac:dyDescent="0.2">
      <c r="A29" s="79" t="s">
        <v>165</v>
      </c>
      <c r="B29" s="87">
        <v>33.299999999999997</v>
      </c>
      <c r="C29" s="87"/>
      <c r="D29" s="87">
        <v>69</v>
      </c>
      <c r="E29" s="87">
        <v>4.8</v>
      </c>
      <c r="F29" s="87">
        <v>6.3</v>
      </c>
      <c r="G29" s="87">
        <v>17.8</v>
      </c>
      <c r="H29" s="87">
        <v>3.8</v>
      </c>
    </row>
    <row r="30" spans="1:8" ht="10" customHeight="1" x14ac:dyDescent="0.2">
      <c r="A30" s="79" t="s">
        <v>166</v>
      </c>
      <c r="B30" s="87">
        <v>39.200000000000003</v>
      </c>
      <c r="C30" s="87"/>
      <c r="D30" s="87">
        <v>63.3</v>
      </c>
      <c r="E30" s="87">
        <v>4.7</v>
      </c>
      <c r="F30" s="87">
        <v>7.6</v>
      </c>
      <c r="G30" s="87">
        <v>20.9</v>
      </c>
      <c r="H30" s="87">
        <v>4.9000000000000004</v>
      </c>
    </row>
    <row r="31" spans="1:8" ht="10" customHeight="1" x14ac:dyDescent="0.2">
      <c r="A31" s="79" t="s">
        <v>167</v>
      </c>
      <c r="B31" s="87">
        <v>34.200000000000003</v>
      </c>
      <c r="C31" s="87"/>
      <c r="D31" s="87">
        <v>62.2</v>
      </c>
      <c r="E31" s="87">
        <v>7.6</v>
      </c>
      <c r="F31" s="87">
        <v>10.8</v>
      </c>
      <c r="G31" s="87">
        <v>24.2</v>
      </c>
      <c r="H31" s="87">
        <v>4.3</v>
      </c>
    </row>
    <row r="32" spans="1:8" ht="10" customHeight="1" x14ac:dyDescent="0.2">
      <c r="A32" s="79" t="s">
        <v>168</v>
      </c>
      <c r="B32" s="87">
        <v>36.1</v>
      </c>
      <c r="C32" s="87"/>
      <c r="D32" s="87">
        <v>62.2</v>
      </c>
      <c r="E32" s="87">
        <v>6.2</v>
      </c>
      <c r="F32" s="87">
        <v>4.2</v>
      </c>
      <c r="G32" s="87">
        <v>29</v>
      </c>
      <c r="H32" s="87">
        <v>4.3</v>
      </c>
    </row>
    <row r="33" spans="1:63" ht="10" customHeight="1" x14ac:dyDescent="0.2">
      <c r="A33" s="79" t="s">
        <v>169</v>
      </c>
      <c r="B33" s="87">
        <v>42.4</v>
      </c>
      <c r="C33" s="87"/>
      <c r="D33" s="87">
        <v>68.900000000000006</v>
      </c>
      <c r="E33" s="87">
        <v>8.1999999999999993</v>
      </c>
      <c r="F33" s="87">
        <v>6.8</v>
      </c>
      <c r="G33" s="87">
        <v>20.399999999999999</v>
      </c>
      <c r="H33" s="87">
        <v>2.5</v>
      </c>
    </row>
    <row r="34" spans="1:63" s="96" customFormat="1" ht="10" customHeight="1" x14ac:dyDescent="0.2">
      <c r="A34" s="79" t="s">
        <v>170</v>
      </c>
      <c r="B34" s="87">
        <v>41.3</v>
      </c>
      <c r="C34" s="87"/>
      <c r="D34" s="87">
        <v>63.5</v>
      </c>
      <c r="E34" s="87">
        <v>5.3</v>
      </c>
      <c r="F34" s="87">
        <v>6.1</v>
      </c>
      <c r="G34" s="87">
        <v>23.6</v>
      </c>
      <c r="H34" s="87">
        <v>4.5</v>
      </c>
    </row>
    <row r="35" spans="1:63" ht="10" customHeight="1" x14ac:dyDescent="0.2">
      <c r="A35" s="79" t="s">
        <v>171</v>
      </c>
      <c r="B35" s="87">
        <v>28.7</v>
      </c>
      <c r="C35" s="87"/>
      <c r="D35" s="87">
        <v>58.7</v>
      </c>
      <c r="E35" s="87">
        <v>4.9000000000000004</v>
      </c>
      <c r="F35" s="87">
        <v>6.5</v>
      </c>
      <c r="G35" s="87">
        <v>28.3</v>
      </c>
      <c r="H35" s="87">
        <v>2.4</v>
      </c>
    </row>
    <row r="36" spans="1:63" ht="10" customHeight="1" x14ac:dyDescent="0.2">
      <c r="A36" s="88" t="s">
        <v>55</v>
      </c>
      <c r="B36" s="181">
        <v>25.6</v>
      </c>
      <c r="C36" s="181"/>
      <c r="D36" s="181">
        <v>63.3</v>
      </c>
      <c r="E36" s="181">
        <v>7.7</v>
      </c>
      <c r="F36" s="181">
        <v>9.6999999999999993</v>
      </c>
      <c r="G36" s="181">
        <v>22.5</v>
      </c>
      <c r="H36" s="181">
        <v>4.3</v>
      </c>
    </row>
    <row r="37" spans="1:63" ht="10" customHeight="1" x14ac:dyDescent="0.2">
      <c r="A37" s="88" t="s">
        <v>56</v>
      </c>
      <c r="B37" s="181">
        <v>24.9</v>
      </c>
      <c r="C37" s="181"/>
      <c r="D37" s="181">
        <v>62.9</v>
      </c>
      <c r="E37" s="181">
        <v>10.1</v>
      </c>
      <c r="F37" s="181">
        <v>10.8</v>
      </c>
      <c r="G37" s="181">
        <v>23.2</v>
      </c>
      <c r="H37" s="181">
        <v>4.0999999999999996</v>
      </c>
    </row>
    <row r="38" spans="1:63" ht="10" customHeight="1" x14ac:dyDescent="0.2">
      <c r="A38" s="88" t="s">
        <v>172</v>
      </c>
      <c r="B38" s="181">
        <v>25.5</v>
      </c>
      <c r="C38" s="181"/>
      <c r="D38" s="181">
        <v>61.5</v>
      </c>
      <c r="E38" s="181">
        <v>6.4</v>
      </c>
      <c r="F38" s="181">
        <v>8.9</v>
      </c>
      <c r="G38" s="181">
        <v>22.2</v>
      </c>
      <c r="H38" s="181">
        <v>5.4</v>
      </c>
    </row>
    <row r="39" spans="1:63" ht="10" customHeight="1" x14ac:dyDescent="0.2">
      <c r="A39" s="88" t="s">
        <v>58</v>
      </c>
      <c r="B39" s="181">
        <v>36.9</v>
      </c>
      <c r="C39" s="181"/>
      <c r="D39" s="181">
        <v>63.7</v>
      </c>
      <c r="E39" s="181">
        <v>6.4</v>
      </c>
      <c r="F39" s="181">
        <v>8.1999999999999993</v>
      </c>
      <c r="G39" s="181">
        <v>22.2</v>
      </c>
      <c r="H39" s="181">
        <v>4.2</v>
      </c>
    </row>
    <row r="40" spans="1:63" ht="10" customHeight="1" x14ac:dyDescent="0.2">
      <c r="A40" s="88" t="s">
        <v>59</v>
      </c>
      <c r="B40" s="181">
        <v>38.1</v>
      </c>
      <c r="C40" s="181"/>
      <c r="D40" s="181">
        <v>62.6</v>
      </c>
      <c r="E40" s="181">
        <v>5.2</v>
      </c>
      <c r="F40" s="181">
        <v>6.1</v>
      </c>
      <c r="G40" s="181">
        <v>24.5</v>
      </c>
      <c r="H40" s="181">
        <v>4.0999999999999996</v>
      </c>
    </row>
    <row r="41" spans="1:63" ht="10" customHeight="1" x14ac:dyDescent="0.2">
      <c r="A41" s="88" t="s">
        <v>60</v>
      </c>
      <c r="B41" s="181">
        <v>29.4</v>
      </c>
      <c r="C41" s="181"/>
      <c r="D41" s="181">
        <v>63</v>
      </c>
      <c r="E41" s="181">
        <v>7.1</v>
      </c>
      <c r="F41" s="181">
        <v>8.8000000000000007</v>
      </c>
      <c r="G41" s="181">
        <v>22.8</v>
      </c>
      <c r="H41" s="181">
        <v>4.4000000000000004</v>
      </c>
    </row>
    <row r="42" spans="1:63" s="80" customFormat="1" ht="3" customHeight="1" x14ac:dyDescent="0.2">
      <c r="B42" s="150"/>
      <c r="C42" s="150"/>
      <c r="D42" s="150"/>
      <c r="E42" s="150"/>
      <c r="F42" s="150"/>
      <c r="G42" s="150"/>
      <c r="H42" s="150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  <c r="BI42" s="81"/>
      <c r="BJ42" s="81"/>
      <c r="BK42" s="81"/>
    </row>
    <row r="43" spans="1:63" ht="3" customHeight="1" x14ac:dyDescent="0.2">
      <c r="B43" s="79"/>
      <c r="C43" s="79"/>
      <c r="D43" s="79"/>
      <c r="E43" s="79"/>
      <c r="F43" s="79"/>
      <c r="G43" s="79"/>
      <c r="H43" s="79"/>
    </row>
    <row r="44" spans="1:63" s="79" customFormat="1" ht="10" customHeight="1" x14ac:dyDescent="0.25">
      <c r="A44" s="79" t="s">
        <v>143</v>
      </c>
      <c r="B44" s="92"/>
      <c r="C44" s="92"/>
      <c r="D44" s="92"/>
      <c r="E44" s="92"/>
      <c r="F44" s="92"/>
      <c r="G44" s="92"/>
    </row>
    <row r="45" spans="1:63" s="79" customFormat="1" ht="10" customHeight="1" x14ac:dyDescent="0.25">
      <c r="A45" s="79" t="s">
        <v>190</v>
      </c>
    </row>
    <row r="46" spans="1:63" ht="10" customHeight="1" x14ac:dyDescent="0.2"/>
    <row r="47" spans="1:63" ht="10" customHeight="1" x14ac:dyDescent="0.2"/>
    <row r="48" spans="1:63" ht="10" customHeight="1" x14ac:dyDescent="0.2">
      <c r="D48" s="185"/>
      <c r="E48" s="185"/>
      <c r="F48" s="185"/>
      <c r="G48" s="185"/>
      <c r="H48" s="185"/>
      <c r="I48" s="185"/>
    </row>
    <row r="49" ht="10" customHeight="1" x14ac:dyDescent="0.2"/>
    <row r="50" ht="10" customHeight="1" x14ac:dyDescent="0.2"/>
    <row r="51" ht="10" customHeight="1" x14ac:dyDescent="0.2"/>
    <row r="52" ht="10" customHeight="1" x14ac:dyDescent="0.2"/>
    <row r="53" ht="10" customHeight="1" x14ac:dyDescent="0.2"/>
    <row r="54" ht="10" customHeight="1" x14ac:dyDescent="0.2"/>
    <row r="55" ht="10" customHeight="1" x14ac:dyDescent="0.2"/>
    <row r="56" ht="10" customHeight="1" x14ac:dyDescent="0.2"/>
    <row r="57" ht="10" customHeight="1" x14ac:dyDescent="0.2"/>
    <row r="58" ht="10" customHeight="1" x14ac:dyDescent="0.2"/>
    <row r="59" ht="10" customHeight="1" x14ac:dyDescent="0.2"/>
    <row r="60" ht="10" customHeight="1" x14ac:dyDescent="0.2"/>
    <row r="61" ht="10" customHeight="1" x14ac:dyDescent="0.2"/>
    <row r="62" ht="10" customHeight="1" x14ac:dyDescent="0.2"/>
    <row r="63" ht="10" customHeight="1" x14ac:dyDescent="0.2"/>
    <row r="64" ht="10" customHeight="1" x14ac:dyDescent="0.2"/>
    <row r="65" ht="10" customHeight="1" x14ac:dyDescent="0.2"/>
    <row r="66" ht="10" customHeight="1" x14ac:dyDescent="0.2"/>
    <row r="67" ht="10" customHeight="1" x14ac:dyDescent="0.2"/>
    <row r="68" ht="10" customHeight="1" x14ac:dyDescent="0.2"/>
    <row r="69" ht="10" customHeight="1" x14ac:dyDescent="0.2"/>
    <row r="70" ht="10" customHeight="1" x14ac:dyDescent="0.2"/>
    <row r="71" ht="10" customHeight="1" x14ac:dyDescent="0.2"/>
    <row r="72" ht="10" customHeight="1" x14ac:dyDescent="0.2"/>
    <row r="73" ht="10" customHeight="1" x14ac:dyDescent="0.2"/>
    <row r="74" ht="10" customHeight="1" x14ac:dyDescent="0.2"/>
    <row r="75" ht="10" customHeight="1" x14ac:dyDescent="0.2"/>
    <row r="76" ht="10" customHeight="1" x14ac:dyDescent="0.2"/>
    <row r="77" ht="10" customHeight="1" x14ac:dyDescent="0.2"/>
    <row r="78" ht="10" customHeight="1" x14ac:dyDescent="0.2"/>
    <row r="79" ht="10" customHeight="1" x14ac:dyDescent="0.2"/>
    <row r="80" ht="10" customHeight="1" x14ac:dyDescent="0.2"/>
    <row r="81" ht="10" customHeight="1" x14ac:dyDescent="0.2"/>
    <row r="82" ht="10" customHeight="1" x14ac:dyDescent="0.2"/>
    <row r="83" ht="10" customHeight="1" x14ac:dyDescent="0.2"/>
    <row r="84" ht="10" customHeight="1" x14ac:dyDescent="0.2"/>
    <row r="85" ht="10" customHeight="1" x14ac:dyDescent="0.2"/>
    <row r="86" ht="10" customHeight="1" x14ac:dyDescent="0.2"/>
    <row r="87" ht="10" customHeight="1" x14ac:dyDescent="0.2"/>
    <row r="88" ht="10" customHeight="1" x14ac:dyDescent="0.2"/>
    <row r="89" ht="10" customHeight="1" x14ac:dyDescent="0.2"/>
    <row r="90" ht="10" customHeight="1" x14ac:dyDescent="0.2"/>
    <row r="91" ht="10" customHeight="1" x14ac:dyDescent="0.2"/>
    <row r="92" ht="10" customHeight="1" x14ac:dyDescent="0.2"/>
    <row r="93" ht="10" customHeight="1" x14ac:dyDescent="0.2"/>
    <row r="94" ht="10" customHeight="1" x14ac:dyDescent="0.2"/>
    <row r="95" ht="10" customHeight="1" x14ac:dyDescent="0.2"/>
    <row r="96" ht="10" customHeight="1" x14ac:dyDescent="0.2"/>
    <row r="97" ht="10" customHeight="1" x14ac:dyDescent="0.2"/>
    <row r="98" ht="10" customHeight="1" x14ac:dyDescent="0.2"/>
    <row r="99" ht="10" customHeight="1" x14ac:dyDescent="0.2"/>
    <row r="100" ht="10" customHeight="1" x14ac:dyDescent="0.2"/>
    <row r="101" ht="10" customHeight="1" x14ac:dyDescent="0.2"/>
    <row r="102" ht="10" customHeight="1" x14ac:dyDescent="0.2"/>
    <row r="103" ht="10" customHeight="1" x14ac:dyDescent="0.2"/>
    <row r="104" ht="10" customHeight="1" x14ac:dyDescent="0.2"/>
    <row r="105" ht="10" customHeight="1" x14ac:dyDescent="0.2"/>
    <row r="106" ht="10" customHeight="1" x14ac:dyDescent="0.2"/>
    <row r="107" ht="10" customHeight="1" x14ac:dyDescent="0.2"/>
    <row r="108" ht="10" customHeight="1" x14ac:dyDescent="0.2"/>
    <row r="109" ht="10" customHeight="1" x14ac:dyDescent="0.2"/>
    <row r="110" ht="10" customHeight="1" x14ac:dyDescent="0.2"/>
    <row r="111" ht="10" customHeight="1" x14ac:dyDescent="0.2"/>
    <row r="112" ht="10" customHeight="1" x14ac:dyDescent="0.2"/>
    <row r="113" ht="10" customHeight="1" x14ac:dyDescent="0.2"/>
    <row r="114" ht="10" customHeight="1" x14ac:dyDescent="0.2"/>
    <row r="115" ht="10" customHeight="1" x14ac:dyDescent="0.2"/>
    <row r="116" ht="10" customHeight="1" x14ac:dyDescent="0.2"/>
    <row r="117" ht="10" customHeight="1" x14ac:dyDescent="0.2"/>
    <row r="118" ht="10" customHeight="1" x14ac:dyDescent="0.2"/>
    <row r="119" ht="10" customHeight="1" x14ac:dyDescent="0.2"/>
    <row r="120" ht="10" customHeight="1" x14ac:dyDescent="0.2"/>
    <row r="121" ht="10" customHeight="1" x14ac:dyDescent="0.2"/>
    <row r="122" ht="10" customHeight="1" x14ac:dyDescent="0.2"/>
    <row r="123" ht="10" customHeight="1" x14ac:dyDescent="0.2"/>
    <row r="124" ht="10" customHeight="1" x14ac:dyDescent="0.2"/>
    <row r="125" ht="10" customHeight="1" x14ac:dyDescent="0.2"/>
    <row r="126" ht="10" customHeight="1" x14ac:dyDescent="0.2"/>
    <row r="127" ht="10" customHeight="1" x14ac:dyDescent="0.2"/>
    <row r="128" ht="10" customHeight="1" x14ac:dyDescent="0.2"/>
    <row r="129" ht="10" customHeight="1" x14ac:dyDescent="0.2"/>
    <row r="130" ht="10" customHeight="1" x14ac:dyDescent="0.2"/>
    <row r="131" ht="10" customHeight="1" x14ac:dyDescent="0.2"/>
    <row r="132" ht="10" customHeight="1" x14ac:dyDescent="0.2"/>
    <row r="133" ht="10" customHeight="1" x14ac:dyDescent="0.2"/>
    <row r="134" ht="10" customHeight="1" x14ac:dyDescent="0.2"/>
    <row r="135" ht="10" customHeight="1" x14ac:dyDescent="0.2"/>
    <row r="136" ht="10" customHeight="1" x14ac:dyDescent="0.2"/>
    <row r="137" ht="10" customHeight="1" x14ac:dyDescent="0.2"/>
    <row r="138" ht="10" customHeight="1" x14ac:dyDescent="0.2"/>
    <row r="139" ht="10" customHeight="1" x14ac:dyDescent="0.2"/>
    <row r="140" ht="10" customHeight="1" x14ac:dyDescent="0.2"/>
    <row r="141" ht="10" customHeight="1" x14ac:dyDescent="0.2"/>
    <row r="142" ht="10" customHeight="1" x14ac:dyDescent="0.2"/>
    <row r="143" ht="10" customHeight="1" x14ac:dyDescent="0.2"/>
    <row r="144" ht="10" customHeight="1" x14ac:dyDescent="0.2"/>
    <row r="145" ht="10" customHeight="1" x14ac:dyDescent="0.2"/>
    <row r="146" ht="10" customHeight="1" x14ac:dyDescent="0.2"/>
    <row r="147" ht="10" customHeight="1" x14ac:dyDescent="0.2"/>
    <row r="148" ht="10" customHeight="1" x14ac:dyDescent="0.2"/>
    <row r="149" ht="10" customHeight="1" x14ac:dyDescent="0.2"/>
    <row r="150" ht="10" customHeight="1" x14ac:dyDescent="0.2"/>
    <row r="151" ht="10" customHeight="1" x14ac:dyDescent="0.2"/>
    <row r="152" ht="10" customHeight="1" x14ac:dyDescent="0.2"/>
    <row r="153" ht="10" customHeight="1" x14ac:dyDescent="0.2"/>
    <row r="154" ht="10" customHeight="1" x14ac:dyDescent="0.2"/>
    <row r="155" ht="10" customHeight="1" x14ac:dyDescent="0.2"/>
    <row r="156" ht="10" customHeight="1" x14ac:dyDescent="0.2"/>
    <row r="157" ht="10" customHeight="1" x14ac:dyDescent="0.2"/>
    <row r="158" ht="10" customHeight="1" x14ac:dyDescent="0.2"/>
    <row r="159" ht="10" customHeight="1" x14ac:dyDescent="0.2"/>
    <row r="160" ht="10" customHeight="1" x14ac:dyDescent="0.2"/>
    <row r="161" ht="10" customHeight="1" x14ac:dyDescent="0.2"/>
    <row r="162" ht="10" customHeight="1" x14ac:dyDescent="0.2"/>
    <row r="163" ht="10" customHeight="1" x14ac:dyDescent="0.2"/>
    <row r="164" ht="10" customHeight="1" x14ac:dyDescent="0.2"/>
    <row r="165" ht="10" customHeight="1" x14ac:dyDescent="0.2"/>
    <row r="166" ht="10" customHeight="1" x14ac:dyDescent="0.2"/>
    <row r="167" ht="10" customHeight="1" x14ac:dyDescent="0.2"/>
    <row r="168" ht="10" customHeight="1" x14ac:dyDescent="0.2"/>
    <row r="169" ht="10" customHeight="1" x14ac:dyDescent="0.2"/>
    <row r="170" ht="10" customHeight="1" x14ac:dyDescent="0.2"/>
    <row r="171" ht="10" customHeight="1" x14ac:dyDescent="0.2"/>
    <row r="172" ht="10" customHeight="1" x14ac:dyDescent="0.2"/>
    <row r="173" ht="10" customHeight="1" x14ac:dyDescent="0.2"/>
    <row r="174" ht="10" customHeight="1" x14ac:dyDescent="0.2"/>
    <row r="175" ht="10" customHeight="1" x14ac:dyDescent="0.2"/>
    <row r="176" ht="10" customHeight="1" x14ac:dyDescent="0.2"/>
    <row r="177" ht="10" customHeight="1" x14ac:dyDescent="0.2"/>
    <row r="178" ht="10" customHeight="1" x14ac:dyDescent="0.2"/>
    <row r="179" ht="10" customHeight="1" x14ac:dyDescent="0.2"/>
    <row r="180" ht="10" customHeight="1" x14ac:dyDescent="0.2"/>
    <row r="181" ht="10" customHeight="1" x14ac:dyDescent="0.2"/>
    <row r="182" ht="10" customHeight="1" x14ac:dyDescent="0.2"/>
    <row r="183" ht="10" customHeight="1" x14ac:dyDescent="0.2"/>
    <row r="184" ht="10" customHeight="1" x14ac:dyDescent="0.2"/>
    <row r="185" ht="10" customHeight="1" x14ac:dyDescent="0.2"/>
    <row r="186" ht="10" customHeight="1" x14ac:dyDescent="0.2"/>
    <row r="187" ht="10" customHeight="1" x14ac:dyDescent="0.2"/>
    <row r="188" ht="10" customHeight="1" x14ac:dyDescent="0.2"/>
    <row r="189" ht="10" customHeight="1" x14ac:dyDescent="0.2"/>
    <row r="190" ht="10" customHeight="1" x14ac:dyDescent="0.2"/>
    <row r="191" ht="10" customHeight="1" x14ac:dyDescent="0.2"/>
    <row r="192" ht="10" customHeight="1" x14ac:dyDescent="0.2"/>
    <row r="193" ht="10" customHeight="1" x14ac:dyDescent="0.2"/>
    <row r="194" ht="10" customHeight="1" x14ac:dyDescent="0.2"/>
    <row r="195" ht="10" customHeight="1" x14ac:dyDescent="0.2"/>
    <row r="196" ht="10" customHeight="1" x14ac:dyDescent="0.2"/>
    <row r="197" ht="10" customHeight="1" x14ac:dyDescent="0.2"/>
  </sheetData>
  <mergeCells count="5">
    <mergeCell ref="A5:H5"/>
    <mergeCell ref="A8:A10"/>
    <mergeCell ref="B8:B10"/>
    <mergeCell ref="D8:H8"/>
    <mergeCell ref="B12:H12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81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12" style="81" customWidth="1"/>
    <col min="2" max="3" width="12.1796875" style="95" customWidth="1"/>
    <col min="4" max="4" width="11.1796875" style="95" customWidth="1"/>
    <col min="5" max="5" width="12.1796875" style="95" customWidth="1"/>
    <col min="6" max="6" width="10.26953125" style="95" customWidth="1"/>
    <col min="7" max="7" width="10.81640625" style="95" customWidth="1"/>
    <col min="8" max="256" width="9.1796875" style="81"/>
    <col min="257" max="257" width="12" style="81" customWidth="1"/>
    <col min="258" max="259" width="12.1796875" style="81" customWidth="1"/>
    <col min="260" max="260" width="11.1796875" style="81" customWidth="1"/>
    <col min="261" max="261" width="12.1796875" style="81" customWidth="1"/>
    <col min="262" max="262" width="10.26953125" style="81" customWidth="1"/>
    <col min="263" max="263" width="10.81640625" style="81" customWidth="1"/>
    <col min="264" max="512" width="9.1796875" style="81"/>
    <col min="513" max="513" width="12" style="81" customWidth="1"/>
    <col min="514" max="515" width="12.1796875" style="81" customWidth="1"/>
    <col min="516" max="516" width="11.1796875" style="81" customWidth="1"/>
    <col min="517" max="517" width="12.1796875" style="81" customWidth="1"/>
    <col min="518" max="518" width="10.26953125" style="81" customWidth="1"/>
    <col min="519" max="519" width="10.81640625" style="81" customWidth="1"/>
    <col min="520" max="768" width="9.1796875" style="81"/>
    <col min="769" max="769" width="12" style="81" customWidth="1"/>
    <col min="770" max="771" width="12.1796875" style="81" customWidth="1"/>
    <col min="772" max="772" width="11.1796875" style="81" customWidth="1"/>
    <col min="773" max="773" width="12.1796875" style="81" customWidth="1"/>
    <col min="774" max="774" width="10.26953125" style="81" customWidth="1"/>
    <col min="775" max="775" width="10.81640625" style="81" customWidth="1"/>
    <col min="776" max="1024" width="9.1796875" style="81"/>
    <col min="1025" max="1025" width="12" style="81" customWidth="1"/>
    <col min="1026" max="1027" width="12.1796875" style="81" customWidth="1"/>
    <col min="1028" max="1028" width="11.1796875" style="81" customWidth="1"/>
    <col min="1029" max="1029" width="12.1796875" style="81" customWidth="1"/>
    <col min="1030" max="1030" width="10.26953125" style="81" customWidth="1"/>
    <col min="1031" max="1031" width="10.81640625" style="81" customWidth="1"/>
    <col min="1032" max="1280" width="9.1796875" style="81"/>
    <col min="1281" max="1281" width="12" style="81" customWidth="1"/>
    <col min="1282" max="1283" width="12.1796875" style="81" customWidth="1"/>
    <col min="1284" max="1284" width="11.1796875" style="81" customWidth="1"/>
    <col min="1285" max="1285" width="12.1796875" style="81" customWidth="1"/>
    <col min="1286" max="1286" width="10.26953125" style="81" customWidth="1"/>
    <col min="1287" max="1287" width="10.81640625" style="81" customWidth="1"/>
    <col min="1288" max="1536" width="9.1796875" style="81"/>
    <col min="1537" max="1537" width="12" style="81" customWidth="1"/>
    <col min="1538" max="1539" width="12.1796875" style="81" customWidth="1"/>
    <col min="1540" max="1540" width="11.1796875" style="81" customWidth="1"/>
    <col min="1541" max="1541" width="12.1796875" style="81" customWidth="1"/>
    <col min="1542" max="1542" width="10.26953125" style="81" customWidth="1"/>
    <col min="1543" max="1543" width="10.81640625" style="81" customWidth="1"/>
    <col min="1544" max="1792" width="9.1796875" style="81"/>
    <col min="1793" max="1793" width="12" style="81" customWidth="1"/>
    <col min="1794" max="1795" width="12.1796875" style="81" customWidth="1"/>
    <col min="1796" max="1796" width="11.1796875" style="81" customWidth="1"/>
    <col min="1797" max="1797" width="12.1796875" style="81" customWidth="1"/>
    <col min="1798" max="1798" width="10.26953125" style="81" customWidth="1"/>
    <col min="1799" max="1799" width="10.81640625" style="81" customWidth="1"/>
    <col min="1800" max="2048" width="9.1796875" style="81"/>
    <col min="2049" max="2049" width="12" style="81" customWidth="1"/>
    <col min="2050" max="2051" width="12.1796875" style="81" customWidth="1"/>
    <col min="2052" max="2052" width="11.1796875" style="81" customWidth="1"/>
    <col min="2053" max="2053" width="12.1796875" style="81" customWidth="1"/>
    <col min="2054" max="2054" width="10.26953125" style="81" customWidth="1"/>
    <col min="2055" max="2055" width="10.81640625" style="81" customWidth="1"/>
    <col min="2056" max="2304" width="9.1796875" style="81"/>
    <col min="2305" max="2305" width="12" style="81" customWidth="1"/>
    <col min="2306" max="2307" width="12.1796875" style="81" customWidth="1"/>
    <col min="2308" max="2308" width="11.1796875" style="81" customWidth="1"/>
    <col min="2309" max="2309" width="12.1796875" style="81" customWidth="1"/>
    <col min="2310" max="2310" width="10.26953125" style="81" customWidth="1"/>
    <col min="2311" max="2311" width="10.81640625" style="81" customWidth="1"/>
    <col min="2312" max="2560" width="9.1796875" style="81"/>
    <col min="2561" max="2561" width="12" style="81" customWidth="1"/>
    <col min="2562" max="2563" width="12.1796875" style="81" customWidth="1"/>
    <col min="2564" max="2564" width="11.1796875" style="81" customWidth="1"/>
    <col min="2565" max="2565" width="12.1796875" style="81" customWidth="1"/>
    <col min="2566" max="2566" width="10.26953125" style="81" customWidth="1"/>
    <col min="2567" max="2567" width="10.81640625" style="81" customWidth="1"/>
    <col min="2568" max="2816" width="9.1796875" style="81"/>
    <col min="2817" max="2817" width="12" style="81" customWidth="1"/>
    <col min="2818" max="2819" width="12.1796875" style="81" customWidth="1"/>
    <col min="2820" max="2820" width="11.1796875" style="81" customWidth="1"/>
    <col min="2821" max="2821" width="12.1796875" style="81" customWidth="1"/>
    <col min="2822" max="2822" width="10.26953125" style="81" customWidth="1"/>
    <col min="2823" max="2823" width="10.81640625" style="81" customWidth="1"/>
    <col min="2824" max="3072" width="9.1796875" style="81"/>
    <col min="3073" max="3073" width="12" style="81" customWidth="1"/>
    <col min="3074" max="3075" width="12.1796875" style="81" customWidth="1"/>
    <col min="3076" max="3076" width="11.1796875" style="81" customWidth="1"/>
    <col min="3077" max="3077" width="12.1796875" style="81" customWidth="1"/>
    <col min="3078" max="3078" width="10.26953125" style="81" customWidth="1"/>
    <col min="3079" max="3079" width="10.81640625" style="81" customWidth="1"/>
    <col min="3080" max="3328" width="9.1796875" style="81"/>
    <col min="3329" max="3329" width="12" style="81" customWidth="1"/>
    <col min="3330" max="3331" width="12.1796875" style="81" customWidth="1"/>
    <col min="3332" max="3332" width="11.1796875" style="81" customWidth="1"/>
    <col min="3333" max="3333" width="12.1796875" style="81" customWidth="1"/>
    <col min="3334" max="3334" width="10.26953125" style="81" customWidth="1"/>
    <col min="3335" max="3335" width="10.81640625" style="81" customWidth="1"/>
    <col min="3336" max="3584" width="9.1796875" style="81"/>
    <col min="3585" max="3585" width="12" style="81" customWidth="1"/>
    <col min="3586" max="3587" width="12.1796875" style="81" customWidth="1"/>
    <col min="3588" max="3588" width="11.1796875" style="81" customWidth="1"/>
    <col min="3589" max="3589" width="12.1796875" style="81" customWidth="1"/>
    <col min="3590" max="3590" width="10.26953125" style="81" customWidth="1"/>
    <col min="3591" max="3591" width="10.81640625" style="81" customWidth="1"/>
    <col min="3592" max="3840" width="9.1796875" style="81"/>
    <col min="3841" max="3841" width="12" style="81" customWidth="1"/>
    <col min="3842" max="3843" width="12.1796875" style="81" customWidth="1"/>
    <col min="3844" max="3844" width="11.1796875" style="81" customWidth="1"/>
    <col min="3845" max="3845" width="12.1796875" style="81" customWidth="1"/>
    <col min="3846" max="3846" width="10.26953125" style="81" customWidth="1"/>
    <col min="3847" max="3847" width="10.81640625" style="81" customWidth="1"/>
    <col min="3848" max="4096" width="9.1796875" style="81"/>
    <col min="4097" max="4097" width="12" style="81" customWidth="1"/>
    <col min="4098" max="4099" width="12.1796875" style="81" customWidth="1"/>
    <col min="4100" max="4100" width="11.1796875" style="81" customWidth="1"/>
    <col min="4101" max="4101" width="12.1796875" style="81" customWidth="1"/>
    <col min="4102" max="4102" width="10.26953125" style="81" customWidth="1"/>
    <col min="4103" max="4103" width="10.81640625" style="81" customWidth="1"/>
    <col min="4104" max="4352" width="9.1796875" style="81"/>
    <col min="4353" max="4353" width="12" style="81" customWidth="1"/>
    <col min="4354" max="4355" width="12.1796875" style="81" customWidth="1"/>
    <col min="4356" max="4356" width="11.1796875" style="81" customWidth="1"/>
    <col min="4357" max="4357" width="12.1796875" style="81" customWidth="1"/>
    <col min="4358" max="4358" width="10.26953125" style="81" customWidth="1"/>
    <col min="4359" max="4359" width="10.81640625" style="81" customWidth="1"/>
    <col min="4360" max="4608" width="9.1796875" style="81"/>
    <col min="4609" max="4609" width="12" style="81" customWidth="1"/>
    <col min="4610" max="4611" width="12.1796875" style="81" customWidth="1"/>
    <col min="4612" max="4612" width="11.1796875" style="81" customWidth="1"/>
    <col min="4613" max="4613" width="12.1796875" style="81" customWidth="1"/>
    <col min="4614" max="4614" width="10.26953125" style="81" customWidth="1"/>
    <col min="4615" max="4615" width="10.81640625" style="81" customWidth="1"/>
    <col min="4616" max="4864" width="9.1796875" style="81"/>
    <col min="4865" max="4865" width="12" style="81" customWidth="1"/>
    <col min="4866" max="4867" width="12.1796875" style="81" customWidth="1"/>
    <col min="4868" max="4868" width="11.1796875" style="81" customWidth="1"/>
    <col min="4869" max="4869" width="12.1796875" style="81" customWidth="1"/>
    <col min="4870" max="4870" width="10.26953125" style="81" customWidth="1"/>
    <col min="4871" max="4871" width="10.81640625" style="81" customWidth="1"/>
    <col min="4872" max="5120" width="9.1796875" style="81"/>
    <col min="5121" max="5121" width="12" style="81" customWidth="1"/>
    <col min="5122" max="5123" width="12.1796875" style="81" customWidth="1"/>
    <col min="5124" max="5124" width="11.1796875" style="81" customWidth="1"/>
    <col min="5125" max="5125" width="12.1796875" style="81" customWidth="1"/>
    <col min="5126" max="5126" width="10.26953125" style="81" customWidth="1"/>
    <col min="5127" max="5127" width="10.81640625" style="81" customWidth="1"/>
    <col min="5128" max="5376" width="9.1796875" style="81"/>
    <col min="5377" max="5377" width="12" style="81" customWidth="1"/>
    <col min="5378" max="5379" width="12.1796875" style="81" customWidth="1"/>
    <col min="5380" max="5380" width="11.1796875" style="81" customWidth="1"/>
    <col min="5381" max="5381" width="12.1796875" style="81" customWidth="1"/>
    <col min="5382" max="5382" width="10.26953125" style="81" customWidth="1"/>
    <col min="5383" max="5383" width="10.81640625" style="81" customWidth="1"/>
    <col min="5384" max="5632" width="9.1796875" style="81"/>
    <col min="5633" max="5633" width="12" style="81" customWidth="1"/>
    <col min="5634" max="5635" width="12.1796875" style="81" customWidth="1"/>
    <col min="5636" max="5636" width="11.1796875" style="81" customWidth="1"/>
    <col min="5637" max="5637" width="12.1796875" style="81" customWidth="1"/>
    <col min="5638" max="5638" width="10.26953125" style="81" customWidth="1"/>
    <col min="5639" max="5639" width="10.81640625" style="81" customWidth="1"/>
    <col min="5640" max="5888" width="9.1796875" style="81"/>
    <col min="5889" max="5889" width="12" style="81" customWidth="1"/>
    <col min="5890" max="5891" width="12.1796875" style="81" customWidth="1"/>
    <col min="5892" max="5892" width="11.1796875" style="81" customWidth="1"/>
    <col min="5893" max="5893" width="12.1796875" style="81" customWidth="1"/>
    <col min="5894" max="5894" width="10.26953125" style="81" customWidth="1"/>
    <col min="5895" max="5895" width="10.81640625" style="81" customWidth="1"/>
    <col min="5896" max="6144" width="9.1796875" style="81"/>
    <col min="6145" max="6145" width="12" style="81" customWidth="1"/>
    <col min="6146" max="6147" width="12.1796875" style="81" customWidth="1"/>
    <col min="6148" max="6148" width="11.1796875" style="81" customWidth="1"/>
    <col min="6149" max="6149" width="12.1796875" style="81" customWidth="1"/>
    <col min="6150" max="6150" width="10.26953125" style="81" customWidth="1"/>
    <col min="6151" max="6151" width="10.81640625" style="81" customWidth="1"/>
    <col min="6152" max="6400" width="9.1796875" style="81"/>
    <col min="6401" max="6401" width="12" style="81" customWidth="1"/>
    <col min="6402" max="6403" width="12.1796875" style="81" customWidth="1"/>
    <col min="6404" max="6404" width="11.1796875" style="81" customWidth="1"/>
    <col min="6405" max="6405" width="12.1796875" style="81" customWidth="1"/>
    <col min="6406" max="6406" width="10.26953125" style="81" customWidth="1"/>
    <col min="6407" max="6407" width="10.81640625" style="81" customWidth="1"/>
    <col min="6408" max="6656" width="9.1796875" style="81"/>
    <col min="6657" max="6657" width="12" style="81" customWidth="1"/>
    <col min="6658" max="6659" width="12.1796875" style="81" customWidth="1"/>
    <col min="6660" max="6660" width="11.1796875" style="81" customWidth="1"/>
    <col min="6661" max="6661" width="12.1796875" style="81" customWidth="1"/>
    <col min="6662" max="6662" width="10.26953125" style="81" customWidth="1"/>
    <col min="6663" max="6663" width="10.81640625" style="81" customWidth="1"/>
    <col min="6664" max="6912" width="9.1796875" style="81"/>
    <col min="6913" max="6913" width="12" style="81" customWidth="1"/>
    <col min="6914" max="6915" width="12.1796875" style="81" customWidth="1"/>
    <col min="6916" max="6916" width="11.1796875" style="81" customWidth="1"/>
    <col min="6917" max="6917" width="12.1796875" style="81" customWidth="1"/>
    <col min="6918" max="6918" width="10.26953125" style="81" customWidth="1"/>
    <col min="6919" max="6919" width="10.81640625" style="81" customWidth="1"/>
    <col min="6920" max="7168" width="9.1796875" style="81"/>
    <col min="7169" max="7169" width="12" style="81" customWidth="1"/>
    <col min="7170" max="7171" width="12.1796875" style="81" customWidth="1"/>
    <col min="7172" max="7172" width="11.1796875" style="81" customWidth="1"/>
    <col min="7173" max="7173" width="12.1796875" style="81" customWidth="1"/>
    <col min="7174" max="7174" width="10.26953125" style="81" customWidth="1"/>
    <col min="7175" max="7175" width="10.81640625" style="81" customWidth="1"/>
    <col min="7176" max="7424" width="9.1796875" style="81"/>
    <col min="7425" max="7425" width="12" style="81" customWidth="1"/>
    <col min="7426" max="7427" width="12.1796875" style="81" customWidth="1"/>
    <col min="7428" max="7428" width="11.1796875" style="81" customWidth="1"/>
    <col min="7429" max="7429" width="12.1796875" style="81" customWidth="1"/>
    <col min="7430" max="7430" width="10.26953125" style="81" customWidth="1"/>
    <col min="7431" max="7431" width="10.81640625" style="81" customWidth="1"/>
    <col min="7432" max="7680" width="9.1796875" style="81"/>
    <col min="7681" max="7681" width="12" style="81" customWidth="1"/>
    <col min="7682" max="7683" width="12.1796875" style="81" customWidth="1"/>
    <col min="7684" max="7684" width="11.1796875" style="81" customWidth="1"/>
    <col min="7685" max="7685" width="12.1796875" style="81" customWidth="1"/>
    <col min="7686" max="7686" width="10.26953125" style="81" customWidth="1"/>
    <col min="7687" max="7687" width="10.81640625" style="81" customWidth="1"/>
    <col min="7688" max="7936" width="9.1796875" style="81"/>
    <col min="7937" max="7937" width="12" style="81" customWidth="1"/>
    <col min="7938" max="7939" width="12.1796875" style="81" customWidth="1"/>
    <col min="7940" max="7940" width="11.1796875" style="81" customWidth="1"/>
    <col min="7941" max="7941" width="12.1796875" style="81" customWidth="1"/>
    <col min="7942" max="7942" width="10.26953125" style="81" customWidth="1"/>
    <col min="7943" max="7943" width="10.81640625" style="81" customWidth="1"/>
    <col min="7944" max="8192" width="9.1796875" style="81"/>
    <col min="8193" max="8193" width="12" style="81" customWidth="1"/>
    <col min="8194" max="8195" width="12.1796875" style="81" customWidth="1"/>
    <col min="8196" max="8196" width="11.1796875" style="81" customWidth="1"/>
    <col min="8197" max="8197" width="12.1796875" style="81" customWidth="1"/>
    <col min="8198" max="8198" width="10.26953125" style="81" customWidth="1"/>
    <col min="8199" max="8199" width="10.81640625" style="81" customWidth="1"/>
    <col min="8200" max="8448" width="9.1796875" style="81"/>
    <col min="8449" max="8449" width="12" style="81" customWidth="1"/>
    <col min="8450" max="8451" width="12.1796875" style="81" customWidth="1"/>
    <col min="8452" max="8452" width="11.1796875" style="81" customWidth="1"/>
    <col min="8453" max="8453" width="12.1796875" style="81" customWidth="1"/>
    <col min="8454" max="8454" width="10.26953125" style="81" customWidth="1"/>
    <col min="8455" max="8455" width="10.81640625" style="81" customWidth="1"/>
    <col min="8456" max="8704" width="9.1796875" style="81"/>
    <col min="8705" max="8705" width="12" style="81" customWidth="1"/>
    <col min="8706" max="8707" width="12.1796875" style="81" customWidth="1"/>
    <col min="8708" max="8708" width="11.1796875" style="81" customWidth="1"/>
    <col min="8709" max="8709" width="12.1796875" style="81" customWidth="1"/>
    <col min="8710" max="8710" width="10.26953125" style="81" customWidth="1"/>
    <col min="8711" max="8711" width="10.81640625" style="81" customWidth="1"/>
    <col min="8712" max="8960" width="9.1796875" style="81"/>
    <col min="8961" max="8961" width="12" style="81" customWidth="1"/>
    <col min="8962" max="8963" width="12.1796875" style="81" customWidth="1"/>
    <col min="8964" max="8964" width="11.1796875" style="81" customWidth="1"/>
    <col min="8965" max="8965" width="12.1796875" style="81" customWidth="1"/>
    <col min="8966" max="8966" width="10.26953125" style="81" customWidth="1"/>
    <col min="8967" max="8967" width="10.81640625" style="81" customWidth="1"/>
    <col min="8968" max="9216" width="9.1796875" style="81"/>
    <col min="9217" max="9217" width="12" style="81" customWidth="1"/>
    <col min="9218" max="9219" width="12.1796875" style="81" customWidth="1"/>
    <col min="9220" max="9220" width="11.1796875" style="81" customWidth="1"/>
    <col min="9221" max="9221" width="12.1796875" style="81" customWidth="1"/>
    <col min="9222" max="9222" width="10.26953125" style="81" customWidth="1"/>
    <col min="9223" max="9223" width="10.81640625" style="81" customWidth="1"/>
    <col min="9224" max="9472" width="9.1796875" style="81"/>
    <col min="9473" max="9473" width="12" style="81" customWidth="1"/>
    <col min="9474" max="9475" width="12.1796875" style="81" customWidth="1"/>
    <col min="9476" max="9476" width="11.1796875" style="81" customWidth="1"/>
    <col min="9477" max="9477" width="12.1796875" style="81" customWidth="1"/>
    <col min="9478" max="9478" width="10.26953125" style="81" customWidth="1"/>
    <col min="9479" max="9479" width="10.81640625" style="81" customWidth="1"/>
    <col min="9480" max="9728" width="9.1796875" style="81"/>
    <col min="9729" max="9729" width="12" style="81" customWidth="1"/>
    <col min="9730" max="9731" width="12.1796875" style="81" customWidth="1"/>
    <col min="9732" max="9732" width="11.1796875" style="81" customWidth="1"/>
    <col min="9733" max="9733" width="12.1796875" style="81" customWidth="1"/>
    <col min="9734" max="9734" width="10.26953125" style="81" customWidth="1"/>
    <col min="9735" max="9735" width="10.81640625" style="81" customWidth="1"/>
    <col min="9736" max="9984" width="9.1796875" style="81"/>
    <col min="9985" max="9985" width="12" style="81" customWidth="1"/>
    <col min="9986" max="9987" width="12.1796875" style="81" customWidth="1"/>
    <col min="9988" max="9988" width="11.1796875" style="81" customWidth="1"/>
    <col min="9989" max="9989" width="12.1796875" style="81" customWidth="1"/>
    <col min="9990" max="9990" width="10.26953125" style="81" customWidth="1"/>
    <col min="9991" max="9991" width="10.81640625" style="81" customWidth="1"/>
    <col min="9992" max="10240" width="9.1796875" style="81"/>
    <col min="10241" max="10241" width="12" style="81" customWidth="1"/>
    <col min="10242" max="10243" width="12.1796875" style="81" customWidth="1"/>
    <col min="10244" max="10244" width="11.1796875" style="81" customWidth="1"/>
    <col min="10245" max="10245" width="12.1796875" style="81" customWidth="1"/>
    <col min="10246" max="10246" width="10.26953125" style="81" customWidth="1"/>
    <col min="10247" max="10247" width="10.81640625" style="81" customWidth="1"/>
    <col min="10248" max="10496" width="9.1796875" style="81"/>
    <col min="10497" max="10497" width="12" style="81" customWidth="1"/>
    <col min="10498" max="10499" width="12.1796875" style="81" customWidth="1"/>
    <col min="10500" max="10500" width="11.1796875" style="81" customWidth="1"/>
    <col min="10501" max="10501" width="12.1796875" style="81" customWidth="1"/>
    <col min="10502" max="10502" width="10.26953125" style="81" customWidth="1"/>
    <col min="10503" max="10503" width="10.81640625" style="81" customWidth="1"/>
    <col min="10504" max="10752" width="9.1796875" style="81"/>
    <col min="10753" max="10753" width="12" style="81" customWidth="1"/>
    <col min="10754" max="10755" width="12.1796875" style="81" customWidth="1"/>
    <col min="10756" max="10756" width="11.1796875" style="81" customWidth="1"/>
    <col min="10757" max="10757" width="12.1796875" style="81" customWidth="1"/>
    <col min="10758" max="10758" width="10.26953125" style="81" customWidth="1"/>
    <col min="10759" max="10759" width="10.81640625" style="81" customWidth="1"/>
    <col min="10760" max="11008" width="9.1796875" style="81"/>
    <col min="11009" max="11009" width="12" style="81" customWidth="1"/>
    <col min="11010" max="11011" width="12.1796875" style="81" customWidth="1"/>
    <col min="11012" max="11012" width="11.1796875" style="81" customWidth="1"/>
    <col min="11013" max="11013" width="12.1796875" style="81" customWidth="1"/>
    <col min="11014" max="11014" width="10.26953125" style="81" customWidth="1"/>
    <col min="11015" max="11015" width="10.81640625" style="81" customWidth="1"/>
    <col min="11016" max="11264" width="9.1796875" style="81"/>
    <col min="11265" max="11265" width="12" style="81" customWidth="1"/>
    <col min="11266" max="11267" width="12.1796875" style="81" customWidth="1"/>
    <col min="11268" max="11268" width="11.1796875" style="81" customWidth="1"/>
    <col min="11269" max="11269" width="12.1796875" style="81" customWidth="1"/>
    <col min="11270" max="11270" width="10.26953125" style="81" customWidth="1"/>
    <col min="11271" max="11271" width="10.81640625" style="81" customWidth="1"/>
    <col min="11272" max="11520" width="9.1796875" style="81"/>
    <col min="11521" max="11521" width="12" style="81" customWidth="1"/>
    <col min="11522" max="11523" width="12.1796875" style="81" customWidth="1"/>
    <col min="11524" max="11524" width="11.1796875" style="81" customWidth="1"/>
    <col min="11525" max="11525" width="12.1796875" style="81" customWidth="1"/>
    <col min="11526" max="11526" width="10.26953125" style="81" customWidth="1"/>
    <col min="11527" max="11527" width="10.81640625" style="81" customWidth="1"/>
    <col min="11528" max="11776" width="9.1796875" style="81"/>
    <col min="11777" max="11777" width="12" style="81" customWidth="1"/>
    <col min="11778" max="11779" width="12.1796875" style="81" customWidth="1"/>
    <col min="11780" max="11780" width="11.1796875" style="81" customWidth="1"/>
    <col min="11781" max="11781" width="12.1796875" style="81" customWidth="1"/>
    <col min="11782" max="11782" width="10.26953125" style="81" customWidth="1"/>
    <col min="11783" max="11783" width="10.81640625" style="81" customWidth="1"/>
    <col min="11784" max="12032" width="9.1796875" style="81"/>
    <col min="12033" max="12033" width="12" style="81" customWidth="1"/>
    <col min="12034" max="12035" width="12.1796875" style="81" customWidth="1"/>
    <col min="12036" max="12036" width="11.1796875" style="81" customWidth="1"/>
    <col min="12037" max="12037" width="12.1796875" style="81" customWidth="1"/>
    <col min="12038" max="12038" width="10.26953125" style="81" customWidth="1"/>
    <col min="12039" max="12039" width="10.81640625" style="81" customWidth="1"/>
    <col min="12040" max="12288" width="9.1796875" style="81"/>
    <col min="12289" max="12289" width="12" style="81" customWidth="1"/>
    <col min="12290" max="12291" width="12.1796875" style="81" customWidth="1"/>
    <col min="12292" max="12292" width="11.1796875" style="81" customWidth="1"/>
    <col min="12293" max="12293" width="12.1796875" style="81" customWidth="1"/>
    <col min="12294" max="12294" width="10.26953125" style="81" customWidth="1"/>
    <col min="12295" max="12295" width="10.81640625" style="81" customWidth="1"/>
    <col min="12296" max="12544" width="9.1796875" style="81"/>
    <col min="12545" max="12545" width="12" style="81" customWidth="1"/>
    <col min="12546" max="12547" width="12.1796875" style="81" customWidth="1"/>
    <col min="12548" max="12548" width="11.1796875" style="81" customWidth="1"/>
    <col min="12549" max="12549" width="12.1796875" style="81" customWidth="1"/>
    <col min="12550" max="12550" width="10.26953125" style="81" customWidth="1"/>
    <col min="12551" max="12551" width="10.81640625" style="81" customWidth="1"/>
    <col min="12552" max="12800" width="9.1796875" style="81"/>
    <col min="12801" max="12801" width="12" style="81" customWidth="1"/>
    <col min="12802" max="12803" width="12.1796875" style="81" customWidth="1"/>
    <col min="12804" max="12804" width="11.1796875" style="81" customWidth="1"/>
    <col min="12805" max="12805" width="12.1796875" style="81" customWidth="1"/>
    <col min="12806" max="12806" width="10.26953125" style="81" customWidth="1"/>
    <col min="12807" max="12807" width="10.81640625" style="81" customWidth="1"/>
    <col min="12808" max="13056" width="9.1796875" style="81"/>
    <col min="13057" max="13057" width="12" style="81" customWidth="1"/>
    <col min="13058" max="13059" width="12.1796875" style="81" customWidth="1"/>
    <col min="13060" max="13060" width="11.1796875" style="81" customWidth="1"/>
    <col min="13061" max="13061" width="12.1796875" style="81" customWidth="1"/>
    <col min="13062" max="13062" width="10.26953125" style="81" customWidth="1"/>
    <col min="13063" max="13063" width="10.81640625" style="81" customWidth="1"/>
    <col min="13064" max="13312" width="9.1796875" style="81"/>
    <col min="13313" max="13313" width="12" style="81" customWidth="1"/>
    <col min="13314" max="13315" width="12.1796875" style="81" customWidth="1"/>
    <col min="13316" max="13316" width="11.1796875" style="81" customWidth="1"/>
    <col min="13317" max="13317" width="12.1796875" style="81" customWidth="1"/>
    <col min="13318" max="13318" width="10.26953125" style="81" customWidth="1"/>
    <col min="13319" max="13319" width="10.81640625" style="81" customWidth="1"/>
    <col min="13320" max="13568" width="9.1796875" style="81"/>
    <col min="13569" max="13569" width="12" style="81" customWidth="1"/>
    <col min="13570" max="13571" width="12.1796875" style="81" customWidth="1"/>
    <col min="13572" max="13572" width="11.1796875" style="81" customWidth="1"/>
    <col min="13573" max="13573" width="12.1796875" style="81" customWidth="1"/>
    <col min="13574" max="13574" width="10.26953125" style="81" customWidth="1"/>
    <col min="13575" max="13575" width="10.81640625" style="81" customWidth="1"/>
    <col min="13576" max="13824" width="9.1796875" style="81"/>
    <col min="13825" max="13825" width="12" style="81" customWidth="1"/>
    <col min="13826" max="13827" width="12.1796875" style="81" customWidth="1"/>
    <col min="13828" max="13828" width="11.1796875" style="81" customWidth="1"/>
    <col min="13829" max="13829" width="12.1796875" style="81" customWidth="1"/>
    <col min="13830" max="13830" width="10.26953125" style="81" customWidth="1"/>
    <col min="13831" max="13831" width="10.81640625" style="81" customWidth="1"/>
    <col min="13832" max="14080" width="9.1796875" style="81"/>
    <col min="14081" max="14081" width="12" style="81" customWidth="1"/>
    <col min="14082" max="14083" width="12.1796875" style="81" customWidth="1"/>
    <col min="14084" max="14084" width="11.1796875" style="81" customWidth="1"/>
    <col min="14085" max="14085" width="12.1796875" style="81" customWidth="1"/>
    <col min="14086" max="14086" width="10.26953125" style="81" customWidth="1"/>
    <col min="14087" max="14087" width="10.81640625" style="81" customWidth="1"/>
    <col min="14088" max="14336" width="9.1796875" style="81"/>
    <col min="14337" max="14337" width="12" style="81" customWidth="1"/>
    <col min="14338" max="14339" width="12.1796875" style="81" customWidth="1"/>
    <col min="14340" max="14340" width="11.1796875" style="81" customWidth="1"/>
    <col min="14341" max="14341" width="12.1796875" style="81" customWidth="1"/>
    <col min="14342" max="14342" width="10.26953125" style="81" customWidth="1"/>
    <col min="14343" max="14343" width="10.81640625" style="81" customWidth="1"/>
    <col min="14344" max="14592" width="9.1796875" style="81"/>
    <col min="14593" max="14593" width="12" style="81" customWidth="1"/>
    <col min="14594" max="14595" width="12.1796875" style="81" customWidth="1"/>
    <col min="14596" max="14596" width="11.1796875" style="81" customWidth="1"/>
    <col min="14597" max="14597" width="12.1796875" style="81" customWidth="1"/>
    <col min="14598" max="14598" width="10.26953125" style="81" customWidth="1"/>
    <col min="14599" max="14599" width="10.81640625" style="81" customWidth="1"/>
    <col min="14600" max="14848" width="9.1796875" style="81"/>
    <col min="14849" max="14849" width="12" style="81" customWidth="1"/>
    <col min="14850" max="14851" width="12.1796875" style="81" customWidth="1"/>
    <col min="14852" max="14852" width="11.1796875" style="81" customWidth="1"/>
    <col min="14853" max="14853" width="12.1796875" style="81" customWidth="1"/>
    <col min="14854" max="14854" width="10.26953125" style="81" customWidth="1"/>
    <col min="14855" max="14855" width="10.81640625" style="81" customWidth="1"/>
    <col min="14856" max="15104" width="9.1796875" style="81"/>
    <col min="15105" max="15105" width="12" style="81" customWidth="1"/>
    <col min="15106" max="15107" width="12.1796875" style="81" customWidth="1"/>
    <col min="15108" max="15108" width="11.1796875" style="81" customWidth="1"/>
    <col min="15109" max="15109" width="12.1796875" style="81" customWidth="1"/>
    <col min="15110" max="15110" width="10.26953125" style="81" customWidth="1"/>
    <col min="15111" max="15111" width="10.81640625" style="81" customWidth="1"/>
    <col min="15112" max="15360" width="9.1796875" style="81"/>
    <col min="15361" max="15361" width="12" style="81" customWidth="1"/>
    <col min="15362" max="15363" width="12.1796875" style="81" customWidth="1"/>
    <col min="15364" max="15364" width="11.1796875" style="81" customWidth="1"/>
    <col min="15365" max="15365" width="12.1796875" style="81" customWidth="1"/>
    <col min="15366" max="15366" width="10.26953125" style="81" customWidth="1"/>
    <col min="15367" max="15367" width="10.81640625" style="81" customWidth="1"/>
    <col min="15368" max="15616" width="9.1796875" style="81"/>
    <col min="15617" max="15617" width="12" style="81" customWidth="1"/>
    <col min="15618" max="15619" width="12.1796875" style="81" customWidth="1"/>
    <col min="15620" max="15620" width="11.1796875" style="81" customWidth="1"/>
    <col min="15621" max="15621" width="12.1796875" style="81" customWidth="1"/>
    <col min="15622" max="15622" width="10.26953125" style="81" customWidth="1"/>
    <col min="15623" max="15623" width="10.81640625" style="81" customWidth="1"/>
    <col min="15624" max="15872" width="9.1796875" style="81"/>
    <col min="15873" max="15873" width="12" style="81" customWidth="1"/>
    <col min="15874" max="15875" width="12.1796875" style="81" customWidth="1"/>
    <col min="15876" max="15876" width="11.1796875" style="81" customWidth="1"/>
    <col min="15877" max="15877" width="12.1796875" style="81" customWidth="1"/>
    <col min="15878" max="15878" width="10.26953125" style="81" customWidth="1"/>
    <col min="15879" max="15879" width="10.81640625" style="81" customWidth="1"/>
    <col min="15880" max="16128" width="9.1796875" style="81"/>
    <col min="16129" max="16129" width="12" style="81" customWidth="1"/>
    <col min="16130" max="16131" width="12.1796875" style="81" customWidth="1"/>
    <col min="16132" max="16132" width="11.1796875" style="81" customWidth="1"/>
    <col min="16133" max="16133" width="12.1796875" style="81" customWidth="1"/>
    <col min="16134" max="16134" width="10.26953125" style="81" customWidth="1"/>
    <col min="16135" max="16135" width="10.81640625" style="81" customWidth="1"/>
    <col min="16136" max="16384" width="9.1796875" style="81"/>
  </cols>
  <sheetData>
    <row r="1" spans="1:7" s="74" customFormat="1" ht="12.75" customHeight="1" x14ac:dyDescent="0.25">
      <c r="A1" s="73"/>
      <c r="B1" s="73"/>
      <c r="C1" s="73"/>
      <c r="D1" s="73"/>
      <c r="E1" s="73"/>
      <c r="F1" s="73"/>
      <c r="G1" s="73"/>
    </row>
    <row r="2" spans="1:7" s="74" customFormat="1" ht="12.75" customHeight="1" x14ac:dyDescent="0.25">
      <c r="A2" s="73"/>
      <c r="B2" s="73"/>
      <c r="C2" s="73"/>
      <c r="D2" s="73"/>
      <c r="E2" s="73"/>
      <c r="F2" s="73"/>
      <c r="G2" s="73"/>
    </row>
    <row r="3" spans="1:7" s="74" customFormat="1" ht="12.75" customHeight="1" x14ac:dyDescent="0.25">
      <c r="A3" s="120"/>
      <c r="B3" s="75"/>
      <c r="C3" s="75"/>
      <c r="D3" s="75"/>
      <c r="E3" s="75"/>
      <c r="F3" s="75"/>
      <c r="G3" s="75"/>
    </row>
    <row r="4" spans="1:7" s="78" customFormat="1" ht="12" customHeight="1" x14ac:dyDescent="0.25">
      <c r="A4" s="77" t="s">
        <v>20</v>
      </c>
      <c r="B4" s="102"/>
      <c r="C4" s="102"/>
      <c r="D4" s="102"/>
      <c r="E4" s="102"/>
      <c r="F4" s="102"/>
      <c r="G4" s="103"/>
    </row>
    <row r="5" spans="1:7" s="78" customFormat="1" ht="25" customHeight="1" x14ac:dyDescent="0.25">
      <c r="A5" s="235" t="s">
        <v>21</v>
      </c>
      <c r="B5" s="235"/>
      <c r="C5" s="235"/>
      <c r="D5" s="235"/>
      <c r="E5" s="235"/>
      <c r="F5" s="235"/>
      <c r="G5" s="235"/>
    </row>
    <row r="6" spans="1:7" s="78" customFormat="1" ht="12" customHeight="1" x14ac:dyDescent="0.25">
      <c r="A6" s="78" t="s">
        <v>110</v>
      </c>
      <c r="B6" s="102"/>
      <c r="C6" s="102"/>
      <c r="D6" s="102"/>
      <c r="E6" s="102"/>
      <c r="F6" s="102"/>
      <c r="G6" s="103"/>
    </row>
    <row r="7" spans="1:7" s="79" customFormat="1" ht="6" customHeight="1" x14ac:dyDescent="0.25">
      <c r="A7" s="88"/>
      <c r="B7" s="146"/>
      <c r="C7" s="146"/>
      <c r="D7" s="146"/>
      <c r="E7" s="146"/>
      <c r="F7" s="146"/>
      <c r="G7" s="92"/>
    </row>
    <row r="8" spans="1:7" s="79" customFormat="1" ht="2.5" customHeight="1" x14ac:dyDescent="0.25">
      <c r="A8" s="227" t="s">
        <v>179</v>
      </c>
      <c r="B8" s="147"/>
      <c r="C8" s="147"/>
      <c r="D8" s="147"/>
      <c r="E8" s="147"/>
      <c r="F8" s="147"/>
      <c r="G8" s="148"/>
    </row>
    <row r="9" spans="1:7" s="79" customFormat="1" ht="40" customHeight="1" x14ac:dyDescent="0.25">
      <c r="A9" s="229"/>
      <c r="B9" s="149" t="s">
        <v>191</v>
      </c>
      <c r="C9" s="149" t="s">
        <v>192</v>
      </c>
      <c r="D9" s="149" t="s">
        <v>193</v>
      </c>
      <c r="E9" s="149" t="s">
        <v>194</v>
      </c>
      <c r="F9" s="149" t="s">
        <v>195</v>
      </c>
      <c r="G9" s="149" t="s">
        <v>196</v>
      </c>
    </row>
    <row r="10" spans="1:7" s="79" customFormat="1" ht="3" customHeight="1" x14ac:dyDescent="0.25">
      <c r="B10" s="92"/>
      <c r="C10" s="92"/>
      <c r="D10" s="92"/>
      <c r="E10" s="92"/>
      <c r="F10" s="92"/>
      <c r="G10" s="92"/>
    </row>
    <row r="11" spans="1:7" s="79" customFormat="1" ht="10" customHeight="1" x14ac:dyDescent="0.25">
      <c r="A11" s="84">
        <v>2016</v>
      </c>
      <c r="B11" s="85">
        <v>1.7</v>
      </c>
      <c r="C11" s="85">
        <v>8.9</v>
      </c>
      <c r="D11" s="85">
        <v>10.7</v>
      </c>
      <c r="E11" s="85">
        <v>3.5</v>
      </c>
      <c r="F11" s="85">
        <v>1.1000000000000001</v>
      </c>
      <c r="G11" s="85">
        <v>14.8</v>
      </c>
    </row>
    <row r="12" spans="1:7" s="79" customFormat="1" ht="10" customHeight="1" x14ac:dyDescent="0.25">
      <c r="A12" s="84">
        <v>2017</v>
      </c>
      <c r="B12" s="85">
        <v>1.7</v>
      </c>
      <c r="C12" s="85">
        <v>8.8000000000000007</v>
      </c>
      <c r="D12" s="85">
        <v>10.4</v>
      </c>
      <c r="E12" s="85">
        <v>3.6</v>
      </c>
      <c r="F12" s="85">
        <v>1</v>
      </c>
      <c r="G12" s="85">
        <v>14.3</v>
      </c>
    </row>
    <row r="13" spans="1:7" s="79" customFormat="1" ht="10" customHeight="1" x14ac:dyDescent="0.25">
      <c r="A13" s="84">
        <v>2018</v>
      </c>
      <c r="B13" s="85">
        <v>1.5</v>
      </c>
      <c r="C13" s="85">
        <v>9.1</v>
      </c>
      <c r="D13" s="85">
        <v>10.5</v>
      </c>
      <c r="E13" s="85">
        <v>3.5</v>
      </c>
      <c r="F13" s="85">
        <v>1</v>
      </c>
      <c r="G13" s="85">
        <v>14.5</v>
      </c>
    </row>
    <row r="14" spans="1:7" s="79" customFormat="1" ht="10" customHeight="1" x14ac:dyDescent="0.25">
      <c r="A14" s="84">
        <v>2019</v>
      </c>
      <c r="B14" s="79">
        <v>1.6</v>
      </c>
      <c r="C14" s="79">
        <v>8.6</v>
      </c>
      <c r="D14" s="79">
        <v>9.8000000000000007</v>
      </c>
      <c r="E14" s="79">
        <v>3.2</v>
      </c>
      <c r="F14" s="87">
        <v>1</v>
      </c>
      <c r="G14" s="79">
        <v>13.4</v>
      </c>
    </row>
    <row r="15" spans="1:7" s="79" customFormat="1" ht="10" customHeight="1" x14ac:dyDescent="0.25">
      <c r="A15" s="84">
        <v>2020</v>
      </c>
      <c r="B15" s="184">
        <v>1.7</v>
      </c>
      <c r="C15" s="184">
        <v>7.9</v>
      </c>
      <c r="D15" s="184">
        <v>9.1999999999999993</v>
      </c>
      <c r="E15" s="184">
        <v>3</v>
      </c>
      <c r="F15" s="184">
        <v>0.8</v>
      </c>
      <c r="G15" s="184">
        <v>14.3</v>
      </c>
    </row>
    <row r="16" spans="1:7" s="79" customFormat="1" ht="10" customHeight="1" x14ac:dyDescent="0.25">
      <c r="A16" s="84">
        <v>2021</v>
      </c>
      <c r="B16" s="87">
        <v>1.2</v>
      </c>
      <c r="C16" s="87">
        <v>5</v>
      </c>
      <c r="D16" s="87">
        <v>7.3</v>
      </c>
      <c r="E16" s="87">
        <v>2.1</v>
      </c>
      <c r="F16" s="87">
        <v>0.8</v>
      </c>
      <c r="G16" s="87">
        <v>12</v>
      </c>
    </row>
    <row r="17" spans="1:7" s="79" customFormat="1" ht="10" customHeight="1" x14ac:dyDescent="0.25">
      <c r="A17" s="84">
        <v>2022</v>
      </c>
      <c r="B17" s="79">
        <v>1.6</v>
      </c>
      <c r="C17" s="79">
        <v>6.2</v>
      </c>
      <c r="D17" s="79">
        <v>8.3000000000000007</v>
      </c>
      <c r="E17" s="79">
        <v>2.7</v>
      </c>
      <c r="F17" s="79">
        <v>0.8</v>
      </c>
      <c r="G17" s="79">
        <v>12.8</v>
      </c>
    </row>
    <row r="18" spans="1:7" s="79" customFormat="1" ht="10" customHeight="1" x14ac:dyDescent="0.25">
      <c r="A18" s="143">
        <v>2023</v>
      </c>
      <c r="B18" s="87">
        <v>1.5</v>
      </c>
      <c r="C18" s="87">
        <v>6.8</v>
      </c>
      <c r="D18" s="87">
        <v>7.8</v>
      </c>
      <c r="E18" s="87">
        <v>2.4</v>
      </c>
      <c r="F18" s="87">
        <v>0.9</v>
      </c>
      <c r="G18" s="87">
        <v>11</v>
      </c>
    </row>
    <row r="19" spans="1:7" s="79" customFormat="1" ht="3" customHeight="1" x14ac:dyDescent="0.25">
      <c r="B19" s="100"/>
      <c r="C19" s="100"/>
      <c r="D19" s="100"/>
      <c r="E19" s="100"/>
      <c r="F19" s="100"/>
      <c r="G19" s="100"/>
    </row>
    <row r="20" spans="1:7" s="79" customFormat="1" ht="10" customHeight="1" x14ac:dyDescent="0.25">
      <c r="B20" s="218" t="s">
        <v>197</v>
      </c>
      <c r="C20" s="218"/>
      <c r="D20" s="218"/>
      <c r="E20" s="218"/>
      <c r="F20" s="218"/>
      <c r="G20" s="218"/>
    </row>
    <row r="21" spans="1:7" s="79" customFormat="1" ht="3" customHeight="1" x14ac:dyDescent="0.25">
      <c r="B21" s="92"/>
      <c r="C21" s="92"/>
      <c r="D21" s="92"/>
      <c r="E21" s="92"/>
      <c r="F21" s="92"/>
      <c r="G21" s="92"/>
    </row>
    <row r="22" spans="1:7" s="79" customFormat="1" ht="10" customHeight="1" x14ac:dyDescent="0.25">
      <c r="B22" s="218" t="s">
        <v>129</v>
      </c>
      <c r="C22" s="218"/>
      <c r="D22" s="218"/>
      <c r="E22" s="218"/>
      <c r="F22" s="218"/>
      <c r="G22" s="218"/>
    </row>
    <row r="23" spans="1:7" s="79" customFormat="1" ht="3" customHeight="1" x14ac:dyDescent="0.25">
      <c r="B23" s="92"/>
      <c r="C23" s="92" t="s">
        <v>112</v>
      </c>
      <c r="D23" s="92" t="s">
        <v>112</v>
      </c>
      <c r="E23" s="92" t="s">
        <v>112</v>
      </c>
      <c r="F23" s="92" t="s">
        <v>112</v>
      </c>
      <c r="G23" s="92" t="s">
        <v>112</v>
      </c>
    </row>
    <row r="24" spans="1:7" s="79" customFormat="1" ht="10" customHeight="1" x14ac:dyDescent="0.25">
      <c r="A24" s="79" t="s">
        <v>130</v>
      </c>
      <c r="B24" s="87">
        <v>0.7</v>
      </c>
      <c r="C24" s="87">
        <v>4.0999999999999996</v>
      </c>
      <c r="D24" s="87">
        <v>5.5</v>
      </c>
      <c r="E24" s="87">
        <v>2.6</v>
      </c>
      <c r="F24" s="87">
        <v>0.4</v>
      </c>
      <c r="G24" s="87">
        <v>1.2</v>
      </c>
    </row>
    <row r="25" spans="1:7" s="79" customFormat="1" ht="10" customHeight="1" x14ac:dyDescent="0.25">
      <c r="A25" s="79" t="s">
        <v>131</v>
      </c>
      <c r="B25" s="87">
        <v>1.3</v>
      </c>
      <c r="C25" s="87">
        <v>5</v>
      </c>
      <c r="D25" s="87">
        <v>7.9</v>
      </c>
      <c r="E25" s="87">
        <v>2.7</v>
      </c>
      <c r="F25" s="87">
        <v>0.1</v>
      </c>
      <c r="G25" s="87">
        <v>2.5</v>
      </c>
    </row>
    <row r="26" spans="1:7" s="79" customFormat="1" ht="10" customHeight="1" x14ac:dyDescent="0.25">
      <c r="A26" s="79" t="s">
        <v>132</v>
      </c>
      <c r="B26" s="87">
        <v>2.1</v>
      </c>
      <c r="C26" s="87">
        <v>8.1</v>
      </c>
      <c r="D26" s="87">
        <v>7.7</v>
      </c>
      <c r="E26" s="87">
        <v>2.9</v>
      </c>
      <c r="F26" s="87">
        <v>0.1</v>
      </c>
      <c r="G26" s="87">
        <v>4.5999999999999996</v>
      </c>
    </row>
    <row r="27" spans="1:7" s="79" customFormat="1" ht="10" customHeight="1" x14ac:dyDescent="0.25">
      <c r="A27" s="79" t="s">
        <v>133</v>
      </c>
      <c r="B27" s="87">
        <v>2.4</v>
      </c>
      <c r="C27" s="87">
        <v>7.1</v>
      </c>
      <c r="D27" s="87">
        <v>7.8</v>
      </c>
      <c r="E27" s="87">
        <v>2.8</v>
      </c>
      <c r="F27" s="87">
        <v>1.1000000000000001</v>
      </c>
      <c r="G27" s="87">
        <v>8.1</v>
      </c>
    </row>
    <row r="28" spans="1:7" s="79" customFormat="1" ht="10" customHeight="1" x14ac:dyDescent="0.25">
      <c r="A28" s="79" t="s">
        <v>134</v>
      </c>
      <c r="B28" s="87">
        <v>1.3</v>
      </c>
      <c r="C28" s="87">
        <v>6.5</v>
      </c>
      <c r="D28" s="87">
        <v>7.9</v>
      </c>
      <c r="E28" s="87">
        <v>3.4</v>
      </c>
      <c r="F28" s="87">
        <v>1.2</v>
      </c>
      <c r="G28" s="87">
        <v>11.4</v>
      </c>
    </row>
    <row r="29" spans="1:7" s="79" customFormat="1" ht="10" customHeight="1" x14ac:dyDescent="0.25">
      <c r="A29" s="79" t="s">
        <v>135</v>
      </c>
      <c r="B29" s="87">
        <v>1.3</v>
      </c>
      <c r="C29" s="87">
        <v>8.4</v>
      </c>
      <c r="D29" s="87">
        <v>9</v>
      </c>
      <c r="E29" s="87">
        <v>3.1</v>
      </c>
      <c r="F29" s="87">
        <v>2.1</v>
      </c>
      <c r="G29" s="87">
        <v>12.8</v>
      </c>
    </row>
    <row r="30" spans="1:7" s="79" customFormat="1" ht="10" customHeight="1" x14ac:dyDescent="0.25">
      <c r="A30" s="79" t="s">
        <v>136</v>
      </c>
      <c r="B30" s="87">
        <v>1.6</v>
      </c>
      <c r="C30" s="87">
        <v>7.7</v>
      </c>
      <c r="D30" s="87">
        <v>8</v>
      </c>
      <c r="E30" s="87">
        <v>2.8</v>
      </c>
      <c r="F30" s="87">
        <v>2.1</v>
      </c>
      <c r="G30" s="87">
        <v>12.5</v>
      </c>
    </row>
    <row r="31" spans="1:7" s="79" customFormat="1" ht="10" customHeight="1" x14ac:dyDescent="0.25">
      <c r="A31" s="79" t="s">
        <v>137</v>
      </c>
      <c r="B31" s="87">
        <v>1.7</v>
      </c>
      <c r="C31" s="87">
        <v>8.5</v>
      </c>
      <c r="D31" s="87">
        <v>9</v>
      </c>
      <c r="E31" s="87">
        <v>2.8</v>
      </c>
      <c r="F31" s="87">
        <v>1.5</v>
      </c>
      <c r="G31" s="87">
        <v>14</v>
      </c>
    </row>
    <row r="32" spans="1:7" s="79" customFormat="1" ht="10" customHeight="1" x14ac:dyDescent="0.25">
      <c r="A32" s="79" t="s">
        <v>138</v>
      </c>
      <c r="B32" s="87">
        <v>1.6</v>
      </c>
      <c r="C32" s="87">
        <v>10.8</v>
      </c>
      <c r="D32" s="87">
        <v>11.1</v>
      </c>
      <c r="E32" s="87">
        <v>3.5</v>
      </c>
      <c r="F32" s="87">
        <v>1.4</v>
      </c>
      <c r="G32" s="87">
        <v>16</v>
      </c>
    </row>
    <row r="33" spans="1:7" s="79" customFormat="1" ht="10" customHeight="1" x14ac:dyDescent="0.25">
      <c r="A33" s="79" t="s">
        <v>139</v>
      </c>
      <c r="B33" s="87">
        <v>0.8</v>
      </c>
      <c r="C33" s="87">
        <v>6.5</v>
      </c>
      <c r="D33" s="87">
        <v>6.3</v>
      </c>
      <c r="E33" s="87">
        <v>2.1</v>
      </c>
      <c r="F33" s="87">
        <v>0.8</v>
      </c>
      <c r="G33" s="87">
        <v>12.7</v>
      </c>
    </row>
    <row r="34" spans="1:7" s="88" customFormat="1" ht="10" customHeight="1" x14ac:dyDescent="0.25">
      <c r="A34" s="88" t="s">
        <v>140</v>
      </c>
      <c r="B34" s="181">
        <v>1.5</v>
      </c>
      <c r="C34" s="181">
        <v>7.7</v>
      </c>
      <c r="D34" s="181">
        <v>8.3000000000000007</v>
      </c>
      <c r="E34" s="181">
        <v>2.9</v>
      </c>
      <c r="F34" s="181">
        <v>1.3</v>
      </c>
      <c r="G34" s="181">
        <v>11.2</v>
      </c>
    </row>
    <row r="35" spans="1:7" s="79" customFormat="1" ht="3" customHeight="1" x14ac:dyDescent="0.25">
      <c r="A35" s="83"/>
      <c r="B35" s="85"/>
      <c r="C35" s="85"/>
      <c r="D35" s="85"/>
      <c r="E35" s="85"/>
      <c r="F35" s="85"/>
      <c r="G35" s="85"/>
    </row>
    <row r="36" spans="1:7" s="79" customFormat="1" ht="10" customHeight="1" x14ac:dyDescent="0.25">
      <c r="B36" s="218" t="s">
        <v>141</v>
      </c>
      <c r="C36" s="218"/>
      <c r="D36" s="218"/>
      <c r="E36" s="218"/>
      <c r="F36" s="218"/>
      <c r="G36" s="218"/>
    </row>
    <row r="37" spans="1:7" s="79" customFormat="1" ht="3" customHeight="1" x14ac:dyDescent="0.25">
      <c r="A37" s="84"/>
      <c r="B37" s="85"/>
      <c r="C37" s="85"/>
      <c r="D37" s="85"/>
      <c r="E37" s="85"/>
      <c r="F37" s="85"/>
      <c r="G37" s="85"/>
    </row>
    <row r="38" spans="1:7" s="79" customFormat="1" ht="10" customHeight="1" x14ac:dyDescent="0.25">
      <c r="A38" s="79" t="s">
        <v>130</v>
      </c>
      <c r="B38" s="87">
        <v>1.6</v>
      </c>
      <c r="C38" s="87">
        <v>7.4</v>
      </c>
      <c r="D38" s="87">
        <v>7.6</v>
      </c>
      <c r="E38" s="87">
        <v>2.5</v>
      </c>
      <c r="F38" s="87" t="s">
        <v>198</v>
      </c>
      <c r="G38" s="87">
        <v>2.1</v>
      </c>
    </row>
    <row r="39" spans="1:7" s="79" customFormat="1" ht="10" customHeight="1" x14ac:dyDescent="0.25">
      <c r="A39" s="79" t="s">
        <v>131</v>
      </c>
      <c r="B39" s="87">
        <v>5.0999999999999996</v>
      </c>
      <c r="C39" s="87">
        <v>8.6</v>
      </c>
      <c r="D39" s="87">
        <v>12.2</v>
      </c>
      <c r="E39" s="87">
        <v>5.2</v>
      </c>
      <c r="F39" s="87">
        <v>0.8</v>
      </c>
      <c r="G39" s="87">
        <v>6.2</v>
      </c>
    </row>
    <row r="40" spans="1:7" s="79" customFormat="1" ht="10" customHeight="1" x14ac:dyDescent="0.25">
      <c r="A40" s="79" t="s">
        <v>132</v>
      </c>
      <c r="B40" s="87">
        <v>3.2</v>
      </c>
      <c r="C40" s="87">
        <v>7.5</v>
      </c>
      <c r="D40" s="87">
        <v>10.4</v>
      </c>
      <c r="E40" s="87">
        <v>3.3</v>
      </c>
      <c r="F40" s="87">
        <v>0.3</v>
      </c>
      <c r="G40" s="87">
        <v>5.9</v>
      </c>
    </row>
    <row r="41" spans="1:7" s="79" customFormat="1" ht="10" customHeight="1" x14ac:dyDescent="0.25">
      <c r="A41" s="79" t="s">
        <v>133</v>
      </c>
      <c r="B41" s="87">
        <v>2</v>
      </c>
      <c r="C41" s="87">
        <v>6.2</v>
      </c>
      <c r="D41" s="87">
        <v>8.3000000000000007</v>
      </c>
      <c r="E41" s="87">
        <v>2.7</v>
      </c>
      <c r="F41" s="87">
        <v>0.6</v>
      </c>
      <c r="G41" s="87">
        <v>9.1999999999999993</v>
      </c>
    </row>
    <row r="42" spans="1:7" s="79" customFormat="1" ht="10" customHeight="1" x14ac:dyDescent="0.25">
      <c r="A42" s="79" t="s">
        <v>134</v>
      </c>
      <c r="B42" s="87">
        <v>1.5</v>
      </c>
      <c r="C42" s="87">
        <v>7.3</v>
      </c>
      <c r="D42" s="87">
        <v>9</v>
      </c>
      <c r="E42" s="87">
        <v>2.7</v>
      </c>
      <c r="F42" s="87">
        <v>1</v>
      </c>
      <c r="G42" s="87">
        <v>12.4</v>
      </c>
    </row>
    <row r="43" spans="1:7" s="79" customFormat="1" ht="10" customHeight="1" x14ac:dyDescent="0.25">
      <c r="A43" s="79" t="s">
        <v>135</v>
      </c>
      <c r="B43" s="87">
        <v>1.6</v>
      </c>
      <c r="C43" s="87">
        <v>8.4</v>
      </c>
      <c r="D43" s="87">
        <v>10</v>
      </c>
      <c r="E43" s="87">
        <v>3.1</v>
      </c>
      <c r="F43" s="87">
        <v>0.7</v>
      </c>
      <c r="G43" s="87">
        <v>14.7</v>
      </c>
    </row>
    <row r="44" spans="1:7" s="79" customFormat="1" ht="10" customHeight="1" x14ac:dyDescent="0.25">
      <c r="A44" s="79" t="s">
        <v>136</v>
      </c>
      <c r="B44" s="87">
        <v>1.4</v>
      </c>
      <c r="C44" s="87">
        <v>8.4</v>
      </c>
      <c r="D44" s="87">
        <v>8.8000000000000007</v>
      </c>
      <c r="E44" s="87">
        <v>1.6</v>
      </c>
      <c r="F44" s="87">
        <v>0.7</v>
      </c>
      <c r="G44" s="87">
        <v>15.4</v>
      </c>
    </row>
    <row r="45" spans="1:7" s="79" customFormat="1" ht="10" customHeight="1" x14ac:dyDescent="0.25">
      <c r="A45" s="79" t="s">
        <v>137</v>
      </c>
      <c r="B45" s="87">
        <v>1.3</v>
      </c>
      <c r="C45" s="87">
        <v>8.1</v>
      </c>
      <c r="D45" s="87">
        <v>9.5</v>
      </c>
      <c r="E45" s="87">
        <v>2.2000000000000002</v>
      </c>
      <c r="F45" s="87">
        <v>0.5</v>
      </c>
      <c r="G45" s="87">
        <v>12.7</v>
      </c>
    </row>
    <row r="46" spans="1:7" s="79" customFormat="1" ht="10" customHeight="1" x14ac:dyDescent="0.25">
      <c r="A46" s="79" t="s">
        <v>138</v>
      </c>
      <c r="B46" s="87">
        <v>1.6</v>
      </c>
      <c r="C46" s="87">
        <v>8.9</v>
      </c>
      <c r="D46" s="87">
        <v>8.8000000000000007</v>
      </c>
      <c r="E46" s="87">
        <v>2.6</v>
      </c>
      <c r="F46" s="87">
        <v>0.5</v>
      </c>
      <c r="G46" s="87">
        <v>15</v>
      </c>
    </row>
    <row r="47" spans="1:7" s="79" customFormat="1" ht="10" customHeight="1" x14ac:dyDescent="0.25">
      <c r="A47" s="79" t="s">
        <v>139</v>
      </c>
      <c r="B47" s="87">
        <v>0.6</v>
      </c>
      <c r="C47" s="87">
        <v>4.7</v>
      </c>
      <c r="D47" s="87">
        <v>4.2</v>
      </c>
      <c r="E47" s="87">
        <v>1.1000000000000001</v>
      </c>
      <c r="F47" s="87">
        <v>0.1</v>
      </c>
      <c r="G47" s="87">
        <v>10.8</v>
      </c>
    </row>
    <row r="48" spans="1:7" s="88" customFormat="1" ht="10" customHeight="1" x14ac:dyDescent="0.25">
      <c r="A48" s="88" t="s">
        <v>140</v>
      </c>
      <c r="B48" s="181">
        <v>1.6</v>
      </c>
      <c r="C48" s="181">
        <v>7.4</v>
      </c>
      <c r="D48" s="181">
        <v>8.4</v>
      </c>
      <c r="E48" s="181">
        <v>2.4</v>
      </c>
      <c r="F48" s="181">
        <v>0.5</v>
      </c>
      <c r="G48" s="181">
        <v>11.9</v>
      </c>
    </row>
    <row r="49" spans="1:7" s="79" customFormat="1" ht="3" customHeight="1" x14ac:dyDescent="0.25">
      <c r="A49" s="84"/>
      <c r="B49" s="85"/>
      <c r="C49" s="85"/>
      <c r="D49" s="85"/>
      <c r="E49" s="85"/>
      <c r="F49" s="85"/>
      <c r="G49" s="85"/>
    </row>
    <row r="50" spans="1:7" s="79" customFormat="1" ht="10" customHeight="1" x14ac:dyDescent="0.25">
      <c r="B50" s="218" t="s">
        <v>142</v>
      </c>
      <c r="C50" s="218"/>
      <c r="D50" s="218"/>
      <c r="E50" s="218"/>
      <c r="F50" s="218"/>
      <c r="G50" s="218"/>
    </row>
    <row r="51" spans="1:7" s="79" customFormat="1" ht="3" customHeight="1" x14ac:dyDescent="0.25">
      <c r="A51" s="84"/>
      <c r="B51" s="85"/>
      <c r="C51" s="85"/>
      <c r="D51" s="85"/>
      <c r="E51" s="85"/>
      <c r="F51" s="85"/>
      <c r="G51" s="85"/>
    </row>
    <row r="52" spans="1:7" s="79" customFormat="1" ht="10" customHeight="1" x14ac:dyDescent="0.25">
      <c r="A52" s="79" t="s">
        <v>130</v>
      </c>
      <c r="B52" s="87">
        <v>1.1000000000000001</v>
      </c>
      <c r="C52" s="87">
        <v>5.6</v>
      </c>
      <c r="D52" s="87">
        <v>6.5</v>
      </c>
      <c r="E52" s="87">
        <v>2.6</v>
      </c>
      <c r="F52" s="87">
        <v>0.2</v>
      </c>
      <c r="G52" s="87">
        <v>1.6</v>
      </c>
    </row>
    <row r="53" spans="1:7" s="79" customFormat="1" ht="10" customHeight="1" x14ac:dyDescent="0.25">
      <c r="A53" s="79" t="s">
        <v>131</v>
      </c>
      <c r="B53" s="87">
        <v>3.3</v>
      </c>
      <c r="C53" s="87">
        <v>6.9</v>
      </c>
      <c r="D53" s="87">
        <v>10.1</v>
      </c>
      <c r="E53" s="87">
        <v>4</v>
      </c>
      <c r="F53" s="87">
        <v>0.5</v>
      </c>
      <c r="G53" s="87">
        <v>4.4000000000000004</v>
      </c>
    </row>
    <row r="54" spans="1:7" s="79" customFormat="1" ht="10" customHeight="1" x14ac:dyDescent="0.25">
      <c r="A54" s="79" t="s">
        <v>132</v>
      </c>
      <c r="B54" s="87">
        <v>2.6</v>
      </c>
      <c r="C54" s="87">
        <v>7.8</v>
      </c>
      <c r="D54" s="87">
        <v>9</v>
      </c>
      <c r="E54" s="87">
        <v>3.1</v>
      </c>
      <c r="F54" s="87">
        <v>0.2</v>
      </c>
      <c r="G54" s="87">
        <v>5.2</v>
      </c>
    </row>
    <row r="55" spans="1:7" s="79" customFormat="1" ht="10" customHeight="1" x14ac:dyDescent="0.25">
      <c r="A55" s="79" t="s">
        <v>133</v>
      </c>
      <c r="B55" s="87">
        <v>2.2000000000000002</v>
      </c>
      <c r="C55" s="87">
        <v>6.7</v>
      </c>
      <c r="D55" s="87">
        <v>8.1</v>
      </c>
      <c r="E55" s="87">
        <v>2.8</v>
      </c>
      <c r="F55" s="87">
        <v>0.8</v>
      </c>
      <c r="G55" s="87">
        <v>8.6</v>
      </c>
    </row>
    <row r="56" spans="1:7" s="79" customFormat="1" ht="10" customHeight="1" x14ac:dyDescent="0.25">
      <c r="A56" s="79" t="s">
        <v>134</v>
      </c>
      <c r="B56" s="87">
        <v>1.4</v>
      </c>
      <c r="C56" s="87">
        <v>6.9</v>
      </c>
      <c r="D56" s="87">
        <v>8.4</v>
      </c>
      <c r="E56" s="87">
        <v>3</v>
      </c>
      <c r="F56" s="87">
        <v>1.1000000000000001</v>
      </c>
      <c r="G56" s="87">
        <v>11.9</v>
      </c>
    </row>
    <row r="57" spans="1:7" s="79" customFormat="1" ht="10" customHeight="1" x14ac:dyDescent="0.25">
      <c r="A57" s="79" t="s">
        <v>135</v>
      </c>
      <c r="B57" s="87">
        <v>1.4</v>
      </c>
      <c r="C57" s="87">
        <v>8.4</v>
      </c>
      <c r="D57" s="87">
        <v>9.5</v>
      </c>
      <c r="E57" s="87">
        <v>3.1</v>
      </c>
      <c r="F57" s="87">
        <v>1.4</v>
      </c>
      <c r="G57" s="87">
        <v>13.8</v>
      </c>
    </row>
    <row r="58" spans="1:7" s="79" customFormat="1" ht="10" customHeight="1" x14ac:dyDescent="0.25">
      <c r="A58" s="79" t="s">
        <v>136</v>
      </c>
      <c r="B58" s="87">
        <v>1.5</v>
      </c>
      <c r="C58" s="87">
        <v>8</v>
      </c>
      <c r="D58" s="87">
        <v>8.4</v>
      </c>
      <c r="E58" s="87">
        <v>2.2000000000000002</v>
      </c>
      <c r="F58" s="87">
        <v>1.4</v>
      </c>
      <c r="G58" s="87">
        <v>13.9</v>
      </c>
    </row>
    <row r="59" spans="1:7" s="79" customFormat="1" ht="10" customHeight="1" x14ac:dyDescent="0.25">
      <c r="A59" s="79" t="s">
        <v>137</v>
      </c>
      <c r="B59" s="87">
        <v>1.5</v>
      </c>
      <c r="C59" s="87">
        <v>8.3000000000000007</v>
      </c>
      <c r="D59" s="87">
        <v>9.1999999999999993</v>
      </c>
      <c r="E59" s="87">
        <v>2.5</v>
      </c>
      <c r="F59" s="87">
        <v>1</v>
      </c>
      <c r="G59" s="87">
        <v>13.3</v>
      </c>
    </row>
    <row r="60" spans="1:7" s="79" customFormat="1" ht="10" customHeight="1" x14ac:dyDescent="0.25">
      <c r="A60" s="79" t="s">
        <v>138</v>
      </c>
      <c r="B60" s="87">
        <v>1.6</v>
      </c>
      <c r="C60" s="87">
        <v>9.8000000000000007</v>
      </c>
      <c r="D60" s="87">
        <v>9.9</v>
      </c>
      <c r="E60" s="87">
        <v>3</v>
      </c>
      <c r="F60" s="87">
        <v>0.9</v>
      </c>
      <c r="G60" s="87">
        <v>15.5</v>
      </c>
    </row>
    <row r="61" spans="1:7" s="79" customFormat="1" ht="10" customHeight="1" x14ac:dyDescent="0.25">
      <c r="A61" s="79" t="s">
        <v>139</v>
      </c>
      <c r="B61" s="87">
        <v>0.7</v>
      </c>
      <c r="C61" s="87">
        <v>5.5</v>
      </c>
      <c r="D61" s="87">
        <v>5.0999999999999996</v>
      </c>
      <c r="E61" s="87">
        <v>1.5</v>
      </c>
      <c r="F61" s="87">
        <v>0.4</v>
      </c>
      <c r="G61" s="87">
        <v>11.6</v>
      </c>
    </row>
    <row r="62" spans="1:7" s="88" customFormat="1" ht="10" customHeight="1" x14ac:dyDescent="0.25">
      <c r="A62" s="88" t="s">
        <v>140</v>
      </c>
      <c r="B62" s="181">
        <v>1.6</v>
      </c>
      <c r="C62" s="181">
        <v>7.5</v>
      </c>
      <c r="D62" s="181">
        <v>8.4</v>
      </c>
      <c r="E62" s="181">
        <v>2.7</v>
      </c>
      <c r="F62" s="181">
        <v>0.9</v>
      </c>
      <c r="G62" s="181">
        <v>11.6</v>
      </c>
    </row>
    <row r="63" spans="1:7" s="79" customFormat="1" ht="3" customHeight="1" x14ac:dyDescent="0.25">
      <c r="A63" s="150"/>
      <c r="B63" s="151"/>
      <c r="C63" s="151"/>
      <c r="D63" s="151"/>
      <c r="E63" s="151"/>
      <c r="F63" s="151"/>
      <c r="G63" s="151"/>
    </row>
    <row r="64" spans="1:7" s="79" customFormat="1" ht="3" customHeight="1" x14ac:dyDescent="0.25">
      <c r="B64" s="92"/>
      <c r="C64" s="92"/>
      <c r="D64" s="92"/>
      <c r="E64" s="92"/>
      <c r="F64" s="92"/>
      <c r="G64" s="92"/>
    </row>
    <row r="65" spans="1:7" s="79" customFormat="1" ht="10" customHeight="1" x14ac:dyDescent="0.25">
      <c r="A65" s="79" t="s">
        <v>143</v>
      </c>
      <c r="B65" s="92"/>
      <c r="C65" s="92"/>
      <c r="D65" s="92"/>
      <c r="E65" s="92"/>
      <c r="F65" s="92"/>
      <c r="G65" s="92"/>
    </row>
    <row r="66" spans="1:7" ht="10" customHeight="1" x14ac:dyDescent="0.2"/>
    <row r="67" spans="1:7" ht="10" customHeight="1" x14ac:dyDescent="0.2">
      <c r="B67" s="185"/>
      <c r="C67" s="185"/>
      <c r="D67" s="185"/>
      <c r="E67" s="185"/>
      <c r="F67" s="185"/>
      <c r="G67" s="185"/>
    </row>
    <row r="68" spans="1:7" ht="10" customHeight="1" x14ac:dyDescent="0.2">
      <c r="B68" s="182"/>
      <c r="C68" s="182"/>
      <c r="D68" s="182"/>
      <c r="E68" s="182"/>
      <c r="F68" s="182"/>
      <c r="G68" s="182"/>
    </row>
    <row r="69" spans="1:7" ht="10" customHeight="1" x14ac:dyDescent="0.2"/>
    <row r="70" spans="1:7" ht="10" customHeight="1" x14ac:dyDescent="0.2"/>
    <row r="71" spans="1:7" ht="10" customHeight="1" x14ac:dyDescent="0.2"/>
    <row r="72" spans="1:7" ht="10" customHeight="1" x14ac:dyDescent="0.2"/>
    <row r="73" spans="1:7" ht="10" customHeight="1" x14ac:dyDescent="0.2"/>
    <row r="74" spans="1:7" ht="10" customHeight="1" x14ac:dyDescent="0.2"/>
    <row r="75" spans="1:7" ht="10" customHeight="1" x14ac:dyDescent="0.2"/>
    <row r="76" spans="1:7" ht="10" customHeight="1" x14ac:dyDescent="0.2"/>
    <row r="77" spans="1:7" ht="10" customHeight="1" x14ac:dyDescent="0.2"/>
    <row r="78" spans="1:7" ht="10" customHeight="1" x14ac:dyDescent="0.2"/>
    <row r="79" spans="1:7" ht="10" customHeight="1" x14ac:dyDescent="0.2"/>
    <row r="80" spans="1:7" ht="10" customHeight="1" x14ac:dyDescent="0.2"/>
    <row r="81" ht="10" customHeight="1" x14ac:dyDescent="0.2"/>
    <row r="82" ht="10" customHeight="1" x14ac:dyDescent="0.2"/>
    <row r="83" ht="10" customHeight="1" x14ac:dyDescent="0.2"/>
    <row r="84" ht="10" customHeight="1" x14ac:dyDescent="0.2"/>
    <row r="85" ht="10" customHeight="1" x14ac:dyDescent="0.2"/>
    <row r="86" ht="10" customHeight="1" x14ac:dyDescent="0.2"/>
    <row r="87" ht="10" customHeight="1" x14ac:dyDescent="0.2"/>
    <row r="88" ht="10" customHeight="1" x14ac:dyDescent="0.2"/>
    <row r="89" ht="10" customHeight="1" x14ac:dyDescent="0.2"/>
    <row r="90" ht="10" customHeight="1" x14ac:dyDescent="0.2"/>
    <row r="91" ht="10" customHeight="1" x14ac:dyDescent="0.2"/>
    <row r="92" ht="10" customHeight="1" x14ac:dyDescent="0.2"/>
    <row r="93" ht="10" customHeight="1" x14ac:dyDescent="0.2"/>
    <row r="94" ht="10" customHeight="1" x14ac:dyDescent="0.2"/>
    <row r="95" ht="10" customHeight="1" x14ac:dyDescent="0.2"/>
    <row r="96" ht="10" customHeight="1" x14ac:dyDescent="0.2"/>
    <row r="97" ht="10" customHeight="1" x14ac:dyDescent="0.2"/>
    <row r="98" ht="10" customHeight="1" x14ac:dyDescent="0.2"/>
    <row r="99" ht="10" customHeight="1" x14ac:dyDescent="0.2"/>
    <row r="100" ht="10" customHeight="1" x14ac:dyDescent="0.2"/>
    <row r="101" ht="10" customHeight="1" x14ac:dyDescent="0.2"/>
    <row r="102" ht="10" customHeight="1" x14ac:dyDescent="0.2"/>
    <row r="103" ht="10" customHeight="1" x14ac:dyDescent="0.2"/>
    <row r="104" ht="10" customHeight="1" x14ac:dyDescent="0.2"/>
    <row r="105" ht="10" customHeight="1" x14ac:dyDescent="0.2"/>
    <row r="106" ht="10" customHeight="1" x14ac:dyDescent="0.2"/>
    <row r="107" ht="10" customHeight="1" x14ac:dyDescent="0.2"/>
    <row r="108" ht="10" customHeight="1" x14ac:dyDescent="0.2"/>
    <row r="109" ht="10" customHeight="1" x14ac:dyDescent="0.2"/>
    <row r="110" ht="10" customHeight="1" x14ac:dyDescent="0.2"/>
    <row r="111" ht="10" customHeight="1" x14ac:dyDescent="0.2"/>
    <row r="112" ht="10" customHeight="1" x14ac:dyDescent="0.2"/>
    <row r="113" ht="10" customHeight="1" x14ac:dyDescent="0.2"/>
    <row r="114" ht="10" customHeight="1" x14ac:dyDescent="0.2"/>
    <row r="115" ht="10" customHeight="1" x14ac:dyDescent="0.2"/>
    <row r="116" ht="10" customHeight="1" x14ac:dyDescent="0.2"/>
    <row r="117" ht="10" customHeight="1" x14ac:dyDescent="0.2"/>
    <row r="118" ht="10" customHeight="1" x14ac:dyDescent="0.2"/>
    <row r="119" ht="10" customHeight="1" x14ac:dyDescent="0.2"/>
    <row r="120" ht="10" customHeight="1" x14ac:dyDescent="0.2"/>
    <row r="121" ht="10" customHeight="1" x14ac:dyDescent="0.2"/>
    <row r="122" ht="10" customHeight="1" x14ac:dyDescent="0.2"/>
    <row r="123" ht="10" customHeight="1" x14ac:dyDescent="0.2"/>
    <row r="124" ht="10" customHeight="1" x14ac:dyDescent="0.2"/>
    <row r="125" ht="10" customHeight="1" x14ac:dyDescent="0.2"/>
    <row r="126" ht="10" customHeight="1" x14ac:dyDescent="0.2"/>
    <row r="127" ht="10" customHeight="1" x14ac:dyDescent="0.2"/>
    <row r="128" ht="10" customHeight="1" x14ac:dyDescent="0.2"/>
    <row r="129" ht="10" customHeight="1" x14ac:dyDescent="0.2"/>
    <row r="130" ht="10" customHeight="1" x14ac:dyDescent="0.2"/>
    <row r="131" ht="10" customHeight="1" x14ac:dyDescent="0.2"/>
    <row r="132" ht="10" customHeight="1" x14ac:dyDescent="0.2"/>
    <row r="133" ht="10" customHeight="1" x14ac:dyDescent="0.2"/>
    <row r="134" ht="10" customHeight="1" x14ac:dyDescent="0.2"/>
    <row r="135" ht="10" customHeight="1" x14ac:dyDescent="0.2"/>
    <row r="136" ht="10" customHeight="1" x14ac:dyDescent="0.2"/>
    <row r="137" ht="10" customHeight="1" x14ac:dyDescent="0.2"/>
    <row r="138" ht="10" customHeight="1" x14ac:dyDescent="0.2"/>
    <row r="139" ht="10" customHeight="1" x14ac:dyDescent="0.2"/>
    <row r="140" ht="10" customHeight="1" x14ac:dyDescent="0.2"/>
    <row r="141" ht="10" customHeight="1" x14ac:dyDescent="0.2"/>
    <row r="142" ht="10" customHeight="1" x14ac:dyDescent="0.2"/>
    <row r="143" ht="10" customHeight="1" x14ac:dyDescent="0.2"/>
    <row r="144" ht="10" customHeight="1" x14ac:dyDescent="0.2"/>
    <row r="145" ht="10" customHeight="1" x14ac:dyDescent="0.2"/>
    <row r="146" ht="10" customHeight="1" x14ac:dyDescent="0.2"/>
    <row r="147" ht="10" customHeight="1" x14ac:dyDescent="0.2"/>
    <row r="148" ht="10" customHeight="1" x14ac:dyDescent="0.2"/>
    <row r="149" ht="10" customHeight="1" x14ac:dyDescent="0.2"/>
    <row r="150" ht="10" customHeight="1" x14ac:dyDescent="0.2"/>
    <row r="151" ht="10" customHeight="1" x14ac:dyDescent="0.2"/>
    <row r="152" ht="10" customHeight="1" x14ac:dyDescent="0.2"/>
    <row r="153" ht="10" customHeight="1" x14ac:dyDescent="0.2"/>
    <row r="154" ht="10" customHeight="1" x14ac:dyDescent="0.2"/>
    <row r="155" ht="10" customHeight="1" x14ac:dyDescent="0.2"/>
    <row r="156" ht="10" customHeight="1" x14ac:dyDescent="0.2"/>
    <row r="157" ht="10" customHeight="1" x14ac:dyDescent="0.2"/>
    <row r="158" ht="10" customHeight="1" x14ac:dyDescent="0.2"/>
    <row r="159" ht="10" customHeight="1" x14ac:dyDescent="0.2"/>
    <row r="160" ht="10" customHeight="1" x14ac:dyDescent="0.2"/>
    <row r="161" ht="10" customHeight="1" x14ac:dyDescent="0.2"/>
    <row r="162" ht="10" customHeight="1" x14ac:dyDescent="0.2"/>
    <row r="163" ht="10" customHeight="1" x14ac:dyDescent="0.2"/>
    <row r="164" ht="10" customHeight="1" x14ac:dyDescent="0.2"/>
    <row r="165" ht="10" customHeight="1" x14ac:dyDescent="0.2"/>
    <row r="166" ht="10" customHeight="1" x14ac:dyDescent="0.2"/>
    <row r="167" ht="10" customHeight="1" x14ac:dyDescent="0.2"/>
    <row r="168" ht="10" customHeight="1" x14ac:dyDescent="0.2"/>
    <row r="169" ht="10" customHeight="1" x14ac:dyDescent="0.2"/>
    <row r="170" ht="10" customHeight="1" x14ac:dyDescent="0.2"/>
    <row r="171" ht="10" customHeight="1" x14ac:dyDescent="0.2"/>
    <row r="172" ht="10" customHeight="1" x14ac:dyDescent="0.2"/>
    <row r="173" ht="10" customHeight="1" x14ac:dyDescent="0.2"/>
    <row r="174" ht="10" customHeight="1" x14ac:dyDescent="0.2"/>
    <row r="175" ht="10" customHeight="1" x14ac:dyDescent="0.2"/>
    <row r="176" ht="10" customHeight="1" x14ac:dyDescent="0.2"/>
    <row r="177" ht="10" customHeight="1" x14ac:dyDescent="0.2"/>
    <row r="178" ht="10" customHeight="1" x14ac:dyDescent="0.2"/>
    <row r="179" ht="10" customHeight="1" x14ac:dyDescent="0.2"/>
    <row r="180" ht="10" customHeight="1" x14ac:dyDescent="0.2"/>
    <row r="181" ht="10" customHeight="1" x14ac:dyDescent="0.2"/>
    <row r="182" ht="10" customHeight="1" x14ac:dyDescent="0.2"/>
    <row r="183" ht="10" customHeight="1" x14ac:dyDescent="0.2"/>
    <row r="184" ht="10" customHeight="1" x14ac:dyDescent="0.2"/>
    <row r="185" ht="10" customHeight="1" x14ac:dyDescent="0.2"/>
    <row r="186" ht="10" customHeight="1" x14ac:dyDescent="0.2"/>
    <row r="187" ht="10" customHeight="1" x14ac:dyDescent="0.2"/>
    <row r="188" ht="10" customHeight="1" x14ac:dyDescent="0.2"/>
    <row r="189" ht="10" customHeight="1" x14ac:dyDescent="0.2"/>
    <row r="190" ht="10" customHeight="1" x14ac:dyDescent="0.2"/>
    <row r="191" ht="10" customHeight="1" x14ac:dyDescent="0.2"/>
    <row r="192" ht="10" customHeight="1" x14ac:dyDescent="0.2"/>
    <row r="193" ht="10" customHeight="1" x14ac:dyDescent="0.2"/>
    <row r="194" ht="10" customHeight="1" x14ac:dyDescent="0.2"/>
    <row r="195" ht="10" customHeight="1" x14ac:dyDescent="0.2"/>
    <row r="196" ht="10" customHeight="1" x14ac:dyDescent="0.2"/>
    <row r="197" ht="10" customHeight="1" x14ac:dyDescent="0.2"/>
    <row r="198" ht="10" customHeight="1" x14ac:dyDescent="0.2"/>
    <row r="199" ht="10" customHeight="1" x14ac:dyDescent="0.2"/>
    <row r="200" ht="10" customHeight="1" x14ac:dyDescent="0.2"/>
    <row r="201" ht="10" customHeight="1" x14ac:dyDescent="0.2"/>
    <row r="202" ht="10" customHeight="1" x14ac:dyDescent="0.2"/>
    <row r="203" ht="10" customHeight="1" x14ac:dyDescent="0.2"/>
    <row r="204" ht="10" customHeight="1" x14ac:dyDescent="0.2"/>
    <row r="205" ht="10" customHeight="1" x14ac:dyDescent="0.2"/>
    <row r="206" ht="10" customHeight="1" x14ac:dyDescent="0.2"/>
    <row r="207" ht="10" customHeight="1" x14ac:dyDescent="0.2"/>
    <row r="208" ht="10" customHeight="1" x14ac:dyDescent="0.2"/>
    <row r="209" ht="10" customHeight="1" x14ac:dyDescent="0.2"/>
    <row r="210" ht="10" customHeight="1" x14ac:dyDescent="0.2"/>
    <row r="211" ht="10" customHeight="1" x14ac:dyDescent="0.2"/>
    <row r="212" ht="10" customHeight="1" x14ac:dyDescent="0.2"/>
    <row r="213" ht="10" customHeight="1" x14ac:dyDescent="0.2"/>
    <row r="214" ht="10" customHeight="1" x14ac:dyDescent="0.2"/>
    <row r="215" ht="10" customHeight="1" x14ac:dyDescent="0.2"/>
    <row r="216" ht="10" customHeight="1" x14ac:dyDescent="0.2"/>
    <row r="217" ht="10" customHeight="1" x14ac:dyDescent="0.2"/>
    <row r="218" ht="10" customHeight="1" x14ac:dyDescent="0.2"/>
    <row r="219" ht="10" customHeight="1" x14ac:dyDescent="0.2"/>
    <row r="220" ht="10" customHeight="1" x14ac:dyDescent="0.2"/>
    <row r="221" ht="10" customHeight="1" x14ac:dyDescent="0.2"/>
    <row r="222" ht="10" customHeight="1" x14ac:dyDescent="0.2"/>
    <row r="223" ht="10" customHeight="1" x14ac:dyDescent="0.2"/>
    <row r="224" ht="10" customHeight="1" x14ac:dyDescent="0.2"/>
    <row r="225" ht="10" customHeight="1" x14ac:dyDescent="0.2"/>
    <row r="226" ht="10" customHeight="1" x14ac:dyDescent="0.2"/>
    <row r="227" ht="10" customHeight="1" x14ac:dyDescent="0.2"/>
    <row r="228" ht="10" customHeight="1" x14ac:dyDescent="0.2"/>
    <row r="229" ht="10" customHeight="1" x14ac:dyDescent="0.2"/>
    <row r="230" ht="10" customHeight="1" x14ac:dyDescent="0.2"/>
    <row r="231" ht="10" customHeight="1" x14ac:dyDescent="0.2"/>
    <row r="232" ht="10" customHeight="1" x14ac:dyDescent="0.2"/>
    <row r="233" ht="10" customHeight="1" x14ac:dyDescent="0.2"/>
    <row r="234" ht="10" customHeight="1" x14ac:dyDescent="0.2"/>
    <row r="235" ht="10" customHeight="1" x14ac:dyDescent="0.2"/>
    <row r="236" ht="10" customHeight="1" x14ac:dyDescent="0.2"/>
    <row r="237" ht="10" customHeight="1" x14ac:dyDescent="0.2"/>
    <row r="238" ht="10" customHeight="1" x14ac:dyDescent="0.2"/>
    <row r="239" ht="10" customHeight="1" x14ac:dyDescent="0.2"/>
    <row r="240" ht="10" customHeight="1" x14ac:dyDescent="0.2"/>
    <row r="241" ht="10" customHeight="1" x14ac:dyDescent="0.2"/>
    <row r="242" ht="10" customHeight="1" x14ac:dyDescent="0.2"/>
    <row r="243" ht="10" customHeight="1" x14ac:dyDescent="0.2"/>
    <row r="244" ht="10" customHeight="1" x14ac:dyDescent="0.2"/>
    <row r="245" ht="10" customHeight="1" x14ac:dyDescent="0.2"/>
    <row r="246" ht="10" customHeight="1" x14ac:dyDescent="0.2"/>
    <row r="247" ht="10" customHeight="1" x14ac:dyDescent="0.2"/>
    <row r="248" ht="10" customHeight="1" x14ac:dyDescent="0.2"/>
    <row r="249" ht="10" customHeight="1" x14ac:dyDescent="0.2"/>
    <row r="250" ht="10" customHeight="1" x14ac:dyDescent="0.2"/>
    <row r="251" ht="10" customHeight="1" x14ac:dyDescent="0.2"/>
    <row r="252" ht="10" customHeight="1" x14ac:dyDescent="0.2"/>
    <row r="253" ht="10" customHeight="1" x14ac:dyDescent="0.2"/>
    <row r="254" ht="10" customHeight="1" x14ac:dyDescent="0.2"/>
    <row r="255" ht="10" customHeight="1" x14ac:dyDescent="0.2"/>
    <row r="256" ht="10" customHeight="1" x14ac:dyDescent="0.2"/>
    <row r="257" ht="10" customHeight="1" x14ac:dyDescent="0.2"/>
    <row r="258" ht="10" customHeight="1" x14ac:dyDescent="0.2"/>
    <row r="259" ht="10" customHeight="1" x14ac:dyDescent="0.2"/>
    <row r="260" ht="10" customHeight="1" x14ac:dyDescent="0.2"/>
    <row r="261" ht="10" customHeight="1" x14ac:dyDescent="0.2"/>
    <row r="262" ht="10" customHeight="1" x14ac:dyDescent="0.2"/>
    <row r="263" ht="10" customHeight="1" x14ac:dyDescent="0.2"/>
    <row r="264" ht="10" customHeight="1" x14ac:dyDescent="0.2"/>
    <row r="265" ht="10" customHeight="1" x14ac:dyDescent="0.2"/>
    <row r="266" ht="10" customHeight="1" x14ac:dyDescent="0.2"/>
    <row r="267" ht="10" customHeight="1" x14ac:dyDescent="0.2"/>
    <row r="268" ht="10" customHeight="1" x14ac:dyDescent="0.2"/>
    <row r="269" ht="10" customHeight="1" x14ac:dyDescent="0.2"/>
    <row r="270" ht="10" customHeight="1" x14ac:dyDescent="0.2"/>
    <row r="271" ht="10" customHeight="1" x14ac:dyDescent="0.2"/>
    <row r="272" ht="10" customHeight="1" x14ac:dyDescent="0.2"/>
    <row r="273" ht="10" customHeight="1" x14ac:dyDescent="0.2"/>
    <row r="274" ht="10" customHeight="1" x14ac:dyDescent="0.2"/>
    <row r="275" ht="10" customHeight="1" x14ac:dyDescent="0.2"/>
    <row r="276" ht="10" customHeight="1" x14ac:dyDescent="0.2"/>
    <row r="277" ht="10" customHeight="1" x14ac:dyDescent="0.2"/>
    <row r="278" ht="10" customHeight="1" x14ac:dyDescent="0.2"/>
    <row r="279" ht="10" customHeight="1" x14ac:dyDescent="0.2"/>
    <row r="280" ht="10" customHeight="1" x14ac:dyDescent="0.2"/>
    <row r="281" ht="10" customHeight="1" x14ac:dyDescent="0.2"/>
  </sheetData>
  <mergeCells count="6">
    <mergeCell ref="B50:G50"/>
    <mergeCell ref="A5:G5"/>
    <mergeCell ref="A8:A9"/>
    <mergeCell ref="B20:G20"/>
    <mergeCell ref="B22:G22"/>
    <mergeCell ref="B36:G36"/>
  </mergeCells>
  <pageMargins left="0.59055118110236227" right="0.59055118110236227" top="0.78740157480314965" bottom="0.78740157480314965" header="0" footer="0"/>
  <pageSetup paperSize="9" orientation="portrait" verticalDpi="3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P51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18.453125" style="81" customWidth="1"/>
    <col min="2" max="2" width="9.26953125" style="95" customWidth="1"/>
    <col min="3" max="3" width="9.1796875" style="95" customWidth="1"/>
    <col min="4" max="4" width="9.7265625" style="95" customWidth="1"/>
    <col min="5" max="5" width="10.453125" style="95" customWidth="1"/>
    <col min="6" max="6" width="10.7265625" style="95" customWidth="1"/>
    <col min="7" max="7" width="10" style="95" customWidth="1"/>
    <col min="8" max="256" width="9.1796875" style="81"/>
    <col min="257" max="257" width="18.453125" style="81" customWidth="1"/>
    <col min="258" max="258" width="9.26953125" style="81" customWidth="1"/>
    <col min="259" max="259" width="9.1796875" style="81" customWidth="1"/>
    <col min="260" max="260" width="9.7265625" style="81" customWidth="1"/>
    <col min="261" max="261" width="10.453125" style="81" customWidth="1"/>
    <col min="262" max="262" width="10.7265625" style="81" customWidth="1"/>
    <col min="263" max="263" width="10" style="81" customWidth="1"/>
    <col min="264" max="512" width="9.1796875" style="81"/>
    <col min="513" max="513" width="18.453125" style="81" customWidth="1"/>
    <col min="514" max="514" width="9.26953125" style="81" customWidth="1"/>
    <col min="515" max="515" width="9.1796875" style="81" customWidth="1"/>
    <col min="516" max="516" width="9.7265625" style="81" customWidth="1"/>
    <col min="517" max="517" width="10.453125" style="81" customWidth="1"/>
    <col min="518" max="518" width="10.7265625" style="81" customWidth="1"/>
    <col min="519" max="519" width="10" style="81" customWidth="1"/>
    <col min="520" max="768" width="9.1796875" style="81"/>
    <col min="769" max="769" width="18.453125" style="81" customWidth="1"/>
    <col min="770" max="770" width="9.26953125" style="81" customWidth="1"/>
    <col min="771" max="771" width="9.1796875" style="81" customWidth="1"/>
    <col min="772" max="772" width="9.7265625" style="81" customWidth="1"/>
    <col min="773" max="773" width="10.453125" style="81" customWidth="1"/>
    <col min="774" max="774" width="10.7265625" style="81" customWidth="1"/>
    <col min="775" max="775" width="10" style="81" customWidth="1"/>
    <col min="776" max="1024" width="9.1796875" style="81"/>
    <col min="1025" max="1025" width="18.453125" style="81" customWidth="1"/>
    <col min="1026" max="1026" width="9.26953125" style="81" customWidth="1"/>
    <col min="1027" max="1027" width="9.1796875" style="81" customWidth="1"/>
    <col min="1028" max="1028" width="9.7265625" style="81" customWidth="1"/>
    <col min="1029" max="1029" width="10.453125" style="81" customWidth="1"/>
    <col min="1030" max="1030" width="10.7265625" style="81" customWidth="1"/>
    <col min="1031" max="1031" width="10" style="81" customWidth="1"/>
    <col min="1032" max="1280" width="9.1796875" style="81"/>
    <col min="1281" max="1281" width="18.453125" style="81" customWidth="1"/>
    <col min="1282" max="1282" width="9.26953125" style="81" customWidth="1"/>
    <col min="1283" max="1283" width="9.1796875" style="81" customWidth="1"/>
    <col min="1284" max="1284" width="9.7265625" style="81" customWidth="1"/>
    <col min="1285" max="1285" width="10.453125" style="81" customWidth="1"/>
    <col min="1286" max="1286" width="10.7265625" style="81" customWidth="1"/>
    <col min="1287" max="1287" width="10" style="81" customWidth="1"/>
    <col min="1288" max="1536" width="9.1796875" style="81"/>
    <col min="1537" max="1537" width="18.453125" style="81" customWidth="1"/>
    <col min="1538" max="1538" width="9.26953125" style="81" customWidth="1"/>
    <col min="1539" max="1539" width="9.1796875" style="81" customWidth="1"/>
    <col min="1540" max="1540" width="9.7265625" style="81" customWidth="1"/>
    <col min="1541" max="1541" width="10.453125" style="81" customWidth="1"/>
    <col min="1542" max="1542" width="10.7265625" style="81" customWidth="1"/>
    <col min="1543" max="1543" width="10" style="81" customWidth="1"/>
    <col min="1544" max="1792" width="9.1796875" style="81"/>
    <col min="1793" max="1793" width="18.453125" style="81" customWidth="1"/>
    <col min="1794" max="1794" width="9.26953125" style="81" customWidth="1"/>
    <col min="1795" max="1795" width="9.1796875" style="81" customWidth="1"/>
    <col min="1796" max="1796" width="9.7265625" style="81" customWidth="1"/>
    <col min="1797" max="1797" width="10.453125" style="81" customWidth="1"/>
    <col min="1798" max="1798" width="10.7265625" style="81" customWidth="1"/>
    <col min="1799" max="1799" width="10" style="81" customWidth="1"/>
    <col min="1800" max="2048" width="9.1796875" style="81"/>
    <col min="2049" max="2049" width="18.453125" style="81" customWidth="1"/>
    <col min="2050" max="2050" width="9.26953125" style="81" customWidth="1"/>
    <col min="2051" max="2051" width="9.1796875" style="81" customWidth="1"/>
    <col min="2052" max="2052" width="9.7265625" style="81" customWidth="1"/>
    <col min="2053" max="2053" width="10.453125" style="81" customWidth="1"/>
    <col min="2054" max="2054" width="10.7265625" style="81" customWidth="1"/>
    <col min="2055" max="2055" width="10" style="81" customWidth="1"/>
    <col min="2056" max="2304" width="9.1796875" style="81"/>
    <col min="2305" max="2305" width="18.453125" style="81" customWidth="1"/>
    <col min="2306" max="2306" width="9.26953125" style="81" customWidth="1"/>
    <col min="2307" max="2307" width="9.1796875" style="81" customWidth="1"/>
    <col min="2308" max="2308" width="9.7265625" style="81" customWidth="1"/>
    <col min="2309" max="2309" width="10.453125" style="81" customWidth="1"/>
    <col min="2310" max="2310" width="10.7265625" style="81" customWidth="1"/>
    <col min="2311" max="2311" width="10" style="81" customWidth="1"/>
    <col min="2312" max="2560" width="9.1796875" style="81"/>
    <col min="2561" max="2561" width="18.453125" style="81" customWidth="1"/>
    <col min="2562" max="2562" width="9.26953125" style="81" customWidth="1"/>
    <col min="2563" max="2563" width="9.1796875" style="81" customWidth="1"/>
    <col min="2564" max="2564" width="9.7265625" style="81" customWidth="1"/>
    <col min="2565" max="2565" width="10.453125" style="81" customWidth="1"/>
    <col min="2566" max="2566" width="10.7265625" style="81" customWidth="1"/>
    <col min="2567" max="2567" width="10" style="81" customWidth="1"/>
    <col min="2568" max="2816" width="9.1796875" style="81"/>
    <col min="2817" max="2817" width="18.453125" style="81" customWidth="1"/>
    <col min="2818" max="2818" width="9.26953125" style="81" customWidth="1"/>
    <col min="2819" max="2819" width="9.1796875" style="81" customWidth="1"/>
    <col min="2820" max="2820" width="9.7265625" style="81" customWidth="1"/>
    <col min="2821" max="2821" width="10.453125" style="81" customWidth="1"/>
    <col min="2822" max="2822" width="10.7265625" style="81" customWidth="1"/>
    <col min="2823" max="2823" width="10" style="81" customWidth="1"/>
    <col min="2824" max="3072" width="9.1796875" style="81"/>
    <col min="3073" max="3073" width="18.453125" style="81" customWidth="1"/>
    <col min="3074" max="3074" width="9.26953125" style="81" customWidth="1"/>
    <col min="3075" max="3075" width="9.1796875" style="81" customWidth="1"/>
    <col min="3076" max="3076" width="9.7265625" style="81" customWidth="1"/>
    <col min="3077" max="3077" width="10.453125" style="81" customWidth="1"/>
    <col min="3078" max="3078" width="10.7265625" style="81" customWidth="1"/>
    <col min="3079" max="3079" width="10" style="81" customWidth="1"/>
    <col min="3080" max="3328" width="9.1796875" style="81"/>
    <col min="3329" max="3329" width="18.453125" style="81" customWidth="1"/>
    <col min="3330" max="3330" width="9.26953125" style="81" customWidth="1"/>
    <col min="3331" max="3331" width="9.1796875" style="81" customWidth="1"/>
    <col min="3332" max="3332" width="9.7265625" style="81" customWidth="1"/>
    <col min="3333" max="3333" width="10.453125" style="81" customWidth="1"/>
    <col min="3334" max="3334" width="10.7265625" style="81" customWidth="1"/>
    <col min="3335" max="3335" width="10" style="81" customWidth="1"/>
    <col min="3336" max="3584" width="9.1796875" style="81"/>
    <col min="3585" max="3585" width="18.453125" style="81" customWidth="1"/>
    <col min="3586" max="3586" width="9.26953125" style="81" customWidth="1"/>
    <col min="3587" max="3587" width="9.1796875" style="81" customWidth="1"/>
    <col min="3588" max="3588" width="9.7265625" style="81" customWidth="1"/>
    <col min="3589" max="3589" width="10.453125" style="81" customWidth="1"/>
    <col min="3590" max="3590" width="10.7265625" style="81" customWidth="1"/>
    <col min="3591" max="3591" width="10" style="81" customWidth="1"/>
    <col min="3592" max="3840" width="9.1796875" style="81"/>
    <col min="3841" max="3841" width="18.453125" style="81" customWidth="1"/>
    <col min="3842" max="3842" width="9.26953125" style="81" customWidth="1"/>
    <col min="3843" max="3843" width="9.1796875" style="81" customWidth="1"/>
    <col min="3844" max="3844" width="9.7265625" style="81" customWidth="1"/>
    <col min="3845" max="3845" width="10.453125" style="81" customWidth="1"/>
    <col min="3846" max="3846" width="10.7265625" style="81" customWidth="1"/>
    <col min="3847" max="3847" width="10" style="81" customWidth="1"/>
    <col min="3848" max="4096" width="9.1796875" style="81"/>
    <col min="4097" max="4097" width="18.453125" style="81" customWidth="1"/>
    <col min="4098" max="4098" width="9.26953125" style="81" customWidth="1"/>
    <col min="4099" max="4099" width="9.1796875" style="81" customWidth="1"/>
    <col min="4100" max="4100" width="9.7265625" style="81" customWidth="1"/>
    <col min="4101" max="4101" width="10.453125" style="81" customWidth="1"/>
    <col min="4102" max="4102" width="10.7265625" style="81" customWidth="1"/>
    <col min="4103" max="4103" width="10" style="81" customWidth="1"/>
    <col min="4104" max="4352" width="9.1796875" style="81"/>
    <col min="4353" max="4353" width="18.453125" style="81" customWidth="1"/>
    <col min="4354" max="4354" width="9.26953125" style="81" customWidth="1"/>
    <col min="4355" max="4355" width="9.1796875" style="81" customWidth="1"/>
    <col min="4356" max="4356" width="9.7265625" style="81" customWidth="1"/>
    <col min="4357" max="4357" width="10.453125" style="81" customWidth="1"/>
    <col min="4358" max="4358" width="10.7265625" style="81" customWidth="1"/>
    <col min="4359" max="4359" width="10" style="81" customWidth="1"/>
    <col min="4360" max="4608" width="9.1796875" style="81"/>
    <col min="4609" max="4609" width="18.453125" style="81" customWidth="1"/>
    <col min="4610" max="4610" width="9.26953125" style="81" customWidth="1"/>
    <col min="4611" max="4611" width="9.1796875" style="81" customWidth="1"/>
    <col min="4612" max="4612" width="9.7265625" style="81" customWidth="1"/>
    <col min="4613" max="4613" width="10.453125" style="81" customWidth="1"/>
    <col min="4614" max="4614" width="10.7265625" style="81" customWidth="1"/>
    <col min="4615" max="4615" width="10" style="81" customWidth="1"/>
    <col min="4616" max="4864" width="9.1796875" style="81"/>
    <col min="4865" max="4865" width="18.453125" style="81" customWidth="1"/>
    <col min="4866" max="4866" width="9.26953125" style="81" customWidth="1"/>
    <col min="4867" max="4867" width="9.1796875" style="81" customWidth="1"/>
    <col min="4868" max="4868" width="9.7265625" style="81" customWidth="1"/>
    <col min="4869" max="4869" width="10.453125" style="81" customWidth="1"/>
    <col min="4870" max="4870" width="10.7265625" style="81" customWidth="1"/>
    <col min="4871" max="4871" width="10" style="81" customWidth="1"/>
    <col min="4872" max="5120" width="9.1796875" style="81"/>
    <col min="5121" max="5121" width="18.453125" style="81" customWidth="1"/>
    <col min="5122" max="5122" width="9.26953125" style="81" customWidth="1"/>
    <col min="5123" max="5123" width="9.1796875" style="81" customWidth="1"/>
    <col min="5124" max="5124" width="9.7265625" style="81" customWidth="1"/>
    <col min="5125" max="5125" width="10.453125" style="81" customWidth="1"/>
    <col min="5126" max="5126" width="10.7265625" style="81" customWidth="1"/>
    <col min="5127" max="5127" width="10" style="81" customWidth="1"/>
    <col min="5128" max="5376" width="9.1796875" style="81"/>
    <col min="5377" max="5377" width="18.453125" style="81" customWidth="1"/>
    <col min="5378" max="5378" width="9.26953125" style="81" customWidth="1"/>
    <col min="5379" max="5379" width="9.1796875" style="81" customWidth="1"/>
    <col min="5380" max="5380" width="9.7265625" style="81" customWidth="1"/>
    <col min="5381" max="5381" width="10.453125" style="81" customWidth="1"/>
    <col min="5382" max="5382" width="10.7265625" style="81" customWidth="1"/>
    <col min="5383" max="5383" width="10" style="81" customWidth="1"/>
    <col min="5384" max="5632" width="9.1796875" style="81"/>
    <col min="5633" max="5633" width="18.453125" style="81" customWidth="1"/>
    <col min="5634" max="5634" width="9.26953125" style="81" customWidth="1"/>
    <col min="5635" max="5635" width="9.1796875" style="81" customWidth="1"/>
    <col min="5636" max="5636" width="9.7265625" style="81" customWidth="1"/>
    <col min="5637" max="5637" width="10.453125" style="81" customWidth="1"/>
    <col min="5638" max="5638" width="10.7265625" style="81" customWidth="1"/>
    <col min="5639" max="5639" width="10" style="81" customWidth="1"/>
    <col min="5640" max="5888" width="9.1796875" style="81"/>
    <col min="5889" max="5889" width="18.453125" style="81" customWidth="1"/>
    <col min="5890" max="5890" width="9.26953125" style="81" customWidth="1"/>
    <col min="5891" max="5891" width="9.1796875" style="81" customWidth="1"/>
    <col min="5892" max="5892" width="9.7265625" style="81" customWidth="1"/>
    <col min="5893" max="5893" width="10.453125" style="81" customWidth="1"/>
    <col min="5894" max="5894" width="10.7265625" style="81" customWidth="1"/>
    <col min="5895" max="5895" width="10" style="81" customWidth="1"/>
    <col min="5896" max="6144" width="9.1796875" style="81"/>
    <col min="6145" max="6145" width="18.453125" style="81" customWidth="1"/>
    <col min="6146" max="6146" width="9.26953125" style="81" customWidth="1"/>
    <col min="6147" max="6147" width="9.1796875" style="81" customWidth="1"/>
    <col min="6148" max="6148" width="9.7265625" style="81" customWidth="1"/>
    <col min="6149" max="6149" width="10.453125" style="81" customWidth="1"/>
    <col min="6150" max="6150" width="10.7265625" style="81" customWidth="1"/>
    <col min="6151" max="6151" width="10" style="81" customWidth="1"/>
    <col min="6152" max="6400" width="9.1796875" style="81"/>
    <col min="6401" max="6401" width="18.453125" style="81" customWidth="1"/>
    <col min="6402" max="6402" width="9.26953125" style="81" customWidth="1"/>
    <col min="6403" max="6403" width="9.1796875" style="81" customWidth="1"/>
    <col min="6404" max="6404" width="9.7265625" style="81" customWidth="1"/>
    <col min="6405" max="6405" width="10.453125" style="81" customWidth="1"/>
    <col min="6406" max="6406" width="10.7265625" style="81" customWidth="1"/>
    <col min="6407" max="6407" width="10" style="81" customWidth="1"/>
    <col min="6408" max="6656" width="9.1796875" style="81"/>
    <col min="6657" max="6657" width="18.453125" style="81" customWidth="1"/>
    <col min="6658" max="6658" width="9.26953125" style="81" customWidth="1"/>
    <col min="6659" max="6659" width="9.1796875" style="81" customWidth="1"/>
    <col min="6660" max="6660" width="9.7265625" style="81" customWidth="1"/>
    <col min="6661" max="6661" width="10.453125" style="81" customWidth="1"/>
    <col min="6662" max="6662" width="10.7265625" style="81" customWidth="1"/>
    <col min="6663" max="6663" width="10" style="81" customWidth="1"/>
    <col min="6664" max="6912" width="9.1796875" style="81"/>
    <col min="6913" max="6913" width="18.453125" style="81" customWidth="1"/>
    <col min="6914" max="6914" width="9.26953125" style="81" customWidth="1"/>
    <col min="6915" max="6915" width="9.1796875" style="81" customWidth="1"/>
    <col min="6916" max="6916" width="9.7265625" style="81" customWidth="1"/>
    <col min="6917" max="6917" width="10.453125" style="81" customWidth="1"/>
    <col min="6918" max="6918" width="10.7265625" style="81" customWidth="1"/>
    <col min="6919" max="6919" width="10" style="81" customWidth="1"/>
    <col min="6920" max="7168" width="9.1796875" style="81"/>
    <col min="7169" max="7169" width="18.453125" style="81" customWidth="1"/>
    <col min="7170" max="7170" width="9.26953125" style="81" customWidth="1"/>
    <col min="7171" max="7171" width="9.1796875" style="81" customWidth="1"/>
    <col min="7172" max="7172" width="9.7265625" style="81" customWidth="1"/>
    <col min="7173" max="7173" width="10.453125" style="81" customWidth="1"/>
    <col min="7174" max="7174" width="10.7265625" style="81" customWidth="1"/>
    <col min="7175" max="7175" width="10" style="81" customWidth="1"/>
    <col min="7176" max="7424" width="9.1796875" style="81"/>
    <col min="7425" max="7425" width="18.453125" style="81" customWidth="1"/>
    <col min="7426" max="7426" width="9.26953125" style="81" customWidth="1"/>
    <col min="7427" max="7427" width="9.1796875" style="81" customWidth="1"/>
    <col min="7428" max="7428" width="9.7265625" style="81" customWidth="1"/>
    <col min="7429" max="7429" width="10.453125" style="81" customWidth="1"/>
    <col min="7430" max="7430" width="10.7265625" style="81" customWidth="1"/>
    <col min="7431" max="7431" width="10" style="81" customWidth="1"/>
    <col min="7432" max="7680" width="9.1796875" style="81"/>
    <col min="7681" max="7681" width="18.453125" style="81" customWidth="1"/>
    <col min="7682" max="7682" width="9.26953125" style="81" customWidth="1"/>
    <col min="7683" max="7683" width="9.1796875" style="81" customWidth="1"/>
    <col min="7684" max="7684" width="9.7265625" style="81" customWidth="1"/>
    <col min="7685" max="7685" width="10.453125" style="81" customWidth="1"/>
    <col min="7686" max="7686" width="10.7265625" style="81" customWidth="1"/>
    <col min="7687" max="7687" width="10" style="81" customWidth="1"/>
    <col min="7688" max="7936" width="9.1796875" style="81"/>
    <col min="7937" max="7937" width="18.453125" style="81" customWidth="1"/>
    <col min="7938" max="7938" width="9.26953125" style="81" customWidth="1"/>
    <col min="7939" max="7939" width="9.1796875" style="81" customWidth="1"/>
    <col min="7940" max="7940" width="9.7265625" style="81" customWidth="1"/>
    <col min="7941" max="7941" width="10.453125" style="81" customWidth="1"/>
    <col min="7942" max="7942" width="10.7265625" style="81" customWidth="1"/>
    <col min="7943" max="7943" width="10" style="81" customWidth="1"/>
    <col min="7944" max="8192" width="9.1796875" style="81"/>
    <col min="8193" max="8193" width="18.453125" style="81" customWidth="1"/>
    <col min="8194" max="8194" width="9.26953125" style="81" customWidth="1"/>
    <col min="8195" max="8195" width="9.1796875" style="81" customWidth="1"/>
    <col min="8196" max="8196" width="9.7265625" style="81" customWidth="1"/>
    <col min="8197" max="8197" width="10.453125" style="81" customWidth="1"/>
    <col min="8198" max="8198" width="10.7265625" style="81" customWidth="1"/>
    <col min="8199" max="8199" width="10" style="81" customWidth="1"/>
    <col min="8200" max="8448" width="9.1796875" style="81"/>
    <col min="8449" max="8449" width="18.453125" style="81" customWidth="1"/>
    <col min="8450" max="8450" width="9.26953125" style="81" customWidth="1"/>
    <col min="8451" max="8451" width="9.1796875" style="81" customWidth="1"/>
    <col min="8452" max="8452" width="9.7265625" style="81" customWidth="1"/>
    <col min="8453" max="8453" width="10.453125" style="81" customWidth="1"/>
    <col min="8454" max="8454" width="10.7265625" style="81" customWidth="1"/>
    <col min="8455" max="8455" width="10" style="81" customWidth="1"/>
    <col min="8456" max="8704" width="9.1796875" style="81"/>
    <col min="8705" max="8705" width="18.453125" style="81" customWidth="1"/>
    <col min="8706" max="8706" width="9.26953125" style="81" customWidth="1"/>
    <col min="8707" max="8707" width="9.1796875" style="81" customWidth="1"/>
    <col min="8708" max="8708" width="9.7265625" style="81" customWidth="1"/>
    <col min="8709" max="8709" width="10.453125" style="81" customWidth="1"/>
    <col min="8710" max="8710" width="10.7265625" style="81" customWidth="1"/>
    <col min="8711" max="8711" width="10" style="81" customWidth="1"/>
    <col min="8712" max="8960" width="9.1796875" style="81"/>
    <col min="8961" max="8961" width="18.453125" style="81" customWidth="1"/>
    <col min="8962" max="8962" width="9.26953125" style="81" customWidth="1"/>
    <col min="8963" max="8963" width="9.1796875" style="81" customWidth="1"/>
    <col min="8964" max="8964" width="9.7265625" style="81" customWidth="1"/>
    <col min="8965" max="8965" width="10.453125" style="81" customWidth="1"/>
    <col min="8966" max="8966" width="10.7265625" style="81" customWidth="1"/>
    <col min="8967" max="8967" width="10" style="81" customWidth="1"/>
    <col min="8968" max="9216" width="9.1796875" style="81"/>
    <col min="9217" max="9217" width="18.453125" style="81" customWidth="1"/>
    <col min="9218" max="9218" width="9.26953125" style="81" customWidth="1"/>
    <col min="9219" max="9219" width="9.1796875" style="81" customWidth="1"/>
    <col min="9220" max="9220" width="9.7265625" style="81" customWidth="1"/>
    <col min="9221" max="9221" width="10.453125" style="81" customWidth="1"/>
    <col min="9222" max="9222" width="10.7265625" style="81" customWidth="1"/>
    <col min="9223" max="9223" width="10" style="81" customWidth="1"/>
    <col min="9224" max="9472" width="9.1796875" style="81"/>
    <col min="9473" max="9473" width="18.453125" style="81" customWidth="1"/>
    <col min="9474" max="9474" width="9.26953125" style="81" customWidth="1"/>
    <col min="9475" max="9475" width="9.1796875" style="81" customWidth="1"/>
    <col min="9476" max="9476" width="9.7265625" style="81" customWidth="1"/>
    <col min="9477" max="9477" width="10.453125" style="81" customWidth="1"/>
    <col min="9478" max="9478" width="10.7265625" style="81" customWidth="1"/>
    <col min="9479" max="9479" width="10" style="81" customWidth="1"/>
    <col min="9480" max="9728" width="9.1796875" style="81"/>
    <col min="9729" max="9729" width="18.453125" style="81" customWidth="1"/>
    <col min="9730" max="9730" width="9.26953125" style="81" customWidth="1"/>
    <col min="9731" max="9731" width="9.1796875" style="81" customWidth="1"/>
    <col min="9732" max="9732" width="9.7265625" style="81" customWidth="1"/>
    <col min="9733" max="9733" width="10.453125" style="81" customWidth="1"/>
    <col min="9734" max="9734" width="10.7265625" style="81" customWidth="1"/>
    <col min="9735" max="9735" width="10" style="81" customWidth="1"/>
    <col min="9736" max="9984" width="9.1796875" style="81"/>
    <col min="9985" max="9985" width="18.453125" style="81" customWidth="1"/>
    <col min="9986" max="9986" width="9.26953125" style="81" customWidth="1"/>
    <col min="9987" max="9987" width="9.1796875" style="81" customWidth="1"/>
    <col min="9988" max="9988" width="9.7265625" style="81" customWidth="1"/>
    <col min="9989" max="9989" width="10.453125" style="81" customWidth="1"/>
    <col min="9990" max="9990" width="10.7265625" style="81" customWidth="1"/>
    <col min="9991" max="9991" width="10" style="81" customWidth="1"/>
    <col min="9992" max="10240" width="9.1796875" style="81"/>
    <col min="10241" max="10241" width="18.453125" style="81" customWidth="1"/>
    <col min="10242" max="10242" width="9.26953125" style="81" customWidth="1"/>
    <col min="10243" max="10243" width="9.1796875" style="81" customWidth="1"/>
    <col min="10244" max="10244" width="9.7265625" style="81" customWidth="1"/>
    <col min="10245" max="10245" width="10.453125" style="81" customWidth="1"/>
    <col min="10246" max="10246" width="10.7265625" style="81" customWidth="1"/>
    <col min="10247" max="10247" width="10" style="81" customWidth="1"/>
    <col min="10248" max="10496" width="9.1796875" style="81"/>
    <col min="10497" max="10497" width="18.453125" style="81" customWidth="1"/>
    <col min="10498" max="10498" width="9.26953125" style="81" customWidth="1"/>
    <col min="10499" max="10499" width="9.1796875" style="81" customWidth="1"/>
    <col min="10500" max="10500" width="9.7265625" style="81" customWidth="1"/>
    <col min="10501" max="10501" width="10.453125" style="81" customWidth="1"/>
    <col min="10502" max="10502" width="10.7265625" style="81" customWidth="1"/>
    <col min="10503" max="10503" width="10" style="81" customWidth="1"/>
    <col min="10504" max="10752" width="9.1796875" style="81"/>
    <col min="10753" max="10753" width="18.453125" style="81" customWidth="1"/>
    <col min="10754" max="10754" width="9.26953125" style="81" customWidth="1"/>
    <col min="10755" max="10755" width="9.1796875" style="81" customWidth="1"/>
    <col min="10756" max="10756" width="9.7265625" style="81" customWidth="1"/>
    <col min="10757" max="10757" width="10.453125" style="81" customWidth="1"/>
    <col min="10758" max="10758" width="10.7265625" style="81" customWidth="1"/>
    <col min="10759" max="10759" width="10" style="81" customWidth="1"/>
    <col min="10760" max="11008" width="9.1796875" style="81"/>
    <col min="11009" max="11009" width="18.453125" style="81" customWidth="1"/>
    <col min="11010" max="11010" width="9.26953125" style="81" customWidth="1"/>
    <col min="11011" max="11011" width="9.1796875" style="81" customWidth="1"/>
    <col min="11012" max="11012" width="9.7265625" style="81" customWidth="1"/>
    <col min="11013" max="11013" width="10.453125" style="81" customWidth="1"/>
    <col min="11014" max="11014" width="10.7265625" style="81" customWidth="1"/>
    <col min="11015" max="11015" width="10" style="81" customWidth="1"/>
    <col min="11016" max="11264" width="9.1796875" style="81"/>
    <col min="11265" max="11265" width="18.453125" style="81" customWidth="1"/>
    <col min="11266" max="11266" width="9.26953125" style="81" customWidth="1"/>
    <col min="11267" max="11267" width="9.1796875" style="81" customWidth="1"/>
    <col min="11268" max="11268" width="9.7265625" style="81" customWidth="1"/>
    <col min="11269" max="11269" width="10.453125" style="81" customWidth="1"/>
    <col min="11270" max="11270" width="10.7265625" style="81" customWidth="1"/>
    <col min="11271" max="11271" width="10" style="81" customWidth="1"/>
    <col min="11272" max="11520" width="9.1796875" style="81"/>
    <col min="11521" max="11521" width="18.453125" style="81" customWidth="1"/>
    <col min="11522" max="11522" width="9.26953125" style="81" customWidth="1"/>
    <col min="11523" max="11523" width="9.1796875" style="81" customWidth="1"/>
    <col min="11524" max="11524" width="9.7265625" style="81" customWidth="1"/>
    <col min="11525" max="11525" width="10.453125" style="81" customWidth="1"/>
    <col min="11526" max="11526" width="10.7265625" style="81" customWidth="1"/>
    <col min="11527" max="11527" width="10" style="81" customWidth="1"/>
    <col min="11528" max="11776" width="9.1796875" style="81"/>
    <col min="11777" max="11777" width="18.453125" style="81" customWidth="1"/>
    <col min="11778" max="11778" width="9.26953125" style="81" customWidth="1"/>
    <col min="11779" max="11779" width="9.1796875" style="81" customWidth="1"/>
    <col min="11780" max="11780" width="9.7265625" style="81" customWidth="1"/>
    <col min="11781" max="11781" width="10.453125" style="81" customWidth="1"/>
    <col min="11782" max="11782" width="10.7265625" style="81" customWidth="1"/>
    <col min="11783" max="11783" width="10" style="81" customWidth="1"/>
    <col min="11784" max="12032" width="9.1796875" style="81"/>
    <col min="12033" max="12033" width="18.453125" style="81" customWidth="1"/>
    <col min="12034" max="12034" width="9.26953125" style="81" customWidth="1"/>
    <col min="12035" max="12035" width="9.1796875" style="81" customWidth="1"/>
    <col min="12036" max="12036" width="9.7265625" style="81" customWidth="1"/>
    <col min="12037" max="12037" width="10.453125" style="81" customWidth="1"/>
    <col min="12038" max="12038" width="10.7265625" style="81" customWidth="1"/>
    <col min="12039" max="12039" width="10" style="81" customWidth="1"/>
    <col min="12040" max="12288" width="9.1796875" style="81"/>
    <col min="12289" max="12289" width="18.453125" style="81" customWidth="1"/>
    <col min="12290" max="12290" width="9.26953125" style="81" customWidth="1"/>
    <col min="12291" max="12291" width="9.1796875" style="81" customWidth="1"/>
    <col min="12292" max="12292" width="9.7265625" style="81" customWidth="1"/>
    <col min="12293" max="12293" width="10.453125" style="81" customWidth="1"/>
    <col min="12294" max="12294" width="10.7265625" style="81" customWidth="1"/>
    <col min="12295" max="12295" width="10" style="81" customWidth="1"/>
    <col min="12296" max="12544" width="9.1796875" style="81"/>
    <col min="12545" max="12545" width="18.453125" style="81" customWidth="1"/>
    <col min="12546" max="12546" width="9.26953125" style="81" customWidth="1"/>
    <col min="12547" max="12547" width="9.1796875" style="81" customWidth="1"/>
    <col min="12548" max="12548" width="9.7265625" style="81" customWidth="1"/>
    <col min="12549" max="12549" width="10.453125" style="81" customWidth="1"/>
    <col min="12550" max="12550" width="10.7265625" style="81" customWidth="1"/>
    <col min="12551" max="12551" width="10" style="81" customWidth="1"/>
    <col min="12552" max="12800" width="9.1796875" style="81"/>
    <col min="12801" max="12801" width="18.453125" style="81" customWidth="1"/>
    <col min="12802" max="12802" width="9.26953125" style="81" customWidth="1"/>
    <col min="12803" max="12803" width="9.1796875" style="81" customWidth="1"/>
    <col min="12804" max="12804" width="9.7265625" style="81" customWidth="1"/>
    <col min="12805" max="12805" width="10.453125" style="81" customWidth="1"/>
    <col min="12806" max="12806" width="10.7265625" style="81" customWidth="1"/>
    <col min="12807" max="12807" width="10" style="81" customWidth="1"/>
    <col min="12808" max="13056" width="9.1796875" style="81"/>
    <col min="13057" max="13057" width="18.453125" style="81" customWidth="1"/>
    <col min="13058" max="13058" width="9.26953125" style="81" customWidth="1"/>
    <col min="13059" max="13059" width="9.1796875" style="81" customWidth="1"/>
    <col min="13060" max="13060" width="9.7265625" style="81" customWidth="1"/>
    <col min="13061" max="13061" width="10.453125" style="81" customWidth="1"/>
    <col min="13062" max="13062" width="10.7265625" style="81" customWidth="1"/>
    <col min="13063" max="13063" width="10" style="81" customWidth="1"/>
    <col min="13064" max="13312" width="9.1796875" style="81"/>
    <col min="13313" max="13313" width="18.453125" style="81" customWidth="1"/>
    <col min="13314" max="13314" width="9.26953125" style="81" customWidth="1"/>
    <col min="13315" max="13315" width="9.1796875" style="81" customWidth="1"/>
    <col min="13316" max="13316" width="9.7265625" style="81" customWidth="1"/>
    <col min="13317" max="13317" width="10.453125" style="81" customWidth="1"/>
    <col min="13318" max="13318" width="10.7265625" style="81" customWidth="1"/>
    <col min="13319" max="13319" width="10" style="81" customWidth="1"/>
    <col min="13320" max="13568" width="9.1796875" style="81"/>
    <col min="13569" max="13569" width="18.453125" style="81" customWidth="1"/>
    <col min="13570" max="13570" width="9.26953125" style="81" customWidth="1"/>
    <col min="13571" max="13571" width="9.1796875" style="81" customWidth="1"/>
    <col min="13572" max="13572" width="9.7265625" style="81" customWidth="1"/>
    <col min="13573" max="13573" width="10.453125" style="81" customWidth="1"/>
    <col min="13574" max="13574" width="10.7265625" style="81" customWidth="1"/>
    <col min="13575" max="13575" width="10" style="81" customWidth="1"/>
    <col min="13576" max="13824" width="9.1796875" style="81"/>
    <col min="13825" max="13825" width="18.453125" style="81" customWidth="1"/>
    <col min="13826" max="13826" width="9.26953125" style="81" customWidth="1"/>
    <col min="13827" max="13827" width="9.1796875" style="81" customWidth="1"/>
    <col min="13828" max="13828" width="9.7265625" style="81" customWidth="1"/>
    <col min="13829" max="13829" width="10.453125" style="81" customWidth="1"/>
    <col min="13830" max="13830" width="10.7265625" style="81" customWidth="1"/>
    <col min="13831" max="13831" width="10" style="81" customWidth="1"/>
    <col min="13832" max="14080" width="9.1796875" style="81"/>
    <col min="14081" max="14081" width="18.453125" style="81" customWidth="1"/>
    <col min="14082" max="14082" width="9.26953125" style="81" customWidth="1"/>
    <col min="14083" max="14083" width="9.1796875" style="81" customWidth="1"/>
    <col min="14084" max="14084" width="9.7265625" style="81" customWidth="1"/>
    <col min="14085" max="14085" width="10.453125" style="81" customWidth="1"/>
    <col min="14086" max="14086" width="10.7265625" style="81" customWidth="1"/>
    <col min="14087" max="14087" width="10" style="81" customWidth="1"/>
    <col min="14088" max="14336" width="9.1796875" style="81"/>
    <col min="14337" max="14337" width="18.453125" style="81" customWidth="1"/>
    <col min="14338" max="14338" width="9.26953125" style="81" customWidth="1"/>
    <col min="14339" max="14339" width="9.1796875" style="81" customWidth="1"/>
    <col min="14340" max="14340" width="9.7265625" style="81" customWidth="1"/>
    <col min="14341" max="14341" width="10.453125" style="81" customWidth="1"/>
    <col min="14342" max="14342" width="10.7265625" style="81" customWidth="1"/>
    <col min="14343" max="14343" width="10" style="81" customWidth="1"/>
    <col min="14344" max="14592" width="9.1796875" style="81"/>
    <col min="14593" max="14593" width="18.453125" style="81" customWidth="1"/>
    <col min="14594" max="14594" width="9.26953125" style="81" customWidth="1"/>
    <col min="14595" max="14595" width="9.1796875" style="81" customWidth="1"/>
    <col min="14596" max="14596" width="9.7265625" style="81" customWidth="1"/>
    <col min="14597" max="14597" width="10.453125" style="81" customWidth="1"/>
    <col min="14598" max="14598" width="10.7265625" style="81" customWidth="1"/>
    <col min="14599" max="14599" width="10" style="81" customWidth="1"/>
    <col min="14600" max="14848" width="9.1796875" style="81"/>
    <col min="14849" max="14849" width="18.453125" style="81" customWidth="1"/>
    <col min="14850" max="14850" width="9.26953125" style="81" customWidth="1"/>
    <col min="14851" max="14851" width="9.1796875" style="81" customWidth="1"/>
    <col min="14852" max="14852" width="9.7265625" style="81" customWidth="1"/>
    <col min="14853" max="14853" width="10.453125" style="81" customWidth="1"/>
    <col min="14854" max="14854" width="10.7265625" style="81" customWidth="1"/>
    <col min="14855" max="14855" width="10" style="81" customWidth="1"/>
    <col min="14856" max="15104" width="9.1796875" style="81"/>
    <col min="15105" max="15105" width="18.453125" style="81" customWidth="1"/>
    <col min="15106" max="15106" width="9.26953125" style="81" customWidth="1"/>
    <col min="15107" max="15107" width="9.1796875" style="81" customWidth="1"/>
    <col min="15108" max="15108" width="9.7265625" style="81" customWidth="1"/>
    <col min="15109" max="15109" width="10.453125" style="81" customWidth="1"/>
    <col min="15110" max="15110" width="10.7265625" style="81" customWidth="1"/>
    <col min="15111" max="15111" width="10" style="81" customWidth="1"/>
    <col min="15112" max="15360" width="9.1796875" style="81"/>
    <col min="15361" max="15361" width="18.453125" style="81" customWidth="1"/>
    <col min="15362" max="15362" width="9.26953125" style="81" customWidth="1"/>
    <col min="15363" max="15363" width="9.1796875" style="81" customWidth="1"/>
    <col min="15364" max="15364" width="9.7265625" style="81" customWidth="1"/>
    <col min="15365" max="15365" width="10.453125" style="81" customWidth="1"/>
    <col min="15366" max="15366" width="10.7265625" style="81" customWidth="1"/>
    <col min="15367" max="15367" width="10" style="81" customWidth="1"/>
    <col min="15368" max="15616" width="9.1796875" style="81"/>
    <col min="15617" max="15617" width="18.453125" style="81" customWidth="1"/>
    <col min="15618" max="15618" width="9.26953125" style="81" customWidth="1"/>
    <col min="15619" max="15619" width="9.1796875" style="81" customWidth="1"/>
    <col min="15620" max="15620" width="9.7265625" style="81" customWidth="1"/>
    <col min="15621" max="15621" width="10.453125" style="81" customWidth="1"/>
    <col min="15622" max="15622" width="10.7265625" style="81" customWidth="1"/>
    <col min="15623" max="15623" width="10" style="81" customWidth="1"/>
    <col min="15624" max="15872" width="9.1796875" style="81"/>
    <col min="15873" max="15873" width="18.453125" style="81" customWidth="1"/>
    <col min="15874" max="15874" width="9.26953125" style="81" customWidth="1"/>
    <col min="15875" max="15875" width="9.1796875" style="81" customWidth="1"/>
    <col min="15876" max="15876" width="9.7265625" style="81" customWidth="1"/>
    <col min="15877" max="15877" width="10.453125" style="81" customWidth="1"/>
    <col min="15878" max="15878" width="10.7265625" style="81" customWidth="1"/>
    <col min="15879" max="15879" width="10" style="81" customWidth="1"/>
    <col min="15880" max="16128" width="9.1796875" style="81"/>
    <col min="16129" max="16129" width="18.453125" style="81" customWidth="1"/>
    <col min="16130" max="16130" width="9.26953125" style="81" customWidth="1"/>
    <col min="16131" max="16131" width="9.1796875" style="81" customWidth="1"/>
    <col min="16132" max="16132" width="9.7265625" style="81" customWidth="1"/>
    <col min="16133" max="16133" width="10.453125" style="81" customWidth="1"/>
    <col min="16134" max="16134" width="10.7265625" style="81" customWidth="1"/>
    <col min="16135" max="16135" width="10" style="81" customWidth="1"/>
    <col min="16136" max="16384" width="9.1796875" style="81"/>
  </cols>
  <sheetData>
    <row r="1" spans="1:16" s="74" customFormat="1" ht="12.75" customHeight="1" x14ac:dyDescent="0.25">
      <c r="A1" s="73"/>
      <c r="B1" s="73"/>
      <c r="C1" s="73"/>
      <c r="D1" s="73"/>
      <c r="E1" s="73"/>
      <c r="F1" s="73"/>
      <c r="G1" s="73"/>
      <c r="H1" s="73"/>
    </row>
    <row r="2" spans="1:16" s="74" customFormat="1" ht="12.75" customHeight="1" x14ac:dyDescent="0.25">
      <c r="A2" s="73"/>
      <c r="B2" s="73"/>
      <c r="C2" s="73"/>
      <c r="D2" s="73"/>
      <c r="E2" s="73"/>
      <c r="F2" s="73"/>
      <c r="G2" s="73"/>
      <c r="H2" s="73"/>
    </row>
    <row r="3" spans="1:16" s="74" customFormat="1" ht="12.75" customHeight="1" x14ac:dyDescent="0.25">
      <c r="A3" s="120"/>
      <c r="B3" s="75"/>
      <c r="C3" s="75"/>
      <c r="D3" s="75"/>
      <c r="E3" s="75"/>
      <c r="F3" s="75"/>
      <c r="G3" s="75"/>
      <c r="H3" s="75"/>
    </row>
    <row r="4" spans="1:16" s="99" customFormat="1" ht="12" customHeight="1" x14ac:dyDescent="0.25">
      <c r="A4" s="97" t="s">
        <v>199</v>
      </c>
      <c r="B4" s="152"/>
      <c r="C4" s="152"/>
      <c r="D4" s="152"/>
      <c r="E4" s="152"/>
      <c r="F4" s="152"/>
      <c r="G4" s="153"/>
    </row>
    <row r="5" spans="1:16" s="99" customFormat="1" ht="25" customHeight="1" x14ac:dyDescent="0.25">
      <c r="A5" s="235" t="s">
        <v>200</v>
      </c>
      <c r="B5" s="236"/>
      <c r="C5" s="236"/>
      <c r="D5" s="236"/>
      <c r="E5" s="236"/>
      <c r="F5" s="236"/>
      <c r="G5" s="236"/>
    </row>
    <row r="6" spans="1:16" s="99" customFormat="1" ht="12" customHeight="1" x14ac:dyDescent="0.25">
      <c r="A6" s="105" t="s">
        <v>110</v>
      </c>
      <c r="B6" s="152"/>
      <c r="C6" s="152"/>
      <c r="D6" s="152"/>
      <c r="E6" s="152"/>
      <c r="F6" s="152"/>
      <c r="G6" s="153"/>
    </row>
    <row r="7" spans="1:16" ht="6" customHeight="1" x14ac:dyDescent="0.2">
      <c r="A7" s="98"/>
      <c r="B7" s="106"/>
      <c r="C7" s="106"/>
      <c r="D7" s="106"/>
      <c r="E7" s="106"/>
      <c r="F7" s="106"/>
    </row>
    <row r="8" spans="1:16" ht="2.5" customHeight="1" x14ac:dyDescent="0.2">
      <c r="A8" s="227" t="s">
        <v>201</v>
      </c>
      <c r="B8" s="107"/>
      <c r="C8" s="107"/>
      <c r="D8" s="107"/>
      <c r="E8" s="107"/>
      <c r="F8" s="107"/>
      <c r="G8" s="108"/>
    </row>
    <row r="9" spans="1:16" ht="40" customHeight="1" x14ac:dyDescent="0.2">
      <c r="A9" s="229"/>
      <c r="B9" s="104" t="s">
        <v>191</v>
      </c>
      <c r="C9" s="104" t="s">
        <v>202</v>
      </c>
      <c r="D9" s="104" t="s">
        <v>193</v>
      </c>
      <c r="E9" s="104" t="s">
        <v>203</v>
      </c>
      <c r="F9" s="104" t="s">
        <v>195</v>
      </c>
      <c r="G9" s="104" t="s">
        <v>204</v>
      </c>
    </row>
    <row r="10" spans="1:16" ht="3" customHeight="1" x14ac:dyDescent="0.2"/>
    <row r="11" spans="1:16" ht="9" customHeight="1" x14ac:dyDescent="0.2">
      <c r="A11" s="79"/>
      <c r="B11" s="218" t="s">
        <v>205</v>
      </c>
      <c r="C11" s="218"/>
      <c r="D11" s="218"/>
      <c r="E11" s="218"/>
      <c r="F11" s="218"/>
      <c r="G11" s="218"/>
    </row>
    <row r="12" spans="1:16" ht="3" customHeight="1" x14ac:dyDescent="0.2">
      <c r="B12" s="93"/>
      <c r="C12" s="93"/>
      <c r="D12" s="93"/>
      <c r="E12" s="93"/>
      <c r="F12" s="93"/>
      <c r="G12" s="93"/>
    </row>
    <row r="13" spans="1:16" s="79" customFormat="1" ht="10" customHeight="1" x14ac:dyDescent="0.25">
      <c r="A13" s="79" t="s">
        <v>150</v>
      </c>
      <c r="B13" s="87">
        <v>1.7</v>
      </c>
      <c r="C13" s="87">
        <v>8.3000000000000007</v>
      </c>
      <c r="D13" s="87">
        <v>9.5</v>
      </c>
      <c r="E13" s="87">
        <v>3.3</v>
      </c>
      <c r="F13" s="87">
        <v>1</v>
      </c>
      <c r="G13" s="87">
        <v>14</v>
      </c>
      <c r="I13" s="87"/>
      <c r="J13" s="87"/>
      <c r="K13" s="87"/>
      <c r="L13" s="87"/>
      <c r="M13" s="87"/>
      <c r="N13" s="87"/>
      <c r="O13" s="87"/>
      <c r="P13" s="87"/>
    </row>
    <row r="14" spans="1:16" s="79" customFormat="1" ht="10" customHeight="1" x14ac:dyDescent="0.25">
      <c r="A14" s="79" t="s">
        <v>151</v>
      </c>
      <c r="B14" s="87">
        <v>2.2000000000000002</v>
      </c>
      <c r="C14" s="87">
        <v>10.3</v>
      </c>
      <c r="D14" s="87">
        <v>10.9</v>
      </c>
      <c r="E14" s="87">
        <v>4.0999999999999996</v>
      </c>
      <c r="F14" s="87">
        <v>1.8</v>
      </c>
      <c r="G14" s="87">
        <v>16.3</v>
      </c>
      <c r="I14" s="87"/>
      <c r="J14" s="87"/>
      <c r="K14" s="87"/>
      <c r="L14" s="87"/>
      <c r="M14" s="87"/>
      <c r="N14" s="87"/>
      <c r="O14" s="87"/>
      <c r="P14" s="87"/>
    </row>
    <row r="15" spans="1:16" s="79" customFormat="1" ht="10" customHeight="1" x14ac:dyDescent="0.25">
      <c r="A15" s="79" t="s">
        <v>152</v>
      </c>
      <c r="B15" s="87">
        <v>1.5</v>
      </c>
      <c r="C15" s="87">
        <v>8.1</v>
      </c>
      <c r="D15" s="87">
        <v>7.5</v>
      </c>
      <c r="E15" s="87">
        <v>2.9</v>
      </c>
      <c r="F15" s="87">
        <v>0.6</v>
      </c>
      <c r="G15" s="87">
        <v>13.3</v>
      </c>
      <c r="I15" s="87"/>
      <c r="J15" s="87"/>
      <c r="K15" s="87"/>
      <c r="L15" s="87"/>
      <c r="M15" s="87"/>
      <c r="N15" s="87"/>
      <c r="O15" s="87"/>
      <c r="P15" s="87"/>
    </row>
    <row r="16" spans="1:16" s="79" customFormat="1" ht="10" customHeight="1" x14ac:dyDescent="0.25">
      <c r="A16" s="79" t="s">
        <v>153</v>
      </c>
      <c r="B16" s="87">
        <v>1.5</v>
      </c>
      <c r="C16" s="87">
        <v>7.6</v>
      </c>
      <c r="D16" s="87">
        <v>9.6999999999999993</v>
      </c>
      <c r="E16" s="87">
        <v>2.5</v>
      </c>
      <c r="F16" s="87">
        <v>0.8</v>
      </c>
      <c r="G16" s="87">
        <v>13.6</v>
      </c>
      <c r="I16" s="87"/>
      <c r="J16" s="87"/>
      <c r="K16" s="87"/>
      <c r="L16" s="87"/>
      <c r="M16" s="87"/>
      <c r="N16" s="87"/>
      <c r="O16" s="87"/>
      <c r="P16" s="87"/>
    </row>
    <row r="17" spans="1:16" s="79" customFormat="1" ht="10" customHeight="1" x14ac:dyDescent="0.25">
      <c r="A17" s="79" t="s">
        <v>154</v>
      </c>
      <c r="B17" s="87">
        <v>2.4</v>
      </c>
      <c r="C17" s="87">
        <v>15.5</v>
      </c>
      <c r="D17" s="87">
        <v>17.100000000000001</v>
      </c>
      <c r="E17" s="87">
        <v>8.1999999999999993</v>
      </c>
      <c r="F17" s="87">
        <v>0.5</v>
      </c>
      <c r="G17" s="87">
        <v>22.6</v>
      </c>
      <c r="I17" s="87"/>
      <c r="J17" s="87"/>
      <c r="K17" s="87"/>
      <c r="L17" s="87"/>
      <c r="M17" s="87"/>
      <c r="N17" s="87"/>
      <c r="O17" s="87"/>
      <c r="P17" s="87"/>
    </row>
    <row r="18" spans="1:16" s="79" customFormat="1" ht="10" customHeight="1" x14ac:dyDescent="0.25">
      <c r="A18" s="94" t="s">
        <v>155</v>
      </c>
      <c r="B18" s="186">
        <v>1.7</v>
      </c>
      <c r="C18" s="186">
        <v>17.600000000000001</v>
      </c>
      <c r="D18" s="186">
        <v>13.6</v>
      </c>
      <c r="E18" s="186">
        <v>9.9</v>
      </c>
      <c r="F18" s="186">
        <v>0.7</v>
      </c>
      <c r="G18" s="186">
        <v>22.5</v>
      </c>
      <c r="I18" s="87"/>
      <c r="J18" s="87"/>
      <c r="K18" s="87"/>
      <c r="L18" s="87"/>
      <c r="M18" s="87"/>
      <c r="N18" s="87"/>
      <c r="O18" s="87"/>
      <c r="P18" s="87"/>
    </row>
    <row r="19" spans="1:16" s="79" customFormat="1" ht="10" customHeight="1" x14ac:dyDescent="0.25">
      <c r="A19" s="94" t="s">
        <v>156</v>
      </c>
      <c r="B19" s="186">
        <v>3</v>
      </c>
      <c r="C19" s="186">
        <v>13.4</v>
      </c>
      <c r="D19" s="186">
        <v>20.5</v>
      </c>
      <c r="E19" s="186">
        <v>6.5</v>
      </c>
      <c r="F19" s="186">
        <v>0.3</v>
      </c>
      <c r="G19" s="186">
        <v>22.8</v>
      </c>
      <c r="I19" s="87"/>
      <c r="J19" s="87"/>
      <c r="K19" s="87"/>
      <c r="L19" s="87"/>
      <c r="M19" s="87"/>
      <c r="N19" s="87"/>
      <c r="O19" s="87"/>
      <c r="P19" s="87"/>
    </row>
    <row r="20" spans="1:16" s="79" customFormat="1" ht="10" customHeight="1" x14ac:dyDescent="0.25">
      <c r="A20" s="79" t="s">
        <v>157</v>
      </c>
      <c r="B20" s="87">
        <v>1.2</v>
      </c>
      <c r="C20" s="87">
        <v>8.6999999999999993</v>
      </c>
      <c r="D20" s="87">
        <v>10.7</v>
      </c>
      <c r="E20" s="87">
        <v>2.7</v>
      </c>
      <c r="F20" s="87">
        <v>0.7</v>
      </c>
      <c r="G20" s="87">
        <v>12.3</v>
      </c>
      <c r="I20" s="87"/>
      <c r="J20" s="87"/>
      <c r="K20" s="87"/>
      <c r="L20" s="87"/>
      <c r="M20" s="87"/>
      <c r="N20" s="87"/>
      <c r="O20" s="87"/>
      <c r="P20" s="87"/>
    </row>
    <row r="21" spans="1:16" s="79" customFormat="1" ht="10" customHeight="1" x14ac:dyDescent="0.25">
      <c r="A21" s="79" t="s">
        <v>158</v>
      </c>
      <c r="B21" s="87">
        <v>1.6</v>
      </c>
      <c r="C21" s="87">
        <v>11.8</v>
      </c>
      <c r="D21" s="87">
        <v>12</v>
      </c>
      <c r="E21" s="87">
        <v>4.4000000000000004</v>
      </c>
      <c r="F21" s="87">
        <v>0.5</v>
      </c>
      <c r="G21" s="87">
        <v>15.3</v>
      </c>
      <c r="I21" s="87"/>
      <c r="J21" s="87"/>
      <c r="K21" s="87"/>
      <c r="L21" s="87"/>
      <c r="M21" s="87"/>
      <c r="N21" s="87"/>
      <c r="O21" s="87"/>
      <c r="P21" s="87"/>
    </row>
    <row r="22" spans="1:16" s="79" customFormat="1" ht="10" customHeight="1" x14ac:dyDescent="0.25">
      <c r="A22" s="79" t="s">
        <v>159</v>
      </c>
      <c r="B22" s="87">
        <v>1.8</v>
      </c>
      <c r="C22" s="87">
        <v>9</v>
      </c>
      <c r="D22" s="87">
        <v>10.7</v>
      </c>
      <c r="E22" s="87">
        <v>3</v>
      </c>
      <c r="F22" s="87">
        <v>0.7</v>
      </c>
      <c r="G22" s="87">
        <v>14.9</v>
      </c>
      <c r="I22" s="87"/>
      <c r="J22" s="87"/>
      <c r="K22" s="87"/>
      <c r="L22" s="87"/>
      <c r="M22" s="87"/>
      <c r="N22" s="87"/>
      <c r="O22" s="87"/>
      <c r="P22" s="87"/>
    </row>
    <row r="23" spans="1:16" s="79" customFormat="1" ht="10" customHeight="1" x14ac:dyDescent="0.25">
      <c r="A23" s="79" t="s">
        <v>160</v>
      </c>
      <c r="B23" s="87">
        <v>2.1</v>
      </c>
      <c r="C23" s="87">
        <v>8.1</v>
      </c>
      <c r="D23" s="87">
        <v>8.9</v>
      </c>
      <c r="E23" s="87">
        <v>2.8</v>
      </c>
      <c r="F23" s="87">
        <v>1</v>
      </c>
      <c r="G23" s="87">
        <v>15.5</v>
      </c>
      <c r="I23" s="87"/>
      <c r="J23" s="87"/>
      <c r="K23" s="87"/>
      <c r="L23" s="87"/>
      <c r="M23" s="87"/>
      <c r="N23" s="87"/>
      <c r="O23" s="87"/>
      <c r="P23" s="87"/>
    </row>
    <row r="24" spans="1:16" s="79" customFormat="1" ht="10" customHeight="1" x14ac:dyDescent="0.25">
      <c r="A24" s="79" t="s">
        <v>161</v>
      </c>
      <c r="B24" s="87">
        <v>1.9</v>
      </c>
      <c r="C24" s="87">
        <v>11.2</v>
      </c>
      <c r="D24" s="87">
        <v>11</v>
      </c>
      <c r="E24" s="87">
        <v>4.0999999999999996</v>
      </c>
      <c r="F24" s="87">
        <v>1.5</v>
      </c>
      <c r="G24" s="87">
        <v>15.1</v>
      </c>
      <c r="I24" s="87"/>
      <c r="J24" s="87"/>
      <c r="K24" s="87"/>
      <c r="L24" s="87"/>
      <c r="M24" s="87"/>
      <c r="N24" s="87"/>
      <c r="O24" s="87"/>
      <c r="P24" s="87"/>
    </row>
    <row r="25" spans="1:16" s="79" customFormat="1" ht="10" customHeight="1" x14ac:dyDescent="0.25">
      <c r="A25" s="79" t="s">
        <v>162</v>
      </c>
      <c r="B25" s="87">
        <v>1.8</v>
      </c>
      <c r="C25" s="87">
        <v>7.5</v>
      </c>
      <c r="D25" s="87">
        <v>8.8000000000000007</v>
      </c>
      <c r="E25" s="87">
        <v>2.9</v>
      </c>
      <c r="F25" s="87">
        <v>0.7</v>
      </c>
      <c r="G25" s="87">
        <v>13.2</v>
      </c>
      <c r="I25" s="87"/>
      <c r="J25" s="87"/>
      <c r="K25" s="87"/>
      <c r="L25" s="87"/>
      <c r="M25" s="87"/>
      <c r="N25" s="87"/>
      <c r="O25" s="87"/>
      <c r="P25" s="87"/>
    </row>
    <row r="26" spans="1:16" s="79" customFormat="1" ht="10" customHeight="1" x14ac:dyDescent="0.25">
      <c r="A26" s="79" t="s">
        <v>163</v>
      </c>
      <c r="B26" s="87">
        <v>1.9</v>
      </c>
      <c r="C26" s="87">
        <v>7.8</v>
      </c>
      <c r="D26" s="87">
        <v>7.7</v>
      </c>
      <c r="E26" s="87">
        <v>2.4</v>
      </c>
      <c r="F26" s="87">
        <v>1.3</v>
      </c>
      <c r="G26" s="87">
        <v>12.3</v>
      </c>
      <c r="I26" s="87"/>
      <c r="J26" s="87"/>
      <c r="K26" s="87"/>
      <c r="L26" s="87"/>
      <c r="M26" s="87"/>
      <c r="N26" s="87"/>
      <c r="O26" s="87"/>
      <c r="P26" s="87"/>
    </row>
    <row r="27" spans="1:16" s="79" customFormat="1" ht="10" customHeight="1" x14ac:dyDescent="0.25">
      <c r="A27" s="79" t="s">
        <v>164</v>
      </c>
      <c r="B27" s="87">
        <v>1.3</v>
      </c>
      <c r="C27" s="87">
        <v>6.2</v>
      </c>
      <c r="D27" s="87">
        <v>8</v>
      </c>
      <c r="E27" s="87">
        <v>2</v>
      </c>
      <c r="F27" s="87">
        <v>0.9</v>
      </c>
      <c r="G27" s="87">
        <v>9.8000000000000007</v>
      </c>
      <c r="I27" s="87"/>
      <c r="J27" s="87"/>
      <c r="K27" s="87"/>
      <c r="L27" s="87"/>
      <c r="M27" s="87"/>
      <c r="N27" s="87"/>
      <c r="O27" s="87"/>
      <c r="P27" s="87"/>
    </row>
    <row r="28" spans="1:16" s="79" customFormat="1" ht="10" customHeight="1" x14ac:dyDescent="0.25">
      <c r="A28" s="79" t="s">
        <v>165</v>
      </c>
      <c r="B28" s="87">
        <v>1.6</v>
      </c>
      <c r="C28" s="87">
        <v>8.1</v>
      </c>
      <c r="D28" s="87">
        <v>7.2</v>
      </c>
      <c r="E28" s="87">
        <v>3.2</v>
      </c>
      <c r="F28" s="87">
        <v>0.8</v>
      </c>
      <c r="G28" s="87">
        <v>8.8000000000000007</v>
      </c>
      <c r="I28" s="87"/>
      <c r="J28" s="87"/>
      <c r="K28" s="87"/>
      <c r="L28" s="87"/>
      <c r="M28" s="87"/>
      <c r="N28" s="87"/>
      <c r="O28" s="87"/>
      <c r="P28" s="87"/>
    </row>
    <row r="29" spans="1:16" s="79" customFormat="1" ht="10" customHeight="1" x14ac:dyDescent="0.25">
      <c r="A29" s="79" t="s">
        <v>166</v>
      </c>
      <c r="B29" s="87">
        <v>1.2</v>
      </c>
      <c r="C29" s="87">
        <v>4.4000000000000004</v>
      </c>
      <c r="D29" s="87">
        <v>4.5</v>
      </c>
      <c r="E29" s="87">
        <v>1.8</v>
      </c>
      <c r="F29" s="87">
        <v>0.9</v>
      </c>
      <c r="G29" s="87">
        <v>5.8</v>
      </c>
      <c r="I29" s="87"/>
      <c r="J29" s="87"/>
      <c r="K29" s="87"/>
      <c r="L29" s="87"/>
      <c r="M29" s="87"/>
      <c r="N29" s="87"/>
      <c r="O29" s="87"/>
      <c r="P29" s="87"/>
    </row>
    <row r="30" spans="1:16" s="79" customFormat="1" ht="10" customHeight="1" x14ac:dyDescent="0.25">
      <c r="A30" s="79" t="s">
        <v>167</v>
      </c>
      <c r="B30" s="87">
        <v>1.1000000000000001</v>
      </c>
      <c r="C30" s="87">
        <v>6.8</v>
      </c>
      <c r="D30" s="87">
        <v>5.9</v>
      </c>
      <c r="E30" s="87">
        <v>2</v>
      </c>
      <c r="F30" s="87">
        <v>1.1000000000000001</v>
      </c>
      <c r="G30" s="87">
        <v>7.2</v>
      </c>
      <c r="I30" s="87"/>
      <c r="J30" s="87"/>
      <c r="K30" s="87"/>
      <c r="L30" s="87"/>
      <c r="M30" s="87"/>
      <c r="N30" s="87"/>
      <c r="O30" s="87"/>
      <c r="P30" s="87"/>
    </row>
    <row r="31" spans="1:16" s="79" customFormat="1" ht="10" customHeight="1" x14ac:dyDescent="0.25">
      <c r="A31" s="79" t="s">
        <v>168</v>
      </c>
      <c r="B31" s="87">
        <v>1.1000000000000001</v>
      </c>
      <c r="C31" s="87">
        <v>7.3</v>
      </c>
      <c r="D31" s="87">
        <v>8.1</v>
      </c>
      <c r="E31" s="87">
        <v>2.7</v>
      </c>
      <c r="F31" s="87">
        <v>1</v>
      </c>
      <c r="G31" s="87">
        <v>11</v>
      </c>
      <c r="I31" s="87"/>
      <c r="J31" s="87"/>
      <c r="K31" s="87"/>
      <c r="L31" s="87"/>
      <c r="M31" s="87"/>
      <c r="N31" s="87"/>
      <c r="O31" s="87"/>
      <c r="P31" s="87"/>
    </row>
    <row r="32" spans="1:16" s="79" customFormat="1" ht="10" customHeight="1" x14ac:dyDescent="0.25">
      <c r="A32" s="79" t="s">
        <v>169</v>
      </c>
      <c r="B32" s="87">
        <v>1.7</v>
      </c>
      <c r="C32" s="87">
        <v>4.7</v>
      </c>
      <c r="D32" s="87">
        <v>6</v>
      </c>
      <c r="E32" s="87">
        <v>2.2000000000000002</v>
      </c>
      <c r="F32" s="87">
        <v>1.4</v>
      </c>
      <c r="G32" s="87">
        <v>6.7</v>
      </c>
      <c r="I32" s="87"/>
      <c r="J32" s="87"/>
      <c r="K32" s="87"/>
      <c r="L32" s="87"/>
      <c r="M32" s="87"/>
      <c r="N32" s="87"/>
      <c r="O32" s="87"/>
      <c r="P32" s="87"/>
    </row>
    <row r="33" spans="1:16" s="79" customFormat="1" ht="10" customHeight="1" x14ac:dyDescent="0.25">
      <c r="A33" s="79" t="s">
        <v>170</v>
      </c>
      <c r="B33" s="87">
        <v>1.1000000000000001</v>
      </c>
      <c r="C33" s="87">
        <v>5.0999999999999996</v>
      </c>
      <c r="D33" s="87">
        <v>4.4000000000000004</v>
      </c>
      <c r="E33" s="87">
        <v>2</v>
      </c>
      <c r="F33" s="87">
        <v>0.8</v>
      </c>
      <c r="G33" s="87">
        <v>5.0999999999999996</v>
      </c>
      <c r="I33" s="87"/>
      <c r="J33" s="87"/>
      <c r="K33" s="87"/>
      <c r="L33" s="87"/>
      <c r="M33" s="87"/>
      <c r="N33" s="87"/>
      <c r="O33" s="87"/>
      <c r="P33" s="87"/>
    </row>
    <row r="34" spans="1:16" s="79" customFormat="1" ht="10" customHeight="1" x14ac:dyDescent="0.25">
      <c r="A34" s="79" t="s">
        <v>171</v>
      </c>
      <c r="B34" s="87">
        <v>1.7</v>
      </c>
      <c r="C34" s="87">
        <v>8.1</v>
      </c>
      <c r="D34" s="87">
        <v>8.6</v>
      </c>
      <c r="E34" s="87">
        <v>2.9</v>
      </c>
      <c r="F34" s="87">
        <v>0.9</v>
      </c>
      <c r="G34" s="87">
        <v>11.4</v>
      </c>
      <c r="I34" s="87"/>
      <c r="J34" s="87"/>
      <c r="K34" s="87"/>
      <c r="L34" s="87"/>
      <c r="M34" s="87"/>
      <c r="N34" s="87"/>
      <c r="O34" s="87"/>
      <c r="P34" s="87"/>
    </row>
    <row r="35" spans="1:16" s="79" customFormat="1" ht="10" customHeight="1" x14ac:dyDescent="0.25">
      <c r="A35" s="88" t="s">
        <v>55</v>
      </c>
      <c r="B35" s="181">
        <v>1.6</v>
      </c>
      <c r="C35" s="181">
        <v>7.9</v>
      </c>
      <c r="D35" s="181">
        <v>9.5</v>
      </c>
      <c r="E35" s="181">
        <v>2.8</v>
      </c>
      <c r="F35" s="181">
        <v>0.9</v>
      </c>
      <c r="G35" s="181">
        <v>13.7</v>
      </c>
      <c r="I35" s="87"/>
      <c r="J35" s="87"/>
      <c r="K35" s="87"/>
      <c r="L35" s="87"/>
      <c r="M35" s="87"/>
      <c r="N35" s="87"/>
      <c r="O35" s="87"/>
      <c r="P35" s="87"/>
    </row>
    <row r="36" spans="1:16" s="79" customFormat="1" ht="10" customHeight="1" x14ac:dyDescent="0.25">
      <c r="A36" s="88" t="s">
        <v>56</v>
      </c>
      <c r="B36" s="181">
        <v>1.6</v>
      </c>
      <c r="C36" s="181">
        <v>9.8000000000000007</v>
      </c>
      <c r="D36" s="181">
        <v>11.4</v>
      </c>
      <c r="E36" s="181">
        <v>3.5</v>
      </c>
      <c r="F36" s="181">
        <v>0.7</v>
      </c>
      <c r="G36" s="181">
        <v>14.5</v>
      </c>
      <c r="I36" s="87"/>
      <c r="J36" s="87"/>
      <c r="K36" s="87"/>
      <c r="L36" s="87"/>
      <c r="M36" s="87"/>
      <c r="N36" s="87"/>
      <c r="O36" s="87"/>
      <c r="P36" s="87"/>
    </row>
    <row r="37" spans="1:16" s="79" customFormat="1" ht="10" customHeight="1" x14ac:dyDescent="0.25">
      <c r="A37" s="88" t="s">
        <v>172</v>
      </c>
      <c r="B37" s="181">
        <v>2</v>
      </c>
      <c r="C37" s="181">
        <v>8.1</v>
      </c>
      <c r="D37" s="181">
        <v>8.5</v>
      </c>
      <c r="E37" s="181">
        <v>2.7</v>
      </c>
      <c r="F37" s="181">
        <v>1.1000000000000001</v>
      </c>
      <c r="G37" s="181">
        <v>13.6</v>
      </c>
      <c r="I37" s="87"/>
      <c r="J37" s="87"/>
      <c r="K37" s="87"/>
      <c r="L37" s="87"/>
      <c r="M37" s="87"/>
      <c r="N37" s="87"/>
      <c r="O37" s="87"/>
      <c r="P37" s="87"/>
    </row>
    <row r="38" spans="1:16" s="79" customFormat="1" ht="10" customHeight="1" x14ac:dyDescent="0.25">
      <c r="A38" s="88" t="s">
        <v>58</v>
      </c>
      <c r="B38" s="181">
        <v>1.3</v>
      </c>
      <c r="C38" s="181">
        <v>5.5</v>
      </c>
      <c r="D38" s="181">
        <v>5.7</v>
      </c>
      <c r="E38" s="181">
        <v>2</v>
      </c>
      <c r="F38" s="181">
        <v>1</v>
      </c>
      <c r="G38" s="181">
        <v>7</v>
      </c>
      <c r="I38" s="87"/>
      <c r="J38" s="87"/>
      <c r="K38" s="87"/>
      <c r="L38" s="87"/>
      <c r="M38" s="87"/>
      <c r="N38" s="87"/>
      <c r="O38" s="87"/>
      <c r="P38" s="87"/>
    </row>
    <row r="39" spans="1:16" s="79" customFormat="1" ht="10" customHeight="1" x14ac:dyDescent="0.25">
      <c r="A39" s="88" t="s">
        <v>59</v>
      </c>
      <c r="B39" s="181">
        <v>1.2</v>
      </c>
      <c r="C39" s="181">
        <v>5.9</v>
      </c>
      <c r="D39" s="181">
        <v>5.4</v>
      </c>
      <c r="E39" s="181">
        <v>2.2000000000000002</v>
      </c>
      <c r="F39" s="181">
        <v>0.8</v>
      </c>
      <c r="G39" s="181">
        <v>6.7</v>
      </c>
      <c r="I39" s="87"/>
      <c r="J39" s="87"/>
      <c r="K39" s="87"/>
      <c r="L39" s="87"/>
      <c r="M39" s="87"/>
      <c r="N39" s="87"/>
      <c r="O39" s="87"/>
      <c r="P39" s="87"/>
    </row>
    <row r="40" spans="1:16" s="79" customFormat="1" ht="10" customHeight="1" x14ac:dyDescent="0.25">
      <c r="A40" s="88" t="s">
        <v>60</v>
      </c>
      <c r="B40" s="181">
        <v>1.6</v>
      </c>
      <c r="C40" s="181">
        <v>7.5</v>
      </c>
      <c r="D40" s="181">
        <v>8.4</v>
      </c>
      <c r="E40" s="181">
        <v>2.7</v>
      </c>
      <c r="F40" s="181">
        <v>0.9</v>
      </c>
      <c r="G40" s="181">
        <v>11.6</v>
      </c>
      <c r="I40" s="87"/>
      <c r="J40" s="87"/>
      <c r="K40" s="87"/>
      <c r="L40" s="87"/>
      <c r="M40" s="87"/>
      <c r="N40" s="87"/>
      <c r="O40" s="87"/>
      <c r="P40" s="87"/>
    </row>
    <row r="41" spans="1:16" ht="3" customHeight="1" x14ac:dyDescent="0.2">
      <c r="A41" s="80"/>
      <c r="B41" s="192"/>
      <c r="C41" s="192"/>
      <c r="D41" s="192"/>
      <c r="E41" s="192"/>
      <c r="F41" s="192"/>
      <c r="G41" s="192"/>
    </row>
    <row r="42" spans="1:16" ht="3" customHeight="1" x14ac:dyDescent="0.2"/>
    <row r="43" spans="1:16" s="79" customFormat="1" ht="10" customHeight="1" x14ac:dyDescent="0.25">
      <c r="A43" s="79" t="s">
        <v>143</v>
      </c>
      <c r="B43" s="92"/>
      <c r="C43" s="92"/>
      <c r="D43" s="92"/>
      <c r="E43" s="92"/>
      <c r="F43" s="92"/>
      <c r="G43" s="92"/>
    </row>
    <row r="44" spans="1:16" ht="9" customHeight="1" x14ac:dyDescent="0.2"/>
    <row r="45" spans="1:16" ht="9" customHeight="1" x14ac:dyDescent="0.2"/>
    <row r="46" spans="1:16" ht="9" customHeight="1" x14ac:dyDescent="0.2"/>
    <row r="47" spans="1:16" ht="9" customHeight="1" x14ac:dyDescent="0.2"/>
    <row r="48" spans="1:16" ht="9" customHeight="1" x14ac:dyDescent="0.2"/>
    <row r="49" ht="9" customHeight="1" x14ac:dyDescent="0.2"/>
    <row r="50" ht="9" customHeight="1" x14ac:dyDescent="0.2"/>
    <row r="51" ht="9" customHeight="1" x14ac:dyDescent="0.2"/>
  </sheetData>
  <mergeCells count="3">
    <mergeCell ref="A5:G5"/>
    <mergeCell ref="A8:A9"/>
    <mergeCell ref="B11:G11"/>
  </mergeCells>
  <pageMargins left="0.59055118110236227" right="0.59055118110236227" top="0.78740157480314965" bottom="0.78740157480314965" header="0" footer="0"/>
  <pageSetup paperSize="9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57"/>
  <sheetViews>
    <sheetView workbookViewId="0">
      <selection activeCell="A4" sqref="A4"/>
    </sheetView>
  </sheetViews>
  <sheetFormatPr defaultColWidth="9.1796875" defaultRowHeight="9" x14ac:dyDescent="0.2"/>
  <cols>
    <col min="1" max="1" width="17.54296875" style="5" customWidth="1"/>
    <col min="2" max="3" width="10.1796875" style="5" bestFit="1" customWidth="1"/>
    <col min="4" max="4" width="5.26953125" style="5" bestFit="1" customWidth="1"/>
    <col min="5" max="5" width="1.1796875" style="5" customWidth="1"/>
    <col min="6" max="7" width="6.81640625" style="5" bestFit="1" customWidth="1"/>
    <col min="8" max="8" width="7.453125" style="5" bestFit="1" customWidth="1"/>
    <col min="9" max="9" width="5.54296875" style="5" bestFit="1" customWidth="1"/>
    <col min="10" max="10" width="1.1796875" style="5" customWidth="1"/>
    <col min="11" max="11" width="9" style="5" bestFit="1" customWidth="1"/>
    <col min="12" max="12" width="5.26953125" style="5" bestFit="1" customWidth="1"/>
    <col min="13" max="16384" width="9.1796875" style="5"/>
  </cols>
  <sheetData>
    <row r="1" spans="1:22" s="37" customFormat="1" ht="12.75" customHeight="1" x14ac:dyDescent="0.25">
      <c r="B1" s="38"/>
    </row>
    <row r="2" spans="1:22" s="37" customFormat="1" ht="12.75" customHeight="1" x14ac:dyDescent="0.25">
      <c r="B2" s="38"/>
    </row>
    <row r="3" spans="1:22" s="37" customFormat="1" ht="12.75" customHeight="1" x14ac:dyDescent="0.25">
      <c r="A3" s="49"/>
      <c r="B3" s="38"/>
    </row>
    <row r="4" spans="1:22" s="37" customFormat="1" ht="12" customHeight="1" x14ac:dyDescent="0.25">
      <c r="A4" s="7" t="s">
        <v>22</v>
      </c>
      <c r="B4" s="6"/>
      <c r="C4" s="7"/>
      <c r="D4" s="7"/>
      <c r="E4" s="7"/>
      <c r="F4" s="7"/>
    </row>
    <row r="5" spans="1:22" s="37" customFormat="1" ht="12" customHeight="1" x14ac:dyDescent="0.25">
      <c r="A5" s="124" t="s">
        <v>23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</row>
    <row r="6" spans="1:22" s="37" customFormat="1" ht="12" customHeight="1" x14ac:dyDescent="0.25">
      <c r="A6" s="39" t="s">
        <v>4</v>
      </c>
      <c r="B6" s="6"/>
      <c r="C6" s="7"/>
      <c r="D6" s="7"/>
      <c r="E6" s="7"/>
      <c r="F6" s="7"/>
    </row>
    <row r="7" spans="1:22" ht="6" customHeight="1" x14ac:dyDescent="0.2">
      <c r="A7" s="200"/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</row>
    <row r="8" spans="1:22" ht="48.75" customHeight="1" x14ac:dyDescent="0.2">
      <c r="A8" s="61" t="s">
        <v>24</v>
      </c>
      <c r="B8" s="123" t="s">
        <v>25</v>
      </c>
      <c r="C8" s="155" t="s">
        <v>26</v>
      </c>
      <c r="D8" s="123" t="s">
        <v>27</v>
      </c>
      <c r="E8" s="123"/>
      <c r="F8" s="123" t="s">
        <v>28</v>
      </c>
      <c r="G8" s="123" t="s">
        <v>29</v>
      </c>
      <c r="H8" s="123" t="s">
        <v>30</v>
      </c>
      <c r="I8" s="123" t="s">
        <v>27</v>
      </c>
      <c r="J8" s="123"/>
      <c r="K8" s="123" t="s">
        <v>31</v>
      </c>
      <c r="L8" s="123" t="s">
        <v>27</v>
      </c>
      <c r="O8" s="156"/>
    </row>
    <row r="9" spans="1:22" ht="3" customHeight="1" x14ac:dyDescent="0.2">
      <c r="F9" s="29"/>
      <c r="G9" s="29"/>
      <c r="H9" s="30"/>
    </row>
    <row r="10" spans="1:22" s="9" customFormat="1" ht="10" customHeight="1" x14ac:dyDescent="0.2">
      <c r="A10" s="26">
        <v>2004</v>
      </c>
      <c r="B10" s="21">
        <v>49804087</v>
      </c>
      <c r="C10" s="126">
        <v>35717655</v>
      </c>
      <c r="D10" s="127">
        <f>(C10/B10)*100</f>
        <v>71.71631316120704</v>
      </c>
      <c r="E10" s="35"/>
      <c r="F10" s="21">
        <v>1587544</v>
      </c>
      <c r="G10" s="21">
        <f>H10-F10</f>
        <v>1613712</v>
      </c>
      <c r="H10" s="21">
        <v>3201256</v>
      </c>
      <c r="I10" s="34">
        <f>(H10/B10)*100</f>
        <v>6.4276973895736704</v>
      </c>
      <c r="J10" s="21"/>
      <c r="K10" s="21">
        <f>C10-H10</f>
        <v>32516399</v>
      </c>
      <c r="L10" s="34">
        <f>(K10/B10)*100</f>
        <v>65.28861577163336</v>
      </c>
    </row>
    <row r="11" spans="1:22" s="9" customFormat="1" ht="10" customHeight="1" x14ac:dyDescent="0.25">
      <c r="A11" s="26">
        <v>2009</v>
      </c>
      <c r="B11" s="43">
        <v>50342153</v>
      </c>
      <c r="C11" s="65">
        <v>32749004</v>
      </c>
      <c r="D11" s="127">
        <f>(C11/B11)*100</f>
        <v>65.052847461649094</v>
      </c>
      <c r="E11" s="43"/>
      <c r="F11" s="21">
        <v>985418</v>
      </c>
      <c r="G11" s="21">
        <f>H11-F11</f>
        <v>1139746</v>
      </c>
      <c r="H11" s="21">
        <v>2125164</v>
      </c>
      <c r="I11" s="34">
        <f>(H11/B11)*100</f>
        <v>4.2214404298520964</v>
      </c>
      <c r="J11" s="43"/>
      <c r="K11" s="21">
        <f>C11-H11</f>
        <v>30623840</v>
      </c>
      <c r="L11" s="34">
        <f>(K11/B11)*100</f>
        <v>60.831407031796992</v>
      </c>
      <c r="P11"/>
      <c r="Q11"/>
      <c r="R11"/>
      <c r="S11"/>
      <c r="T11"/>
      <c r="U11"/>
      <c r="V11"/>
    </row>
    <row r="12" spans="1:22" s="9" customFormat="1" ht="10" customHeight="1" x14ac:dyDescent="0.25">
      <c r="A12" s="26">
        <v>2014</v>
      </c>
      <c r="B12" s="43">
        <v>50662460</v>
      </c>
      <c r="C12" s="65">
        <v>28991258</v>
      </c>
      <c r="D12" s="127">
        <f>(C12/B12)*100</f>
        <v>57.224339283958969</v>
      </c>
      <c r="E12" s="43"/>
      <c r="F12" s="21">
        <v>579353</v>
      </c>
      <c r="G12" s="21">
        <f>H12-F12</f>
        <v>962999</v>
      </c>
      <c r="H12" s="21">
        <v>1542352</v>
      </c>
      <c r="I12" s="34">
        <f>(H12/B12)*100</f>
        <v>3.0443685521784771</v>
      </c>
      <c r="J12" s="43"/>
      <c r="K12" s="21">
        <f>C12-H12</f>
        <v>27448906</v>
      </c>
      <c r="L12" s="34">
        <f>(K12/B12)*100</f>
        <v>54.179970731780493</v>
      </c>
      <c r="P12" s="158"/>
      <c r="Q12" s="158"/>
      <c r="R12" s="158"/>
      <c r="S12" s="158"/>
      <c r="T12" s="158"/>
      <c r="U12"/>
      <c r="V12"/>
    </row>
    <row r="13" spans="1:22" s="9" customFormat="1" ht="10" customHeight="1" x14ac:dyDescent="0.25">
      <c r="A13" s="33">
        <v>2019</v>
      </c>
      <c r="B13" s="43">
        <v>50974994</v>
      </c>
      <c r="C13" s="43">
        <v>27780855</v>
      </c>
      <c r="D13" s="128">
        <v>54.498986306893926</v>
      </c>
      <c r="E13" s="43"/>
      <c r="F13" s="21">
        <v>411578</v>
      </c>
      <c r="G13" s="21">
        <v>582872</v>
      </c>
      <c r="H13" s="43">
        <v>994450</v>
      </c>
      <c r="I13" s="130">
        <v>1.9508584934801561</v>
      </c>
      <c r="J13" s="21"/>
      <c r="K13" s="21">
        <v>26786405</v>
      </c>
      <c r="L13" s="27">
        <v>52.548127813413771</v>
      </c>
    </row>
    <row r="14" spans="1:22" ht="4.5" customHeight="1" x14ac:dyDescent="0.2">
      <c r="B14" s="35"/>
      <c r="C14" s="35"/>
      <c r="D14" s="35"/>
      <c r="E14" s="35"/>
      <c r="F14" s="35"/>
      <c r="G14" s="35"/>
      <c r="H14" s="9"/>
      <c r="I14" s="9"/>
      <c r="J14" s="9"/>
      <c r="K14" s="9"/>
      <c r="L14" s="9"/>
    </row>
    <row r="15" spans="1:22" s="9" customFormat="1" ht="10" customHeight="1" x14ac:dyDescent="0.25">
      <c r="B15" s="201" t="s">
        <v>32</v>
      </c>
      <c r="C15" s="201"/>
      <c r="D15" s="201"/>
      <c r="E15" s="201"/>
      <c r="F15" s="201"/>
      <c r="G15" s="201"/>
      <c r="H15" s="201"/>
      <c r="I15" s="201"/>
      <c r="J15" s="201"/>
      <c r="K15" s="201"/>
      <c r="L15" s="201"/>
    </row>
    <row r="16" spans="1:22" ht="4.5" customHeight="1" x14ac:dyDescent="0.2">
      <c r="B16" s="35"/>
      <c r="C16" s="35"/>
      <c r="D16" s="35"/>
      <c r="E16" s="35"/>
      <c r="F16" s="35"/>
      <c r="G16" s="35"/>
      <c r="H16" s="9"/>
      <c r="I16" s="9"/>
      <c r="J16" s="9"/>
      <c r="K16" s="9"/>
      <c r="L16" s="9"/>
    </row>
    <row r="17" spans="1:19" s="9" customFormat="1" ht="10" customHeight="1" x14ac:dyDescent="0.25">
      <c r="A17" s="12" t="s">
        <v>33</v>
      </c>
      <c r="B17" s="1">
        <v>3544925</v>
      </c>
      <c r="C17" s="1">
        <v>2008422</v>
      </c>
      <c r="D17" s="128">
        <f t="shared" ref="D17:D46" si="0">(C17/B17)*100</f>
        <v>56.656262121201436</v>
      </c>
      <c r="E17" s="1"/>
      <c r="F17" s="21">
        <v>51121</v>
      </c>
      <c r="G17" s="21">
        <v>81971</v>
      </c>
      <c r="H17" s="43">
        <f t="shared" ref="H17:H46" si="1">F17+G17</f>
        <v>133092</v>
      </c>
      <c r="I17" s="130">
        <f t="shared" ref="I17:I46" si="2">(H17/B17)*100</f>
        <v>3.7544376820384069</v>
      </c>
      <c r="J17" s="43"/>
      <c r="K17" s="21">
        <f t="shared" ref="K17:K46" si="3">C17-H17</f>
        <v>1875330</v>
      </c>
      <c r="L17" s="27">
        <f t="shared" ref="L17:L46" si="4">(K17/B17)*100</f>
        <v>52.901824439163022</v>
      </c>
      <c r="M17" s="159"/>
      <c r="N17" s="21"/>
      <c r="O17" s="18"/>
      <c r="P17" s="18"/>
      <c r="Q17" s="18"/>
      <c r="R17" s="18"/>
    </row>
    <row r="18" spans="1:19" s="9" customFormat="1" ht="10" customHeight="1" x14ac:dyDescent="0.25">
      <c r="A18" s="12" t="s">
        <v>34</v>
      </c>
      <c r="B18" s="1">
        <v>101733</v>
      </c>
      <c r="C18" s="1">
        <v>43284</v>
      </c>
      <c r="D18" s="128">
        <f t="shared" si="0"/>
        <v>42.546666273480582</v>
      </c>
      <c r="E18" s="1"/>
      <c r="F18" s="21">
        <v>951</v>
      </c>
      <c r="G18" s="21">
        <v>2406</v>
      </c>
      <c r="H18" s="43">
        <f t="shared" si="1"/>
        <v>3357</v>
      </c>
      <c r="I18" s="130">
        <f t="shared" si="2"/>
        <v>3.2998142195747691</v>
      </c>
      <c r="J18" s="64"/>
      <c r="K18" s="21">
        <f t="shared" si="3"/>
        <v>39927</v>
      </c>
      <c r="L18" s="27">
        <f t="shared" si="4"/>
        <v>39.246852053905812</v>
      </c>
      <c r="M18" s="159"/>
      <c r="N18" s="21"/>
      <c r="O18" s="18"/>
      <c r="P18" s="18"/>
      <c r="Q18" s="18"/>
      <c r="R18" s="18"/>
    </row>
    <row r="19" spans="1:19" s="9" customFormat="1" ht="10" customHeight="1" x14ac:dyDescent="0.25">
      <c r="A19" s="12" t="s">
        <v>35</v>
      </c>
      <c r="B19" s="1">
        <v>1305382</v>
      </c>
      <c r="C19" s="1">
        <v>660656</v>
      </c>
      <c r="D19" s="128">
        <f t="shared" si="0"/>
        <v>50.610166219543395</v>
      </c>
      <c r="E19" s="1"/>
      <c r="F19" s="21">
        <v>10868</v>
      </c>
      <c r="G19" s="21">
        <v>24040</v>
      </c>
      <c r="H19" s="43">
        <f t="shared" si="1"/>
        <v>34908</v>
      </c>
      <c r="I19" s="130">
        <f t="shared" si="2"/>
        <v>2.6741597478745684</v>
      </c>
      <c r="J19" s="64"/>
      <c r="K19" s="21">
        <f t="shared" si="3"/>
        <v>625748</v>
      </c>
      <c r="L19" s="27">
        <f t="shared" si="4"/>
        <v>47.936006471668833</v>
      </c>
      <c r="M19" s="159"/>
      <c r="N19" s="21"/>
      <c r="O19" s="18"/>
      <c r="P19" s="18"/>
      <c r="Q19" s="18"/>
      <c r="R19" s="18"/>
    </row>
    <row r="20" spans="1:19" s="9" customFormat="1" ht="10" customHeight="1" x14ac:dyDescent="0.25">
      <c r="A20" s="12" t="s">
        <v>36</v>
      </c>
      <c r="B20" s="1">
        <v>7943590</v>
      </c>
      <c r="C20" s="1">
        <v>4393451</v>
      </c>
      <c r="D20" s="128">
        <f t="shared" si="0"/>
        <v>55.308128944217913</v>
      </c>
      <c r="E20" s="1"/>
      <c r="F20" s="21">
        <v>65647</v>
      </c>
      <c r="G20" s="21">
        <v>120515</v>
      </c>
      <c r="H20" s="43">
        <f t="shared" si="1"/>
        <v>186162</v>
      </c>
      <c r="I20" s="130">
        <f t="shared" si="2"/>
        <v>2.3435499566316991</v>
      </c>
      <c r="J20" s="64"/>
      <c r="K20" s="21">
        <f t="shared" si="3"/>
        <v>4207289</v>
      </c>
      <c r="L20" s="27">
        <f t="shared" si="4"/>
        <v>52.964578987586222</v>
      </c>
      <c r="M20" s="159"/>
      <c r="N20" s="21"/>
      <c r="O20" s="18"/>
      <c r="P20" s="18"/>
      <c r="Q20" s="18"/>
      <c r="R20" s="18"/>
    </row>
    <row r="21" spans="1:19" s="9" customFormat="1" ht="10" customHeight="1" x14ac:dyDescent="0.25">
      <c r="A21" s="12" t="s">
        <v>37</v>
      </c>
      <c r="B21" s="1">
        <v>887345</v>
      </c>
      <c r="C21" s="1">
        <v>417003</v>
      </c>
      <c r="D21" s="128">
        <f t="shared" si="0"/>
        <v>46.994461004457115</v>
      </c>
      <c r="E21" s="65"/>
      <c r="F21" s="21">
        <v>5242</v>
      </c>
      <c r="G21" s="21">
        <v>9433</v>
      </c>
      <c r="H21" s="43">
        <f t="shared" si="1"/>
        <v>14675</v>
      </c>
      <c r="I21" s="130">
        <f t="shared" si="2"/>
        <v>1.6538099611763182</v>
      </c>
      <c r="J21" s="64"/>
      <c r="K21" s="21">
        <f t="shared" si="3"/>
        <v>402328</v>
      </c>
      <c r="L21" s="27">
        <f t="shared" si="4"/>
        <v>45.340651043280801</v>
      </c>
      <c r="M21" s="159"/>
      <c r="N21" s="21"/>
      <c r="O21" s="18"/>
      <c r="P21" s="18"/>
      <c r="Q21" s="18"/>
      <c r="R21" s="18"/>
    </row>
    <row r="22" spans="1:19" s="9" customFormat="1" ht="10" customHeight="1" x14ac:dyDescent="0.25">
      <c r="A22" s="13" t="s">
        <v>38</v>
      </c>
      <c r="B22" s="122">
        <v>410431</v>
      </c>
      <c r="C22" s="25">
        <v>203382</v>
      </c>
      <c r="D22" s="128">
        <f t="shared" si="0"/>
        <v>49.553274484627138</v>
      </c>
      <c r="E22" s="66"/>
      <c r="F22" s="72">
        <v>3370</v>
      </c>
      <c r="G22" s="72">
        <v>4421</v>
      </c>
      <c r="H22" s="43">
        <f t="shared" si="1"/>
        <v>7791</v>
      </c>
      <c r="I22" s="130">
        <f t="shared" si="2"/>
        <v>1.8982484266539319</v>
      </c>
      <c r="J22" s="67"/>
      <c r="K22" s="21">
        <f t="shared" si="3"/>
        <v>195591</v>
      </c>
      <c r="L22" s="27">
        <f t="shared" si="4"/>
        <v>47.655026057973203</v>
      </c>
      <c r="M22" s="159"/>
      <c r="N22" s="21"/>
      <c r="O22" s="18"/>
      <c r="P22" s="18"/>
      <c r="Q22" s="46"/>
      <c r="R22" s="18"/>
    </row>
    <row r="23" spans="1:19" s="9" customFormat="1" ht="10" customHeight="1" x14ac:dyDescent="0.25">
      <c r="A23" s="13" t="s">
        <v>39</v>
      </c>
      <c r="B23" s="25">
        <v>476914</v>
      </c>
      <c r="C23" s="25">
        <v>213621</v>
      </c>
      <c r="D23" s="128">
        <f t="shared" si="0"/>
        <v>44.792352499612086</v>
      </c>
      <c r="E23" s="66"/>
      <c r="F23" s="25">
        <v>1872</v>
      </c>
      <c r="G23" s="25">
        <v>5012</v>
      </c>
      <c r="H23" s="43">
        <f t="shared" si="1"/>
        <v>6884</v>
      </c>
      <c r="I23" s="130">
        <f t="shared" si="2"/>
        <v>1.4434468268912215</v>
      </c>
      <c r="J23" s="67"/>
      <c r="K23" s="21">
        <f t="shared" si="3"/>
        <v>206737</v>
      </c>
      <c r="L23" s="27">
        <f t="shared" si="4"/>
        <v>43.348905672720868</v>
      </c>
      <c r="M23" s="159"/>
      <c r="N23" s="21"/>
      <c r="O23" s="18"/>
      <c r="P23" s="18"/>
      <c r="Q23" s="18"/>
      <c r="R23" s="18"/>
    </row>
    <row r="24" spans="1:19" s="9" customFormat="1" ht="10" customHeight="1" x14ac:dyDescent="0.25">
      <c r="A24" s="12" t="s">
        <v>40</v>
      </c>
      <c r="B24" s="1">
        <v>4110398</v>
      </c>
      <c r="C24" s="1">
        <v>2162627</v>
      </c>
      <c r="D24" s="128">
        <f t="shared" si="0"/>
        <v>52.613566861408557</v>
      </c>
      <c r="E24" s="65"/>
      <c r="F24" s="21">
        <v>35099</v>
      </c>
      <c r="G24" s="21">
        <v>65179</v>
      </c>
      <c r="H24" s="43">
        <f t="shared" si="1"/>
        <v>100278</v>
      </c>
      <c r="I24" s="130">
        <f t="shared" si="2"/>
        <v>2.4396177693741579</v>
      </c>
      <c r="J24" s="64"/>
      <c r="K24" s="21">
        <f t="shared" si="3"/>
        <v>2062349</v>
      </c>
      <c r="L24" s="27">
        <f t="shared" si="4"/>
        <v>50.173949092034398</v>
      </c>
      <c r="M24" s="159"/>
      <c r="N24" s="21"/>
      <c r="O24" s="18"/>
      <c r="P24" s="18"/>
      <c r="Q24" s="18"/>
      <c r="R24" s="18"/>
    </row>
    <row r="25" spans="1:19" s="9" customFormat="1" ht="10" customHeight="1" x14ac:dyDescent="0.2">
      <c r="A25" s="12" t="s">
        <v>41</v>
      </c>
      <c r="B25" s="25">
        <v>1048629</v>
      </c>
      <c r="C25" s="1">
        <v>506552</v>
      </c>
      <c r="D25" s="128">
        <f t="shared" si="0"/>
        <v>48.306121612124016</v>
      </c>
      <c r="E25" s="1"/>
      <c r="F25" s="1">
        <v>7470</v>
      </c>
      <c r="G25" s="43">
        <v>15312</v>
      </c>
      <c r="H25" s="43">
        <f t="shared" si="1"/>
        <v>22782</v>
      </c>
      <c r="I25" s="130">
        <f t="shared" si="2"/>
        <v>2.1725510166131206</v>
      </c>
      <c r="J25" s="64"/>
      <c r="K25" s="21">
        <f t="shared" si="3"/>
        <v>483770</v>
      </c>
      <c r="L25" s="27">
        <f t="shared" si="4"/>
        <v>46.133570595510896</v>
      </c>
      <c r="M25" s="159"/>
      <c r="N25" s="21"/>
      <c r="O25" s="5"/>
      <c r="P25" s="5"/>
      <c r="Q25" s="5"/>
      <c r="R25" s="5"/>
      <c r="S25" s="21"/>
    </row>
    <row r="26" spans="1:19" s="9" customFormat="1" ht="10" customHeight="1" x14ac:dyDescent="0.2">
      <c r="A26" s="12" t="s">
        <v>42</v>
      </c>
      <c r="B26" s="1">
        <v>3504626</v>
      </c>
      <c r="C26" s="65">
        <v>2069221</v>
      </c>
      <c r="D26" s="128">
        <f t="shared" si="0"/>
        <v>59.042562601544354</v>
      </c>
      <c r="E26" s="65"/>
      <c r="F26" s="21">
        <v>30468</v>
      </c>
      <c r="G26" s="21">
        <v>51288</v>
      </c>
      <c r="H26" s="43">
        <f t="shared" si="1"/>
        <v>81756</v>
      </c>
      <c r="I26" s="130">
        <f t="shared" si="2"/>
        <v>2.3328024160067296</v>
      </c>
      <c r="J26" s="43"/>
      <c r="K26" s="21">
        <f t="shared" si="3"/>
        <v>1987465</v>
      </c>
      <c r="L26" s="27">
        <f t="shared" si="4"/>
        <v>56.709760185537625</v>
      </c>
      <c r="M26" s="159"/>
      <c r="N26" s="21"/>
      <c r="O26" s="5"/>
      <c r="P26" s="5"/>
      <c r="Q26" s="5"/>
      <c r="R26" s="5"/>
    </row>
    <row r="27" spans="1:19" s="9" customFormat="1" ht="10" customHeight="1" x14ac:dyDescent="0.25">
      <c r="A27" s="12" t="s">
        <v>43</v>
      </c>
      <c r="B27" s="1">
        <v>2949192</v>
      </c>
      <c r="C27" s="65">
        <v>1742146</v>
      </c>
      <c r="D27" s="128">
        <f t="shared" si="0"/>
        <v>59.071976324362737</v>
      </c>
      <c r="E27" s="65"/>
      <c r="F27" s="21">
        <v>32060</v>
      </c>
      <c r="G27" s="21">
        <v>54305</v>
      </c>
      <c r="H27" s="43">
        <f t="shared" si="1"/>
        <v>86365</v>
      </c>
      <c r="I27" s="130">
        <f t="shared" si="2"/>
        <v>2.9284292104413683</v>
      </c>
      <c r="J27" s="43"/>
      <c r="K27" s="21">
        <f t="shared" si="3"/>
        <v>1655781</v>
      </c>
      <c r="L27" s="27">
        <f t="shared" si="4"/>
        <v>56.143547113921379</v>
      </c>
      <c r="M27" s="159"/>
      <c r="N27" s="21"/>
    </row>
    <row r="28" spans="1:19" s="9" customFormat="1" ht="10" customHeight="1" x14ac:dyDescent="0.2">
      <c r="A28" s="12" t="s">
        <v>44</v>
      </c>
      <c r="B28" s="1">
        <v>683953</v>
      </c>
      <c r="C28" s="65">
        <v>416009</v>
      </c>
      <c r="D28" s="128">
        <f t="shared" si="0"/>
        <v>60.824208681005857</v>
      </c>
      <c r="E28" s="66"/>
      <c r="F28" s="21">
        <v>10095</v>
      </c>
      <c r="G28" s="21">
        <v>12907</v>
      </c>
      <c r="H28" s="43">
        <f t="shared" si="1"/>
        <v>23002</v>
      </c>
      <c r="I28" s="130">
        <f t="shared" si="2"/>
        <v>3.363096587046186</v>
      </c>
      <c r="J28" s="64"/>
      <c r="K28" s="21">
        <f t="shared" si="3"/>
        <v>393007</v>
      </c>
      <c r="L28" s="27">
        <f t="shared" si="4"/>
        <v>57.461112093959677</v>
      </c>
      <c r="M28" s="159"/>
      <c r="N28" s="21"/>
      <c r="O28" s="5"/>
      <c r="P28" s="5"/>
      <c r="Q28" s="5"/>
      <c r="R28" s="5"/>
    </row>
    <row r="29" spans="1:19" s="9" customFormat="1" ht="10" customHeight="1" x14ac:dyDescent="0.2">
      <c r="A29" s="12" t="s">
        <v>45</v>
      </c>
      <c r="B29" s="1">
        <v>1281550</v>
      </c>
      <c r="C29" s="65">
        <v>699190</v>
      </c>
      <c r="D29" s="128">
        <f t="shared" si="0"/>
        <v>54.558152237524872</v>
      </c>
      <c r="E29" s="66"/>
      <c r="F29" s="21">
        <v>19693</v>
      </c>
      <c r="G29" s="21">
        <v>21691</v>
      </c>
      <c r="H29" s="43">
        <f t="shared" si="1"/>
        <v>41384</v>
      </c>
      <c r="I29" s="130">
        <f t="shared" si="2"/>
        <v>3.2292146229175609</v>
      </c>
      <c r="J29" s="43"/>
      <c r="K29" s="21">
        <f t="shared" si="3"/>
        <v>657806</v>
      </c>
      <c r="L29" s="27">
        <f t="shared" si="4"/>
        <v>51.328937614607305</v>
      </c>
      <c r="M29" s="159"/>
      <c r="N29" s="21"/>
      <c r="O29" s="5"/>
      <c r="P29" s="5"/>
      <c r="Q29" s="5"/>
      <c r="R29" s="5"/>
    </row>
    <row r="30" spans="1:19" s="9" customFormat="1" ht="10" customHeight="1" x14ac:dyDescent="0.2">
      <c r="A30" s="12" t="s">
        <v>46</v>
      </c>
      <c r="B30" s="1">
        <v>4704506</v>
      </c>
      <c r="C30" s="1">
        <v>2195112</v>
      </c>
      <c r="D30" s="128">
        <f t="shared" si="0"/>
        <v>46.659776818224913</v>
      </c>
      <c r="E30" s="65"/>
      <c r="F30" s="21">
        <v>25896</v>
      </c>
      <c r="G30" s="21">
        <v>55609</v>
      </c>
      <c r="H30" s="43">
        <f t="shared" si="1"/>
        <v>81505</v>
      </c>
      <c r="I30" s="130">
        <f t="shared" si="2"/>
        <v>1.7324879594159304</v>
      </c>
      <c r="J30" s="64"/>
      <c r="K30" s="21">
        <f t="shared" si="3"/>
        <v>2113607</v>
      </c>
      <c r="L30" s="27">
        <f t="shared" si="4"/>
        <v>44.927288858808978</v>
      </c>
      <c r="M30" s="159"/>
      <c r="N30" s="21"/>
      <c r="O30" s="5"/>
      <c r="P30" s="5"/>
      <c r="Q30" s="5"/>
      <c r="R30" s="5"/>
    </row>
    <row r="31" spans="1:19" s="9" customFormat="1" ht="10" customHeight="1" x14ac:dyDescent="0.2">
      <c r="A31" s="12" t="s">
        <v>47</v>
      </c>
      <c r="B31" s="1">
        <v>1152386</v>
      </c>
      <c r="C31" s="65">
        <v>542810</v>
      </c>
      <c r="D31" s="128">
        <f t="shared" si="0"/>
        <v>47.103140787895718</v>
      </c>
      <c r="E31" s="65"/>
      <c r="F31" s="21">
        <v>18025</v>
      </c>
      <c r="G31" s="21">
        <v>19149</v>
      </c>
      <c r="H31" s="43">
        <f t="shared" si="1"/>
        <v>37174</v>
      </c>
      <c r="I31" s="130">
        <f t="shared" si="2"/>
        <v>3.2258288455430733</v>
      </c>
      <c r="J31" s="64"/>
      <c r="K31" s="21">
        <f t="shared" si="3"/>
        <v>505636</v>
      </c>
      <c r="L31" s="27">
        <f t="shared" si="4"/>
        <v>43.877311942352648</v>
      </c>
      <c r="M31" s="159"/>
      <c r="N31" s="21"/>
      <c r="O31" s="5"/>
      <c r="P31" s="5"/>
      <c r="Q31" s="5"/>
      <c r="R31" s="5"/>
    </row>
    <row r="32" spans="1:19" s="9" customFormat="1" ht="10" customHeight="1" x14ac:dyDescent="0.2">
      <c r="A32" s="12" t="s">
        <v>48</v>
      </c>
      <c r="B32" s="1">
        <v>304984</v>
      </c>
      <c r="C32" s="1">
        <v>146355</v>
      </c>
      <c r="D32" s="128">
        <f t="shared" si="0"/>
        <v>47.987763292500588</v>
      </c>
      <c r="E32" s="65"/>
      <c r="F32" s="21">
        <v>10400</v>
      </c>
      <c r="G32" s="21">
        <v>7978</v>
      </c>
      <c r="H32" s="43">
        <f t="shared" si="1"/>
        <v>18378</v>
      </c>
      <c r="I32" s="130">
        <f t="shared" si="2"/>
        <v>6.025889882747947</v>
      </c>
      <c r="J32" s="64"/>
      <c r="K32" s="21">
        <f t="shared" si="3"/>
        <v>127977</v>
      </c>
      <c r="L32" s="27">
        <f t="shared" si="4"/>
        <v>41.961873409752641</v>
      </c>
      <c r="M32" s="159"/>
      <c r="N32" s="21"/>
      <c r="O32" s="5"/>
      <c r="P32" s="5"/>
      <c r="Q32" s="5"/>
      <c r="R32" s="5"/>
    </row>
    <row r="33" spans="1:18" s="9" customFormat="1" ht="10" customHeight="1" x14ac:dyDescent="0.2">
      <c r="A33" s="12" t="s">
        <v>49</v>
      </c>
      <c r="B33" s="1">
        <v>4813734</v>
      </c>
      <c r="C33" s="1">
        <v>2117974</v>
      </c>
      <c r="D33" s="128">
        <f t="shared" si="0"/>
        <v>43.998567432267755</v>
      </c>
      <c r="E33" s="65"/>
      <c r="F33" s="21">
        <v>72999</v>
      </c>
      <c r="G33" s="21">
        <v>65141</v>
      </c>
      <c r="H33" s="43">
        <f t="shared" si="1"/>
        <v>138140</v>
      </c>
      <c r="I33" s="130">
        <f t="shared" si="2"/>
        <v>2.8697057211719632</v>
      </c>
      <c r="J33" s="64"/>
      <c r="K33" s="21">
        <f t="shared" si="3"/>
        <v>1979834</v>
      </c>
      <c r="L33" s="27">
        <f t="shared" si="4"/>
        <v>41.128861711095794</v>
      </c>
      <c r="M33" s="159"/>
      <c r="N33" s="21"/>
      <c r="O33" s="5"/>
      <c r="P33" s="5"/>
      <c r="Q33" s="5"/>
      <c r="R33" s="5"/>
    </row>
    <row r="34" spans="1:18" s="9" customFormat="1" ht="10" customHeight="1" x14ac:dyDescent="0.2">
      <c r="A34" s="12" t="s">
        <v>50</v>
      </c>
      <c r="B34" s="1">
        <v>3351131</v>
      </c>
      <c r="C34" s="1">
        <v>1461428</v>
      </c>
      <c r="D34" s="128">
        <f t="shared" si="0"/>
        <v>43.609993163502111</v>
      </c>
      <c r="E34" s="65"/>
      <c r="F34" s="21">
        <v>48383</v>
      </c>
      <c r="G34" s="21">
        <v>46612</v>
      </c>
      <c r="H34" s="43">
        <f t="shared" si="1"/>
        <v>94995</v>
      </c>
      <c r="I34" s="130">
        <f t="shared" si="2"/>
        <v>2.8347146082919465</v>
      </c>
      <c r="J34" s="64"/>
      <c r="K34" s="21">
        <f t="shared" si="3"/>
        <v>1366433</v>
      </c>
      <c r="L34" s="27">
        <f t="shared" si="4"/>
        <v>40.775278555210164</v>
      </c>
      <c r="M34" s="159"/>
      <c r="N34" s="21"/>
      <c r="O34" s="5"/>
      <c r="P34" s="5"/>
      <c r="Q34" s="5"/>
      <c r="R34" s="5"/>
    </row>
    <row r="35" spans="1:18" s="9" customFormat="1" ht="10" customHeight="1" x14ac:dyDescent="0.2">
      <c r="A35" s="12" t="s">
        <v>51</v>
      </c>
      <c r="B35" s="1">
        <v>534685</v>
      </c>
      <c r="C35" s="65">
        <v>228973</v>
      </c>
      <c r="D35" s="128">
        <f t="shared" si="0"/>
        <v>42.823905664082588</v>
      </c>
      <c r="E35" s="65"/>
      <c r="F35" s="21">
        <v>11540</v>
      </c>
      <c r="G35" s="21">
        <v>11196</v>
      </c>
      <c r="H35" s="43">
        <f t="shared" si="1"/>
        <v>22736</v>
      </c>
      <c r="I35" s="130">
        <f t="shared" si="2"/>
        <v>4.2522232716459225</v>
      </c>
      <c r="J35" s="64"/>
      <c r="K35" s="21">
        <f t="shared" si="3"/>
        <v>206237</v>
      </c>
      <c r="L35" s="27">
        <f t="shared" si="4"/>
        <v>38.571682392436671</v>
      </c>
      <c r="M35" s="159"/>
      <c r="N35" s="21"/>
      <c r="O35" s="5"/>
      <c r="P35" s="5"/>
      <c r="Q35" s="5"/>
      <c r="R35" s="5"/>
    </row>
    <row r="36" spans="1:18" s="9" customFormat="1" ht="10" customHeight="1" x14ac:dyDescent="0.2">
      <c r="A36" s="12" t="s">
        <v>52</v>
      </c>
      <c r="B36" s="1">
        <v>1751012</v>
      </c>
      <c r="C36" s="1">
        <v>705490</v>
      </c>
      <c r="D36" s="128">
        <f t="shared" si="0"/>
        <v>40.29041491434667</v>
      </c>
      <c r="E36" s="65"/>
      <c r="F36" s="21">
        <v>35504</v>
      </c>
      <c r="G36" s="21">
        <v>27389</v>
      </c>
      <c r="H36" s="43">
        <f t="shared" si="1"/>
        <v>62893</v>
      </c>
      <c r="I36" s="130">
        <f t="shared" si="2"/>
        <v>3.5918086226707757</v>
      </c>
      <c r="J36" s="64"/>
      <c r="K36" s="21">
        <f t="shared" si="3"/>
        <v>642597</v>
      </c>
      <c r="L36" s="27">
        <f t="shared" si="4"/>
        <v>36.698606291675901</v>
      </c>
      <c r="M36" s="159"/>
      <c r="N36" s="21"/>
      <c r="O36" s="5"/>
      <c r="P36" s="5"/>
      <c r="Q36" s="5"/>
      <c r="R36" s="5"/>
    </row>
    <row r="37" spans="1:18" s="9" customFormat="1" ht="10" customHeight="1" x14ac:dyDescent="0.2">
      <c r="A37" s="12" t="s">
        <v>53</v>
      </c>
      <c r="B37" s="1">
        <v>4211040</v>
      </c>
      <c r="C37" s="65">
        <v>1600338</v>
      </c>
      <c r="D37" s="128">
        <f t="shared" si="0"/>
        <v>38.003391086287472</v>
      </c>
      <c r="E37" s="1"/>
      <c r="F37" s="64">
        <v>38033</v>
      </c>
      <c r="G37" s="64">
        <v>63226</v>
      </c>
      <c r="H37" s="43">
        <f t="shared" si="1"/>
        <v>101259</v>
      </c>
      <c r="I37" s="130">
        <f t="shared" si="2"/>
        <v>2.4046078878376838</v>
      </c>
      <c r="J37" s="64"/>
      <c r="K37" s="21">
        <f t="shared" si="3"/>
        <v>1499079</v>
      </c>
      <c r="L37" s="27">
        <f t="shared" si="4"/>
        <v>35.598783198449787</v>
      </c>
      <c r="M37" s="159"/>
      <c r="N37" s="21"/>
      <c r="O37" s="5"/>
      <c r="P37" s="5"/>
      <c r="Q37" s="5"/>
      <c r="R37" s="5"/>
    </row>
    <row r="38" spans="1:18" s="9" customFormat="1" ht="10" customHeight="1" x14ac:dyDescent="0.2">
      <c r="A38" s="12" t="s">
        <v>54</v>
      </c>
      <c r="B38" s="65">
        <v>1367598</v>
      </c>
      <c r="C38" s="1">
        <v>504458</v>
      </c>
      <c r="D38" s="128">
        <f t="shared" si="0"/>
        <v>36.886424227002379</v>
      </c>
      <c r="E38" s="65"/>
      <c r="F38" s="21">
        <v>13415</v>
      </c>
      <c r="G38" s="21">
        <v>15177</v>
      </c>
      <c r="H38" s="43">
        <f t="shared" si="1"/>
        <v>28592</v>
      </c>
      <c r="I38" s="130">
        <f t="shared" si="2"/>
        <v>2.0906728439205087</v>
      </c>
      <c r="J38" s="21"/>
      <c r="K38" s="21">
        <f t="shared" si="3"/>
        <v>475866</v>
      </c>
      <c r="L38" s="27">
        <f t="shared" si="4"/>
        <v>34.795751383081871</v>
      </c>
      <c r="M38" s="159"/>
      <c r="N38" s="21"/>
      <c r="O38" s="5"/>
      <c r="P38" s="5"/>
      <c r="Q38" s="5"/>
      <c r="R38" s="5"/>
    </row>
    <row r="39" spans="1:18" s="18" customFormat="1" ht="10" customHeight="1" x14ac:dyDescent="0.2">
      <c r="A39" s="14" t="s">
        <v>55</v>
      </c>
      <c r="B39" s="44">
        <f>B17+B18+B19+B20</f>
        <v>12895630</v>
      </c>
      <c r="C39" s="44">
        <f>C17+C18+C19+C20</f>
        <v>7105813</v>
      </c>
      <c r="D39" s="129">
        <f t="shared" si="0"/>
        <v>55.102488207245401</v>
      </c>
      <c r="E39" s="44"/>
      <c r="F39" s="46">
        <f>F17+F18+F19+F20</f>
        <v>128587</v>
      </c>
      <c r="G39" s="46">
        <f>G17+G18+G19+G20</f>
        <v>228932</v>
      </c>
      <c r="H39" s="44">
        <f t="shared" si="1"/>
        <v>357519</v>
      </c>
      <c r="I39" s="130">
        <f t="shared" si="2"/>
        <v>2.7724042950984171</v>
      </c>
      <c r="J39" s="46"/>
      <c r="K39" s="46">
        <f t="shared" si="3"/>
        <v>6748294</v>
      </c>
      <c r="L39" s="28">
        <f t="shared" si="4"/>
        <v>52.330083912146982</v>
      </c>
      <c r="M39" s="160"/>
      <c r="O39" s="5"/>
      <c r="P39" s="5"/>
      <c r="Q39" s="5"/>
      <c r="R39" s="5"/>
    </row>
    <row r="40" spans="1:18" s="18" customFormat="1" ht="10" customHeight="1" x14ac:dyDescent="0.2">
      <c r="A40" s="14" t="s">
        <v>56</v>
      </c>
      <c r="B40" s="45">
        <f>B21+B24+B25+B26</f>
        <v>9550998</v>
      </c>
      <c r="C40" s="45">
        <f>C21+C24+C25+C26</f>
        <v>5155403</v>
      </c>
      <c r="D40" s="129">
        <f t="shared" si="0"/>
        <v>53.977636682574946</v>
      </c>
      <c r="E40" s="45"/>
      <c r="F40" s="46">
        <f>F21+F24+F25+F26</f>
        <v>78279</v>
      </c>
      <c r="G40" s="46">
        <f>G21+G24+G25+G26</f>
        <v>141212</v>
      </c>
      <c r="H40" s="44">
        <f t="shared" si="1"/>
        <v>219491</v>
      </c>
      <c r="I40" s="130">
        <f t="shared" si="2"/>
        <v>2.2980949215987692</v>
      </c>
      <c r="J40" s="46"/>
      <c r="K40" s="46">
        <f t="shared" si="3"/>
        <v>4935912</v>
      </c>
      <c r="L40" s="28">
        <f t="shared" si="4"/>
        <v>51.679541760976178</v>
      </c>
      <c r="M40" s="160"/>
      <c r="O40" s="5"/>
      <c r="P40" s="5"/>
      <c r="Q40" s="5"/>
      <c r="R40" s="5"/>
    </row>
    <row r="41" spans="1:18" s="18" customFormat="1" ht="10" customHeight="1" x14ac:dyDescent="0.2">
      <c r="A41" s="14" t="s">
        <v>57</v>
      </c>
      <c r="B41" s="45">
        <f>B27+B28+B29+B30</f>
        <v>9619201</v>
      </c>
      <c r="C41" s="45">
        <f>C27+C28+C29+C30</f>
        <v>5052457</v>
      </c>
      <c r="D41" s="129">
        <f t="shared" si="0"/>
        <v>52.524705534274631</v>
      </c>
      <c r="E41" s="45"/>
      <c r="F41" s="46">
        <f>F27+F28+F29+F30</f>
        <v>87744</v>
      </c>
      <c r="G41" s="46">
        <f>G27+G28+G29+G30</f>
        <v>144512</v>
      </c>
      <c r="H41" s="44">
        <f t="shared" si="1"/>
        <v>232256</v>
      </c>
      <c r="I41" s="130">
        <f t="shared" si="2"/>
        <v>2.414504073675142</v>
      </c>
      <c r="J41" s="46"/>
      <c r="K41" s="46">
        <f t="shared" si="3"/>
        <v>4820201</v>
      </c>
      <c r="L41" s="28">
        <f t="shared" si="4"/>
        <v>50.110201460599477</v>
      </c>
      <c r="M41" s="160"/>
      <c r="O41" s="5"/>
      <c r="P41" s="5"/>
      <c r="Q41" s="5"/>
      <c r="R41" s="5"/>
    </row>
    <row r="42" spans="1:18" s="18" customFormat="1" ht="10" customHeight="1" x14ac:dyDescent="0.2">
      <c r="A42" s="14" t="s">
        <v>58</v>
      </c>
      <c r="B42" s="44">
        <f>B31+B32+B33+B34+B35+B36</f>
        <v>11907932</v>
      </c>
      <c r="C42" s="44">
        <f>C31+C32+C33+C34+C35+C36</f>
        <v>5203030</v>
      </c>
      <c r="D42" s="129">
        <f t="shared" si="0"/>
        <v>43.693816860895744</v>
      </c>
      <c r="E42" s="44"/>
      <c r="F42" s="46">
        <f>F31+F32+F33+F34+F35+F36</f>
        <v>196851</v>
      </c>
      <c r="G42" s="46">
        <f>G31+G32+G33+G34+G35+G36</f>
        <v>177465</v>
      </c>
      <c r="H42" s="44">
        <f t="shared" si="1"/>
        <v>374316</v>
      </c>
      <c r="I42" s="130">
        <f t="shared" si="2"/>
        <v>3.1434173456818528</v>
      </c>
      <c r="J42" s="46"/>
      <c r="K42" s="46">
        <f t="shared" si="3"/>
        <v>4828714</v>
      </c>
      <c r="L42" s="28">
        <f t="shared" si="4"/>
        <v>40.55039951521389</v>
      </c>
      <c r="M42" s="160"/>
      <c r="O42" s="5"/>
      <c r="P42" s="5"/>
      <c r="Q42" s="5"/>
      <c r="R42" s="5"/>
    </row>
    <row r="43" spans="1:18" s="18" customFormat="1" ht="10" customHeight="1" x14ac:dyDescent="0.2">
      <c r="A43" s="16" t="s">
        <v>59</v>
      </c>
      <c r="B43" s="44">
        <f>B37+B38</f>
        <v>5578638</v>
      </c>
      <c r="C43" s="44">
        <f>C37+C38</f>
        <v>2104796</v>
      </c>
      <c r="D43" s="129">
        <f t="shared" si="0"/>
        <v>37.729567683007929</v>
      </c>
      <c r="E43" s="44"/>
      <c r="F43" s="46">
        <f>F37+F38</f>
        <v>51448</v>
      </c>
      <c r="G43" s="46">
        <f>G37+G38</f>
        <v>78403</v>
      </c>
      <c r="H43" s="44">
        <f t="shared" si="1"/>
        <v>129851</v>
      </c>
      <c r="I43" s="130">
        <f t="shared" si="2"/>
        <v>2.3276469991420847</v>
      </c>
      <c r="J43" s="46"/>
      <c r="K43" s="46">
        <f t="shared" si="3"/>
        <v>1974945</v>
      </c>
      <c r="L43" s="28">
        <f t="shared" si="4"/>
        <v>35.401920683865846</v>
      </c>
      <c r="M43" s="160"/>
      <c r="O43" s="5"/>
      <c r="P43" s="5"/>
      <c r="Q43" s="5"/>
      <c r="R43" s="5"/>
    </row>
    <row r="44" spans="1:18" s="18" customFormat="1" ht="10" customHeight="1" x14ac:dyDescent="0.2">
      <c r="A44" s="17" t="s">
        <v>60</v>
      </c>
      <c r="B44" s="44">
        <f>B39+B40+B41+B42+B43</f>
        <v>49552399</v>
      </c>
      <c r="C44" s="44">
        <f>C39+C40+C41+C42+C43</f>
        <v>24621499</v>
      </c>
      <c r="D44" s="129">
        <f t="shared" si="0"/>
        <v>49.687804217107633</v>
      </c>
      <c r="E44" s="44"/>
      <c r="F44" s="46">
        <f>F39+F40+F41+F42+F43</f>
        <v>542909</v>
      </c>
      <c r="G44" s="46">
        <f>G39+G40+G41+G42+G43</f>
        <v>770524</v>
      </c>
      <c r="H44" s="44">
        <f t="shared" si="1"/>
        <v>1313433</v>
      </c>
      <c r="I44" s="130">
        <f t="shared" si="2"/>
        <v>2.6505941720399853</v>
      </c>
      <c r="J44" s="46"/>
      <c r="K44" s="46">
        <f t="shared" si="3"/>
        <v>23308066</v>
      </c>
      <c r="L44" s="28">
        <f t="shared" si="4"/>
        <v>47.037210045067646</v>
      </c>
      <c r="M44" s="160"/>
      <c r="N44" s="46"/>
      <c r="O44" s="5"/>
      <c r="P44" s="5"/>
      <c r="Q44" s="5"/>
      <c r="R44" s="5"/>
    </row>
    <row r="45" spans="1:18" s="18" customFormat="1" ht="10" customHeight="1" x14ac:dyDescent="0.2">
      <c r="A45" s="52" t="s">
        <v>61</v>
      </c>
      <c r="B45" s="43">
        <v>1661949</v>
      </c>
      <c r="C45" s="43">
        <v>118731</v>
      </c>
      <c r="D45" s="128">
        <f t="shared" si="0"/>
        <v>7.1440820386185138</v>
      </c>
      <c r="E45" s="44"/>
      <c r="F45" s="21">
        <v>3915</v>
      </c>
      <c r="G45" s="21">
        <v>7295</v>
      </c>
      <c r="H45" s="43">
        <f t="shared" si="1"/>
        <v>11210</v>
      </c>
      <c r="I45" s="130">
        <f t="shared" si="2"/>
        <v>0.6745092659281362</v>
      </c>
      <c r="J45" s="46"/>
      <c r="K45" s="21">
        <f t="shared" si="3"/>
        <v>107521</v>
      </c>
      <c r="L45" s="27">
        <f t="shared" si="4"/>
        <v>6.4695727726903769</v>
      </c>
      <c r="M45" s="160"/>
      <c r="O45" s="5"/>
      <c r="P45" s="5"/>
      <c r="Q45" s="5"/>
      <c r="R45" s="5"/>
    </row>
    <row r="46" spans="1:18" s="18" customFormat="1" ht="10" customHeight="1" x14ac:dyDescent="0.2">
      <c r="A46" s="17" t="s">
        <v>62</v>
      </c>
      <c r="B46" s="44">
        <f>B44+B45</f>
        <v>51214348</v>
      </c>
      <c r="C46" s="44">
        <f>C44+C45</f>
        <v>24740230</v>
      </c>
      <c r="D46" s="129">
        <f t="shared" si="0"/>
        <v>48.307224373919588</v>
      </c>
      <c r="E46" s="44"/>
      <c r="F46" s="46">
        <f>F44+F45</f>
        <v>546824</v>
      </c>
      <c r="G46" s="46">
        <f>G44+G45</f>
        <v>777819</v>
      </c>
      <c r="H46" s="44">
        <f t="shared" si="1"/>
        <v>1324643</v>
      </c>
      <c r="I46" s="130">
        <f t="shared" si="2"/>
        <v>2.5864685419796811</v>
      </c>
      <c r="J46" s="46"/>
      <c r="K46" s="46">
        <f t="shared" si="3"/>
        <v>23415587</v>
      </c>
      <c r="L46" s="28">
        <f t="shared" si="4"/>
        <v>45.720755831939911</v>
      </c>
      <c r="M46" s="160"/>
      <c r="O46" s="5"/>
      <c r="P46" s="5"/>
      <c r="Q46" s="5"/>
      <c r="R46" s="5"/>
    </row>
    <row r="47" spans="1:18" ht="3" customHeight="1" x14ac:dyDescent="0.2">
      <c r="A47" s="19"/>
      <c r="B47" s="54"/>
      <c r="C47" s="55"/>
      <c r="D47" s="56"/>
      <c r="E47" s="56"/>
      <c r="F47" s="57"/>
      <c r="G47" s="57"/>
      <c r="H47" s="58"/>
      <c r="I47" s="58"/>
      <c r="J47" s="58"/>
      <c r="K47" s="58"/>
      <c r="L47" s="59"/>
    </row>
    <row r="48" spans="1:18" ht="3" customHeight="1" x14ac:dyDescent="0.2">
      <c r="C48" s="31"/>
      <c r="D48" s="32"/>
      <c r="E48" s="32"/>
      <c r="F48" s="32"/>
      <c r="G48" s="32"/>
      <c r="H48" s="15"/>
      <c r="I48" s="15"/>
      <c r="J48" s="15"/>
      <c r="K48" s="15"/>
    </row>
    <row r="49" spans="1:18" s="9" customFormat="1" ht="10" customHeight="1" x14ac:dyDescent="0.2">
      <c r="A49" s="33" t="s">
        <v>63</v>
      </c>
      <c r="C49" s="68"/>
      <c r="D49" s="14"/>
      <c r="E49" s="14"/>
      <c r="F49" s="71"/>
      <c r="G49" s="14"/>
      <c r="H49" s="2"/>
      <c r="I49" s="2"/>
      <c r="J49" s="2"/>
      <c r="K49" s="2"/>
      <c r="L49" s="4"/>
      <c r="O49" s="5"/>
      <c r="P49" s="5"/>
      <c r="Q49" s="5"/>
      <c r="R49" s="5"/>
    </row>
    <row r="50" spans="1:18" ht="10" customHeight="1" x14ac:dyDescent="0.2">
      <c r="A50" s="198" t="s">
        <v>64</v>
      </c>
      <c r="B50" s="198"/>
      <c r="C50" s="198"/>
      <c r="D50" s="198"/>
      <c r="E50" s="198"/>
      <c r="F50" s="198"/>
      <c r="G50" s="198"/>
      <c r="H50" s="198"/>
      <c r="I50" s="198"/>
      <c r="J50" s="198"/>
      <c r="K50" s="198"/>
      <c r="L50" s="198"/>
    </row>
    <row r="51" spans="1:18" ht="10" customHeight="1" x14ac:dyDescent="0.2">
      <c r="A51" s="198"/>
      <c r="B51" s="198"/>
      <c r="C51" s="198"/>
      <c r="D51" s="198"/>
      <c r="E51" s="198"/>
      <c r="F51" s="198"/>
      <c r="G51" s="198"/>
      <c r="H51" s="198"/>
      <c r="I51" s="198"/>
      <c r="J51" s="198"/>
      <c r="K51" s="198"/>
      <c r="L51" s="198"/>
    </row>
    <row r="52" spans="1:18" ht="10" customHeight="1" x14ac:dyDescent="0.2">
      <c r="A52" s="198"/>
      <c r="B52" s="198"/>
      <c r="C52" s="198"/>
      <c r="D52" s="198"/>
      <c r="E52" s="198"/>
      <c r="F52" s="198"/>
      <c r="G52" s="198"/>
      <c r="H52" s="198"/>
      <c r="I52" s="198"/>
      <c r="J52" s="198"/>
      <c r="K52" s="198"/>
      <c r="L52" s="198"/>
    </row>
    <row r="53" spans="1:18" ht="10" customHeight="1" x14ac:dyDescent="0.2">
      <c r="A53" s="202"/>
      <c r="B53" s="202"/>
      <c r="C53" s="202"/>
      <c r="D53" s="202"/>
      <c r="E53" s="202"/>
      <c r="F53" s="202"/>
      <c r="G53" s="202"/>
      <c r="H53" s="202"/>
      <c r="I53" s="202"/>
      <c r="J53" s="202"/>
      <c r="K53" s="202"/>
      <c r="L53" s="202"/>
    </row>
    <row r="54" spans="1:18" ht="10" customHeight="1" x14ac:dyDescent="0.2">
      <c r="A54" s="198"/>
      <c r="B54" s="198"/>
      <c r="C54" s="198"/>
      <c r="D54" s="198"/>
      <c r="E54" s="198"/>
      <c r="F54" s="198"/>
      <c r="G54" s="198"/>
      <c r="H54" s="198"/>
      <c r="I54" s="198"/>
      <c r="J54" s="198"/>
      <c r="K54" s="198"/>
      <c r="L54" s="198"/>
    </row>
    <row r="55" spans="1:18" ht="10" customHeight="1" x14ac:dyDescent="0.2">
      <c r="A55" s="198"/>
      <c r="B55" s="198"/>
      <c r="C55" s="198"/>
      <c r="D55" s="198"/>
      <c r="E55" s="198"/>
      <c r="F55" s="198"/>
      <c r="G55" s="198"/>
      <c r="H55" s="198"/>
      <c r="I55" s="198"/>
      <c r="J55" s="198"/>
      <c r="K55" s="198"/>
      <c r="L55" s="198"/>
    </row>
    <row r="56" spans="1:18" ht="10" customHeight="1" x14ac:dyDescent="0.2">
      <c r="A56" s="199"/>
      <c r="B56" s="199"/>
      <c r="C56" s="199"/>
      <c r="D56" s="199"/>
      <c r="E56" s="199"/>
      <c r="F56" s="199"/>
      <c r="G56" s="199"/>
      <c r="H56" s="199"/>
      <c r="I56" s="199"/>
      <c r="J56" s="199"/>
      <c r="K56" s="199"/>
      <c r="L56" s="199"/>
    </row>
    <row r="57" spans="1:18" ht="10" customHeight="1" x14ac:dyDescent="0.2"/>
  </sheetData>
  <sortState xmlns:xlrd2="http://schemas.microsoft.com/office/spreadsheetml/2017/richdata2" ref="O17:R38">
    <sortCondition ref="R17:R38"/>
  </sortState>
  <mergeCells count="9">
    <mergeCell ref="A54:L54"/>
    <mergeCell ref="A55:L55"/>
    <mergeCell ref="A56:L56"/>
    <mergeCell ref="A7:L7"/>
    <mergeCell ref="B15:L15"/>
    <mergeCell ref="A50:L50"/>
    <mergeCell ref="A51:L51"/>
    <mergeCell ref="A52:L52"/>
    <mergeCell ref="A53:L5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V55"/>
  <sheetViews>
    <sheetView zoomScaleNormal="100" workbookViewId="0">
      <selection activeCell="A4" sqref="A4"/>
    </sheetView>
  </sheetViews>
  <sheetFormatPr defaultRowHeight="9" x14ac:dyDescent="0.2"/>
  <cols>
    <col min="1" max="1" width="17.54296875" style="5" customWidth="1"/>
    <col min="2" max="3" width="9" style="5" bestFit="1" customWidth="1"/>
    <col min="4" max="4" width="1" style="5" customWidth="1"/>
    <col min="5" max="6" width="9" style="5" bestFit="1" customWidth="1"/>
    <col min="7" max="7" width="9.7265625" style="5" bestFit="1" customWidth="1"/>
    <col min="8" max="8" width="0.7265625" style="5" customWidth="1"/>
    <col min="9" max="9" width="9.26953125" style="5" bestFit="1" customWidth="1"/>
    <col min="10" max="10" width="9.7265625" style="5" bestFit="1" customWidth="1"/>
    <col min="11" max="11" width="0.7265625" style="5" customWidth="1"/>
    <col min="12" max="12" width="9" style="5" bestFit="1" customWidth="1"/>
    <col min="13" max="13" width="9.7265625" style="5" bestFit="1" customWidth="1"/>
    <col min="14" max="18" width="9.1796875" style="5"/>
    <col min="19" max="19" width="5.54296875" style="5" bestFit="1" customWidth="1"/>
    <col min="20" max="256" width="9.1796875" style="5"/>
    <col min="257" max="257" width="17.54296875" style="5" customWidth="1"/>
    <col min="258" max="259" width="9" style="5" bestFit="1" customWidth="1"/>
    <col min="260" max="260" width="1" style="5" customWidth="1"/>
    <col min="261" max="262" width="9" style="5" bestFit="1" customWidth="1"/>
    <col min="263" max="263" width="9.7265625" style="5" bestFit="1" customWidth="1"/>
    <col min="264" max="264" width="0.7265625" style="5" customWidth="1"/>
    <col min="265" max="265" width="9.26953125" style="5" bestFit="1" customWidth="1"/>
    <col min="266" max="266" width="9.7265625" style="5" bestFit="1" customWidth="1"/>
    <col min="267" max="267" width="0.7265625" style="5" customWidth="1"/>
    <col min="268" max="268" width="9" style="5" bestFit="1" customWidth="1"/>
    <col min="269" max="269" width="9.7265625" style="5" bestFit="1" customWidth="1"/>
    <col min="270" max="512" width="9.1796875" style="5"/>
    <col min="513" max="513" width="17.54296875" style="5" customWidth="1"/>
    <col min="514" max="515" width="9" style="5" bestFit="1" customWidth="1"/>
    <col min="516" max="516" width="1" style="5" customWidth="1"/>
    <col min="517" max="518" width="9" style="5" bestFit="1" customWidth="1"/>
    <col min="519" max="519" width="9.7265625" style="5" bestFit="1" customWidth="1"/>
    <col min="520" max="520" width="0.7265625" style="5" customWidth="1"/>
    <col min="521" max="521" width="9.26953125" style="5" bestFit="1" customWidth="1"/>
    <col min="522" max="522" width="9.7265625" style="5" bestFit="1" customWidth="1"/>
    <col min="523" max="523" width="0.7265625" style="5" customWidth="1"/>
    <col min="524" max="524" width="9" style="5" bestFit="1" customWidth="1"/>
    <col min="525" max="525" width="9.7265625" style="5" bestFit="1" customWidth="1"/>
    <col min="526" max="768" width="9.1796875" style="5"/>
    <col min="769" max="769" width="17.54296875" style="5" customWidth="1"/>
    <col min="770" max="771" width="9" style="5" bestFit="1" customWidth="1"/>
    <col min="772" max="772" width="1" style="5" customWidth="1"/>
    <col min="773" max="774" width="9" style="5" bestFit="1" customWidth="1"/>
    <col min="775" max="775" width="9.7265625" style="5" bestFit="1" customWidth="1"/>
    <col min="776" max="776" width="0.7265625" style="5" customWidth="1"/>
    <col min="777" max="777" width="9.26953125" style="5" bestFit="1" customWidth="1"/>
    <col min="778" max="778" width="9.7265625" style="5" bestFit="1" customWidth="1"/>
    <col min="779" max="779" width="0.7265625" style="5" customWidth="1"/>
    <col min="780" max="780" width="9" style="5" bestFit="1" customWidth="1"/>
    <col min="781" max="781" width="9.7265625" style="5" bestFit="1" customWidth="1"/>
    <col min="782" max="1024" width="9.1796875" style="5"/>
    <col min="1025" max="1025" width="17.54296875" style="5" customWidth="1"/>
    <col min="1026" max="1027" width="9" style="5" bestFit="1" customWidth="1"/>
    <col min="1028" max="1028" width="1" style="5" customWidth="1"/>
    <col min="1029" max="1030" width="9" style="5" bestFit="1" customWidth="1"/>
    <col min="1031" max="1031" width="9.7265625" style="5" bestFit="1" customWidth="1"/>
    <col min="1032" max="1032" width="0.7265625" style="5" customWidth="1"/>
    <col min="1033" max="1033" width="9.26953125" style="5" bestFit="1" customWidth="1"/>
    <col min="1034" max="1034" width="9.7265625" style="5" bestFit="1" customWidth="1"/>
    <col min="1035" max="1035" width="0.7265625" style="5" customWidth="1"/>
    <col min="1036" max="1036" width="9" style="5" bestFit="1" customWidth="1"/>
    <col min="1037" max="1037" width="9.7265625" style="5" bestFit="1" customWidth="1"/>
    <col min="1038" max="1280" width="9.1796875" style="5"/>
    <col min="1281" max="1281" width="17.54296875" style="5" customWidth="1"/>
    <col min="1282" max="1283" width="9" style="5" bestFit="1" customWidth="1"/>
    <col min="1284" max="1284" width="1" style="5" customWidth="1"/>
    <col min="1285" max="1286" width="9" style="5" bestFit="1" customWidth="1"/>
    <col min="1287" max="1287" width="9.7265625" style="5" bestFit="1" customWidth="1"/>
    <col min="1288" max="1288" width="0.7265625" style="5" customWidth="1"/>
    <col min="1289" max="1289" width="9.26953125" style="5" bestFit="1" customWidth="1"/>
    <col min="1290" max="1290" width="9.7265625" style="5" bestFit="1" customWidth="1"/>
    <col min="1291" max="1291" width="0.7265625" style="5" customWidth="1"/>
    <col min="1292" max="1292" width="9" style="5" bestFit="1" customWidth="1"/>
    <col min="1293" max="1293" width="9.7265625" style="5" bestFit="1" customWidth="1"/>
    <col min="1294" max="1536" width="9.1796875" style="5"/>
    <col min="1537" max="1537" width="17.54296875" style="5" customWidth="1"/>
    <col min="1538" max="1539" width="9" style="5" bestFit="1" customWidth="1"/>
    <col min="1540" max="1540" width="1" style="5" customWidth="1"/>
    <col min="1541" max="1542" width="9" style="5" bestFit="1" customWidth="1"/>
    <col min="1543" max="1543" width="9.7265625" style="5" bestFit="1" customWidth="1"/>
    <col min="1544" max="1544" width="0.7265625" style="5" customWidth="1"/>
    <col min="1545" max="1545" width="9.26953125" style="5" bestFit="1" customWidth="1"/>
    <col min="1546" max="1546" width="9.7265625" style="5" bestFit="1" customWidth="1"/>
    <col min="1547" max="1547" width="0.7265625" style="5" customWidth="1"/>
    <col min="1548" max="1548" width="9" style="5" bestFit="1" customWidth="1"/>
    <col min="1549" max="1549" width="9.7265625" style="5" bestFit="1" customWidth="1"/>
    <col min="1550" max="1792" width="9.1796875" style="5"/>
    <col min="1793" max="1793" width="17.54296875" style="5" customWidth="1"/>
    <col min="1794" max="1795" width="9" style="5" bestFit="1" customWidth="1"/>
    <col min="1796" max="1796" width="1" style="5" customWidth="1"/>
    <col min="1797" max="1798" width="9" style="5" bestFit="1" customWidth="1"/>
    <col min="1799" max="1799" width="9.7265625" style="5" bestFit="1" customWidth="1"/>
    <col min="1800" max="1800" width="0.7265625" style="5" customWidth="1"/>
    <col min="1801" max="1801" width="9.26953125" style="5" bestFit="1" customWidth="1"/>
    <col min="1802" max="1802" width="9.7265625" style="5" bestFit="1" customWidth="1"/>
    <col min="1803" max="1803" width="0.7265625" style="5" customWidth="1"/>
    <col min="1804" max="1804" width="9" style="5" bestFit="1" customWidth="1"/>
    <col min="1805" max="1805" width="9.7265625" style="5" bestFit="1" customWidth="1"/>
    <col min="1806" max="2048" width="9.1796875" style="5"/>
    <col min="2049" max="2049" width="17.54296875" style="5" customWidth="1"/>
    <col min="2050" max="2051" width="9" style="5" bestFit="1" customWidth="1"/>
    <col min="2052" max="2052" width="1" style="5" customWidth="1"/>
    <col min="2053" max="2054" width="9" style="5" bestFit="1" customWidth="1"/>
    <col min="2055" max="2055" width="9.7265625" style="5" bestFit="1" customWidth="1"/>
    <col min="2056" max="2056" width="0.7265625" style="5" customWidth="1"/>
    <col min="2057" max="2057" width="9.26953125" style="5" bestFit="1" customWidth="1"/>
    <col min="2058" max="2058" width="9.7265625" style="5" bestFit="1" customWidth="1"/>
    <col min="2059" max="2059" width="0.7265625" style="5" customWidth="1"/>
    <col min="2060" max="2060" width="9" style="5" bestFit="1" customWidth="1"/>
    <col min="2061" max="2061" width="9.7265625" style="5" bestFit="1" customWidth="1"/>
    <col min="2062" max="2304" width="9.1796875" style="5"/>
    <col min="2305" max="2305" width="17.54296875" style="5" customWidth="1"/>
    <col min="2306" max="2307" width="9" style="5" bestFit="1" customWidth="1"/>
    <col min="2308" max="2308" width="1" style="5" customWidth="1"/>
    <col min="2309" max="2310" width="9" style="5" bestFit="1" customWidth="1"/>
    <col min="2311" max="2311" width="9.7265625" style="5" bestFit="1" customWidth="1"/>
    <col min="2312" max="2312" width="0.7265625" style="5" customWidth="1"/>
    <col min="2313" max="2313" width="9.26953125" style="5" bestFit="1" customWidth="1"/>
    <col min="2314" max="2314" width="9.7265625" style="5" bestFit="1" customWidth="1"/>
    <col min="2315" max="2315" width="0.7265625" style="5" customWidth="1"/>
    <col min="2316" max="2316" width="9" style="5" bestFit="1" customWidth="1"/>
    <col min="2317" max="2317" width="9.7265625" style="5" bestFit="1" customWidth="1"/>
    <col min="2318" max="2560" width="9.1796875" style="5"/>
    <col min="2561" max="2561" width="17.54296875" style="5" customWidth="1"/>
    <col min="2562" max="2563" width="9" style="5" bestFit="1" customWidth="1"/>
    <col min="2564" max="2564" width="1" style="5" customWidth="1"/>
    <col min="2565" max="2566" width="9" style="5" bestFit="1" customWidth="1"/>
    <col min="2567" max="2567" width="9.7265625" style="5" bestFit="1" customWidth="1"/>
    <col min="2568" max="2568" width="0.7265625" style="5" customWidth="1"/>
    <col min="2569" max="2569" width="9.26953125" style="5" bestFit="1" customWidth="1"/>
    <col min="2570" max="2570" width="9.7265625" style="5" bestFit="1" customWidth="1"/>
    <col min="2571" max="2571" width="0.7265625" style="5" customWidth="1"/>
    <col min="2572" max="2572" width="9" style="5" bestFit="1" customWidth="1"/>
    <col min="2573" max="2573" width="9.7265625" style="5" bestFit="1" customWidth="1"/>
    <col min="2574" max="2816" width="9.1796875" style="5"/>
    <col min="2817" max="2817" width="17.54296875" style="5" customWidth="1"/>
    <col min="2818" max="2819" width="9" style="5" bestFit="1" customWidth="1"/>
    <col min="2820" max="2820" width="1" style="5" customWidth="1"/>
    <col min="2821" max="2822" width="9" style="5" bestFit="1" customWidth="1"/>
    <col min="2823" max="2823" width="9.7265625" style="5" bestFit="1" customWidth="1"/>
    <col min="2824" max="2824" width="0.7265625" style="5" customWidth="1"/>
    <col min="2825" max="2825" width="9.26953125" style="5" bestFit="1" customWidth="1"/>
    <col min="2826" max="2826" width="9.7265625" style="5" bestFit="1" customWidth="1"/>
    <col min="2827" max="2827" width="0.7265625" style="5" customWidth="1"/>
    <col min="2828" max="2828" width="9" style="5" bestFit="1" customWidth="1"/>
    <col min="2829" max="2829" width="9.7265625" style="5" bestFit="1" customWidth="1"/>
    <col min="2830" max="3072" width="9.1796875" style="5"/>
    <col min="3073" max="3073" width="17.54296875" style="5" customWidth="1"/>
    <col min="3074" max="3075" width="9" style="5" bestFit="1" customWidth="1"/>
    <col min="3076" max="3076" width="1" style="5" customWidth="1"/>
    <col min="3077" max="3078" width="9" style="5" bestFit="1" customWidth="1"/>
    <col min="3079" max="3079" width="9.7265625" style="5" bestFit="1" customWidth="1"/>
    <col min="3080" max="3080" width="0.7265625" style="5" customWidth="1"/>
    <col min="3081" max="3081" width="9.26953125" style="5" bestFit="1" customWidth="1"/>
    <col min="3082" max="3082" width="9.7265625" style="5" bestFit="1" customWidth="1"/>
    <col min="3083" max="3083" width="0.7265625" style="5" customWidth="1"/>
    <col min="3084" max="3084" width="9" style="5" bestFit="1" customWidth="1"/>
    <col min="3085" max="3085" width="9.7265625" style="5" bestFit="1" customWidth="1"/>
    <col min="3086" max="3328" width="9.1796875" style="5"/>
    <col min="3329" max="3329" width="17.54296875" style="5" customWidth="1"/>
    <col min="3330" max="3331" width="9" style="5" bestFit="1" customWidth="1"/>
    <col min="3332" max="3332" width="1" style="5" customWidth="1"/>
    <col min="3333" max="3334" width="9" style="5" bestFit="1" customWidth="1"/>
    <col min="3335" max="3335" width="9.7265625" style="5" bestFit="1" customWidth="1"/>
    <col min="3336" max="3336" width="0.7265625" style="5" customWidth="1"/>
    <col min="3337" max="3337" width="9.26953125" style="5" bestFit="1" customWidth="1"/>
    <col min="3338" max="3338" width="9.7265625" style="5" bestFit="1" customWidth="1"/>
    <col min="3339" max="3339" width="0.7265625" style="5" customWidth="1"/>
    <col min="3340" max="3340" width="9" style="5" bestFit="1" customWidth="1"/>
    <col min="3341" max="3341" width="9.7265625" style="5" bestFit="1" customWidth="1"/>
    <col min="3342" max="3584" width="9.1796875" style="5"/>
    <col min="3585" max="3585" width="17.54296875" style="5" customWidth="1"/>
    <col min="3586" max="3587" width="9" style="5" bestFit="1" customWidth="1"/>
    <col min="3588" max="3588" width="1" style="5" customWidth="1"/>
    <col min="3589" max="3590" width="9" style="5" bestFit="1" customWidth="1"/>
    <col min="3591" max="3591" width="9.7265625" style="5" bestFit="1" customWidth="1"/>
    <col min="3592" max="3592" width="0.7265625" style="5" customWidth="1"/>
    <col min="3593" max="3593" width="9.26953125" style="5" bestFit="1" customWidth="1"/>
    <col min="3594" max="3594" width="9.7265625" style="5" bestFit="1" customWidth="1"/>
    <col min="3595" max="3595" width="0.7265625" style="5" customWidth="1"/>
    <col min="3596" max="3596" width="9" style="5" bestFit="1" customWidth="1"/>
    <col min="3597" max="3597" width="9.7265625" style="5" bestFit="1" customWidth="1"/>
    <col min="3598" max="3840" width="9.1796875" style="5"/>
    <col min="3841" max="3841" width="17.54296875" style="5" customWidth="1"/>
    <col min="3842" max="3843" width="9" style="5" bestFit="1" customWidth="1"/>
    <col min="3844" max="3844" width="1" style="5" customWidth="1"/>
    <col min="3845" max="3846" width="9" style="5" bestFit="1" customWidth="1"/>
    <col min="3847" max="3847" width="9.7265625" style="5" bestFit="1" customWidth="1"/>
    <col min="3848" max="3848" width="0.7265625" style="5" customWidth="1"/>
    <col min="3849" max="3849" width="9.26953125" style="5" bestFit="1" customWidth="1"/>
    <col min="3850" max="3850" width="9.7265625" style="5" bestFit="1" customWidth="1"/>
    <col min="3851" max="3851" width="0.7265625" style="5" customWidth="1"/>
    <col min="3852" max="3852" width="9" style="5" bestFit="1" customWidth="1"/>
    <col min="3853" max="3853" width="9.7265625" style="5" bestFit="1" customWidth="1"/>
    <col min="3854" max="4096" width="9.1796875" style="5"/>
    <col min="4097" max="4097" width="17.54296875" style="5" customWidth="1"/>
    <col min="4098" max="4099" width="9" style="5" bestFit="1" customWidth="1"/>
    <col min="4100" max="4100" width="1" style="5" customWidth="1"/>
    <col min="4101" max="4102" width="9" style="5" bestFit="1" customWidth="1"/>
    <col min="4103" max="4103" width="9.7265625" style="5" bestFit="1" customWidth="1"/>
    <col min="4104" max="4104" width="0.7265625" style="5" customWidth="1"/>
    <col min="4105" max="4105" width="9.26953125" style="5" bestFit="1" customWidth="1"/>
    <col min="4106" max="4106" width="9.7265625" style="5" bestFit="1" customWidth="1"/>
    <col min="4107" max="4107" width="0.7265625" style="5" customWidth="1"/>
    <col min="4108" max="4108" width="9" style="5" bestFit="1" customWidth="1"/>
    <col min="4109" max="4109" width="9.7265625" style="5" bestFit="1" customWidth="1"/>
    <col min="4110" max="4352" width="9.1796875" style="5"/>
    <col min="4353" max="4353" width="17.54296875" style="5" customWidth="1"/>
    <col min="4354" max="4355" width="9" style="5" bestFit="1" customWidth="1"/>
    <col min="4356" max="4356" width="1" style="5" customWidth="1"/>
    <col min="4357" max="4358" width="9" style="5" bestFit="1" customWidth="1"/>
    <col min="4359" max="4359" width="9.7265625" style="5" bestFit="1" customWidth="1"/>
    <col min="4360" max="4360" width="0.7265625" style="5" customWidth="1"/>
    <col min="4361" max="4361" width="9.26953125" style="5" bestFit="1" customWidth="1"/>
    <col min="4362" max="4362" width="9.7265625" style="5" bestFit="1" customWidth="1"/>
    <col min="4363" max="4363" width="0.7265625" style="5" customWidth="1"/>
    <col min="4364" max="4364" width="9" style="5" bestFit="1" customWidth="1"/>
    <col min="4365" max="4365" width="9.7265625" style="5" bestFit="1" customWidth="1"/>
    <col min="4366" max="4608" width="9.1796875" style="5"/>
    <col min="4609" max="4609" width="17.54296875" style="5" customWidth="1"/>
    <col min="4610" max="4611" width="9" style="5" bestFit="1" customWidth="1"/>
    <col min="4612" max="4612" width="1" style="5" customWidth="1"/>
    <col min="4613" max="4614" width="9" style="5" bestFit="1" customWidth="1"/>
    <col min="4615" max="4615" width="9.7265625" style="5" bestFit="1" customWidth="1"/>
    <col min="4616" max="4616" width="0.7265625" style="5" customWidth="1"/>
    <col min="4617" max="4617" width="9.26953125" style="5" bestFit="1" customWidth="1"/>
    <col min="4618" max="4618" width="9.7265625" style="5" bestFit="1" customWidth="1"/>
    <col min="4619" max="4619" width="0.7265625" style="5" customWidth="1"/>
    <col min="4620" max="4620" width="9" style="5" bestFit="1" customWidth="1"/>
    <col min="4621" max="4621" width="9.7265625" style="5" bestFit="1" customWidth="1"/>
    <col min="4622" max="4864" width="9.1796875" style="5"/>
    <col min="4865" max="4865" width="17.54296875" style="5" customWidth="1"/>
    <col min="4866" max="4867" width="9" style="5" bestFit="1" customWidth="1"/>
    <col min="4868" max="4868" width="1" style="5" customWidth="1"/>
    <col min="4869" max="4870" width="9" style="5" bestFit="1" customWidth="1"/>
    <col min="4871" max="4871" width="9.7265625" style="5" bestFit="1" customWidth="1"/>
    <col min="4872" max="4872" width="0.7265625" style="5" customWidth="1"/>
    <col min="4873" max="4873" width="9.26953125" style="5" bestFit="1" customWidth="1"/>
    <col min="4874" max="4874" width="9.7265625" style="5" bestFit="1" customWidth="1"/>
    <col min="4875" max="4875" width="0.7265625" style="5" customWidth="1"/>
    <col min="4876" max="4876" width="9" style="5" bestFit="1" customWidth="1"/>
    <col min="4877" max="4877" width="9.7265625" style="5" bestFit="1" customWidth="1"/>
    <col min="4878" max="5120" width="9.1796875" style="5"/>
    <col min="5121" max="5121" width="17.54296875" style="5" customWidth="1"/>
    <col min="5122" max="5123" width="9" style="5" bestFit="1" customWidth="1"/>
    <col min="5124" max="5124" width="1" style="5" customWidth="1"/>
    <col min="5125" max="5126" width="9" style="5" bestFit="1" customWidth="1"/>
    <col min="5127" max="5127" width="9.7265625" style="5" bestFit="1" customWidth="1"/>
    <col min="5128" max="5128" width="0.7265625" style="5" customWidth="1"/>
    <col min="5129" max="5129" width="9.26953125" style="5" bestFit="1" customWidth="1"/>
    <col min="5130" max="5130" width="9.7265625" style="5" bestFit="1" customWidth="1"/>
    <col min="5131" max="5131" width="0.7265625" style="5" customWidth="1"/>
    <col min="5132" max="5132" width="9" style="5" bestFit="1" customWidth="1"/>
    <col min="5133" max="5133" width="9.7265625" style="5" bestFit="1" customWidth="1"/>
    <col min="5134" max="5376" width="9.1796875" style="5"/>
    <col min="5377" max="5377" width="17.54296875" style="5" customWidth="1"/>
    <col min="5378" max="5379" width="9" style="5" bestFit="1" customWidth="1"/>
    <col min="5380" max="5380" width="1" style="5" customWidth="1"/>
    <col min="5381" max="5382" width="9" style="5" bestFit="1" customWidth="1"/>
    <col min="5383" max="5383" width="9.7265625" style="5" bestFit="1" customWidth="1"/>
    <col min="5384" max="5384" width="0.7265625" style="5" customWidth="1"/>
    <col min="5385" max="5385" width="9.26953125" style="5" bestFit="1" customWidth="1"/>
    <col min="5386" max="5386" width="9.7265625" style="5" bestFit="1" customWidth="1"/>
    <col min="5387" max="5387" width="0.7265625" style="5" customWidth="1"/>
    <col min="5388" max="5388" width="9" style="5" bestFit="1" customWidth="1"/>
    <col min="5389" max="5389" width="9.7265625" style="5" bestFit="1" customWidth="1"/>
    <col min="5390" max="5632" width="9.1796875" style="5"/>
    <col min="5633" max="5633" width="17.54296875" style="5" customWidth="1"/>
    <col min="5634" max="5635" width="9" style="5" bestFit="1" customWidth="1"/>
    <col min="5636" max="5636" width="1" style="5" customWidth="1"/>
    <col min="5637" max="5638" width="9" style="5" bestFit="1" customWidth="1"/>
    <col min="5639" max="5639" width="9.7265625" style="5" bestFit="1" customWidth="1"/>
    <col min="5640" max="5640" width="0.7265625" style="5" customWidth="1"/>
    <col min="5641" max="5641" width="9.26953125" style="5" bestFit="1" customWidth="1"/>
    <col min="5642" max="5642" width="9.7265625" style="5" bestFit="1" customWidth="1"/>
    <col min="5643" max="5643" width="0.7265625" style="5" customWidth="1"/>
    <col min="5644" max="5644" width="9" style="5" bestFit="1" customWidth="1"/>
    <col min="5645" max="5645" width="9.7265625" style="5" bestFit="1" customWidth="1"/>
    <col min="5646" max="5888" width="9.1796875" style="5"/>
    <col min="5889" max="5889" width="17.54296875" style="5" customWidth="1"/>
    <col min="5890" max="5891" width="9" style="5" bestFit="1" customWidth="1"/>
    <col min="5892" max="5892" width="1" style="5" customWidth="1"/>
    <col min="5893" max="5894" width="9" style="5" bestFit="1" customWidth="1"/>
    <col min="5895" max="5895" width="9.7265625" style="5" bestFit="1" customWidth="1"/>
    <col min="5896" max="5896" width="0.7265625" style="5" customWidth="1"/>
    <col min="5897" max="5897" width="9.26953125" style="5" bestFit="1" customWidth="1"/>
    <col min="5898" max="5898" width="9.7265625" style="5" bestFit="1" customWidth="1"/>
    <col min="5899" max="5899" width="0.7265625" style="5" customWidth="1"/>
    <col min="5900" max="5900" width="9" style="5" bestFit="1" customWidth="1"/>
    <col min="5901" max="5901" width="9.7265625" style="5" bestFit="1" customWidth="1"/>
    <col min="5902" max="6144" width="9.1796875" style="5"/>
    <col min="6145" max="6145" width="17.54296875" style="5" customWidth="1"/>
    <col min="6146" max="6147" width="9" style="5" bestFit="1" customWidth="1"/>
    <col min="6148" max="6148" width="1" style="5" customWidth="1"/>
    <col min="6149" max="6150" width="9" style="5" bestFit="1" customWidth="1"/>
    <col min="6151" max="6151" width="9.7265625" style="5" bestFit="1" customWidth="1"/>
    <col min="6152" max="6152" width="0.7265625" style="5" customWidth="1"/>
    <col min="6153" max="6153" width="9.26953125" style="5" bestFit="1" customWidth="1"/>
    <col min="6154" max="6154" width="9.7265625" style="5" bestFit="1" customWidth="1"/>
    <col min="6155" max="6155" width="0.7265625" style="5" customWidth="1"/>
    <col min="6156" max="6156" width="9" style="5" bestFit="1" customWidth="1"/>
    <col min="6157" max="6157" width="9.7265625" style="5" bestFit="1" customWidth="1"/>
    <col min="6158" max="6400" width="9.1796875" style="5"/>
    <col min="6401" max="6401" width="17.54296875" style="5" customWidth="1"/>
    <col min="6402" max="6403" width="9" style="5" bestFit="1" customWidth="1"/>
    <col min="6404" max="6404" width="1" style="5" customWidth="1"/>
    <col min="6405" max="6406" width="9" style="5" bestFit="1" customWidth="1"/>
    <col min="6407" max="6407" width="9.7265625" style="5" bestFit="1" customWidth="1"/>
    <col min="6408" max="6408" width="0.7265625" style="5" customWidth="1"/>
    <col min="6409" max="6409" width="9.26953125" style="5" bestFit="1" customWidth="1"/>
    <col min="6410" max="6410" width="9.7265625" style="5" bestFit="1" customWidth="1"/>
    <col min="6411" max="6411" width="0.7265625" style="5" customWidth="1"/>
    <col min="6412" max="6412" width="9" style="5" bestFit="1" customWidth="1"/>
    <col min="6413" max="6413" width="9.7265625" style="5" bestFit="1" customWidth="1"/>
    <col min="6414" max="6656" width="9.1796875" style="5"/>
    <col min="6657" max="6657" width="17.54296875" style="5" customWidth="1"/>
    <col min="6658" max="6659" width="9" style="5" bestFit="1" customWidth="1"/>
    <col min="6660" max="6660" width="1" style="5" customWidth="1"/>
    <col min="6661" max="6662" width="9" style="5" bestFit="1" customWidth="1"/>
    <col min="6663" max="6663" width="9.7265625" style="5" bestFit="1" customWidth="1"/>
    <col min="6664" max="6664" width="0.7265625" style="5" customWidth="1"/>
    <col min="6665" max="6665" width="9.26953125" style="5" bestFit="1" customWidth="1"/>
    <col min="6666" max="6666" width="9.7265625" style="5" bestFit="1" customWidth="1"/>
    <col min="6667" max="6667" width="0.7265625" style="5" customWidth="1"/>
    <col min="6668" max="6668" width="9" style="5" bestFit="1" customWidth="1"/>
    <col min="6669" max="6669" width="9.7265625" style="5" bestFit="1" customWidth="1"/>
    <col min="6670" max="6912" width="9.1796875" style="5"/>
    <col min="6913" max="6913" width="17.54296875" style="5" customWidth="1"/>
    <col min="6914" max="6915" width="9" style="5" bestFit="1" customWidth="1"/>
    <col min="6916" max="6916" width="1" style="5" customWidth="1"/>
    <col min="6917" max="6918" width="9" style="5" bestFit="1" customWidth="1"/>
    <col min="6919" max="6919" width="9.7265625" style="5" bestFit="1" customWidth="1"/>
    <col min="6920" max="6920" width="0.7265625" style="5" customWidth="1"/>
    <col min="6921" max="6921" width="9.26953125" style="5" bestFit="1" customWidth="1"/>
    <col min="6922" max="6922" width="9.7265625" style="5" bestFit="1" customWidth="1"/>
    <col min="6923" max="6923" width="0.7265625" style="5" customWidth="1"/>
    <col min="6924" max="6924" width="9" style="5" bestFit="1" customWidth="1"/>
    <col min="6925" max="6925" width="9.7265625" style="5" bestFit="1" customWidth="1"/>
    <col min="6926" max="7168" width="9.1796875" style="5"/>
    <col min="7169" max="7169" width="17.54296875" style="5" customWidth="1"/>
    <col min="7170" max="7171" width="9" style="5" bestFit="1" customWidth="1"/>
    <col min="7172" max="7172" width="1" style="5" customWidth="1"/>
    <col min="7173" max="7174" width="9" style="5" bestFit="1" customWidth="1"/>
    <col min="7175" max="7175" width="9.7265625" style="5" bestFit="1" customWidth="1"/>
    <col min="7176" max="7176" width="0.7265625" style="5" customWidth="1"/>
    <col min="7177" max="7177" width="9.26953125" style="5" bestFit="1" customWidth="1"/>
    <col min="7178" max="7178" width="9.7265625" style="5" bestFit="1" customWidth="1"/>
    <col min="7179" max="7179" width="0.7265625" style="5" customWidth="1"/>
    <col min="7180" max="7180" width="9" style="5" bestFit="1" customWidth="1"/>
    <col min="7181" max="7181" width="9.7265625" style="5" bestFit="1" customWidth="1"/>
    <col min="7182" max="7424" width="9.1796875" style="5"/>
    <col min="7425" max="7425" width="17.54296875" style="5" customWidth="1"/>
    <col min="7426" max="7427" width="9" style="5" bestFit="1" customWidth="1"/>
    <col min="7428" max="7428" width="1" style="5" customWidth="1"/>
    <col min="7429" max="7430" width="9" style="5" bestFit="1" customWidth="1"/>
    <col min="7431" max="7431" width="9.7265625" style="5" bestFit="1" customWidth="1"/>
    <col min="7432" max="7432" width="0.7265625" style="5" customWidth="1"/>
    <col min="7433" max="7433" width="9.26953125" style="5" bestFit="1" customWidth="1"/>
    <col min="7434" max="7434" width="9.7265625" style="5" bestFit="1" customWidth="1"/>
    <col min="7435" max="7435" width="0.7265625" style="5" customWidth="1"/>
    <col min="7436" max="7436" width="9" style="5" bestFit="1" customWidth="1"/>
    <col min="7437" max="7437" width="9.7265625" style="5" bestFit="1" customWidth="1"/>
    <col min="7438" max="7680" width="9.1796875" style="5"/>
    <col min="7681" max="7681" width="17.54296875" style="5" customWidth="1"/>
    <col min="7682" max="7683" width="9" style="5" bestFit="1" customWidth="1"/>
    <col min="7684" max="7684" width="1" style="5" customWidth="1"/>
    <col min="7685" max="7686" width="9" style="5" bestFit="1" customWidth="1"/>
    <col min="7687" max="7687" width="9.7265625" style="5" bestFit="1" customWidth="1"/>
    <col min="7688" max="7688" width="0.7265625" style="5" customWidth="1"/>
    <col min="7689" max="7689" width="9.26953125" style="5" bestFit="1" customWidth="1"/>
    <col min="7690" max="7690" width="9.7265625" style="5" bestFit="1" customWidth="1"/>
    <col min="7691" max="7691" width="0.7265625" style="5" customWidth="1"/>
    <col min="7692" max="7692" width="9" style="5" bestFit="1" customWidth="1"/>
    <col min="7693" max="7693" width="9.7265625" style="5" bestFit="1" customWidth="1"/>
    <col min="7694" max="7936" width="9.1796875" style="5"/>
    <col min="7937" max="7937" width="17.54296875" style="5" customWidth="1"/>
    <col min="7938" max="7939" width="9" style="5" bestFit="1" customWidth="1"/>
    <col min="7940" max="7940" width="1" style="5" customWidth="1"/>
    <col min="7941" max="7942" width="9" style="5" bestFit="1" customWidth="1"/>
    <col min="7943" max="7943" width="9.7265625" style="5" bestFit="1" customWidth="1"/>
    <col min="7944" max="7944" width="0.7265625" style="5" customWidth="1"/>
    <col min="7945" max="7945" width="9.26953125" style="5" bestFit="1" customWidth="1"/>
    <col min="7946" max="7946" width="9.7265625" style="5" bestFit="1" customWidth="1"/>
    <col min="7947" max="7947" width="0.7265625" style="5" customWidth="1"/>
    <col min="7948" max="7948" width="9" style="5" bestFit="1" customWidth="1"/>
    <col min="7949" max="7949" width="9.7265625" style="5" bestFit="1" customWidth="1"/>
    <col min="7950" max="8192" width="9.1796875" style="5"/>
    <col min="8193" max="8193" width="17.54296875" style="5" customWidth="1"/>
    <col min="8194" max="8195" width="9" style="5" bestFit="1" customWidth="1"/>
    <col min="8196" max="8196" width="1" style="5" customWidth="1"/>
    <col min="8197" max="8198" width="9" style="5" bestFit="1" customWidth="1"/>
    <col min="8199" max="8199" width="9.7265625" style="5" bestFit="1" customWidth="1"/>
    <col min="8200" max="8200" width="0.7265625" style="5" customWidth="1"/>
    <col min="8201" max="8201" width="9.26953125" style="5" bestFit="1" customWidth="1"/>
    <col min="8202" max="8202" width="9.7265625" style="5" bestFit="1" customWidth="1"/>
    <col min="8203" max="8203" width="0.7265625" style="5" customWidth="1"/>
    <col min="8204" max="8204" width="9" style="5" bestFit="1" customWidth="1"/>
    <col min="8205" max="8205" width="9.7265625" style="5" bestFit="1" customWidth="1"/>
    <col min="8206" max="8448" width="9.1796875" style="5"/>
    <col min="8449" max="8449" width="17.54296875" style="5" customWidth="1"/>
    <col min="8450" max="8451" width="9" style="5" bestFit="1" customWidth="1"/>
    <col min="8452" max="8452" width="1" style="5" customWidth="1"/>
    <col min="8453" max="8454" width="9" style="5" bestFit="1" customWidth="1"/>
    <col min="8455" max="8455" width="9.7265625" style="5" bestFit="1" customWidth="1"/>
    <col min="8456" max="8456" width="0.7265625" style="5" customWidth="1"/>
    <col min="8457" max="8457" width="9.26953125" style="5" bestFit="1" customWidth="1"/>
    <col min="8458" max="8458" width="9.7265625" style="5" bestFit="1" customWidth="1"/>
    <col min="8459" max="8459" width="0.7265625" style="5" customWidth="1"/>
    <col min="8460" max="8460" width="9" style="5" bestFit="1" customWidth="1"/>
    <col min="8461" max="8461" width="9.7265625" style="5" bestFit="1" customWidth="1"/>
    <col min="8462" max="8704" width="9.1796875" style="5"/>
    <col min="8705" max="8705" width="17.54296875" style="5" customWidth="1"/>
    <col min="8706" max="8707" width="9" style="5" bestFit="1" customWidth="1"/>
    <col min="8708" max="8708" width="1" style="5" customWidth="1"/>
    <col min="8709" max="8710" width="9" style="5" bestFit="1" customWidth="1"/>
    <col min="8711" max="8711" width="9.7265625" style="5" bestFit="1" customWidth="1"/>
    <col min="8712" max="8712" width="0.7265625" style="5" customWidth="1"/>
    <col min="8713" max="8713" width="9.26953125" style="5" bestFit="1" customWidth="1"/>
    <col min="8714" max="8714" width="9.7265625" style="5" bestFit="1" customWidth="1"/>
    <col min="8715" max="8715" width="0.7265625" style="5" customWidth="1"/>
    <col min="8716" max="8716" width="9" style="5" bestFit="1" customWidth="1"/>
    <col min="8717" max="8717" width="9.7265625" style="5" bestFit="1" customWidth="1"/>
    <col min="8718" max="8960" width="9.1796875" style="5"/>
    <col min="8961" max="8961" width="17.54296875" style="5" customWidth="1"/>
    <col min="8962" max="8963" width="9" style="5" bestFit="1" customWidth="1"/>
    <col min="8964" max="8964" width="1" style="5" customWidth="1"/>
    <col min="8965" max="8966" width="9" style="5" bestFit="1" customWidth="1"/>
    <col min="8967" max="8967" width="9.7265625" style="5" bestFit="1" customWidth="1"/>
    <col min="8968" max="8968" width="0.7265625" style="5" customWidth="1"/>
    <col min="8969" max="8969" width="9.26953125" style="5" bestFit="1" customWidth="1"/>
    <col min="8970" max="8970" width="9.7265625" style="5" bestFit="1" customWidth="1"/>
    <col min="8971" max="8971" width="0.7265625" style="5" customWidth="1"/>
    <col min="8972" max="8972" width="9" style="5" bestFit="1" customWidth="1"/>
    <col min="8973" max="8973" width="9.7265625" style="5" bestFit="1" customWidth="1"/>
    <col min="8974" max="9216" width="9.1796875" style="5"/>
    <col min="9217" max="9217" width="17.54296875" style="5" customWidth="1"/>
    <col min="9218" max="9219" width="9" style="5" bestFit="1" customWidth="1"/>
    <col min="9220" max="9220" width="1" style="5" customWidth="1"/>
    <col min="9221" max="9222" width="9" style="5" bestFit="1" customWidth="1"/>
    <col min="9223" max="9223" width="9.7265625" style="5" bestFit="1" customWidth="1"/>
    <col min="9224" max="9224" width="0.7265625" style="5" customWidth="1"/>
    <col min="9225" max="9225" width="9.26953125" style="5" bestFit="1" customWidth="1"/>
    <col min="9226" max="9226" width="9.7265625" style="5" bestFit="1" customWidth="1"/>
    <col min="9227" max="9227" width="0.7265625" style="5" customWidth="1"/>
    <col min="9228" max="9228" width="9" style="5" bestFit="1" customWidth="1"/>
    <col min="9229" max="9229" width="9.7265625" style="5" bestFit="1" customWidth="1"/>
    <col min="9230" max="9472" width="9.1796875" style="5"/>
    <col min="9473" max="9473" width="17.54296875" style="5" customWidth="1"/>
    <col min="9474" max="9475" width="9" style="5" bestFit="1" customWidth="1"/>
    <col min="9476" max="9476" width="1" style="5" customWidth="1"/>
    <col min="9477" max="9478" width="9" style="5" bestFit="1" customWidth="1"/>
    <col min="9479" max="9479" width="9.7265625" style="5" bestFit="1" customWidth="1"/>
    <col min="9480" max="9480" width="0.7265625" style="5" customWidth="1"/>
    <col min="9481" max="9481" width="9.26953125" style="5" bestFit="1" customWidth="1"/>
    <col min="9482" max="9482" width="9.7265625" style="5" bestFit="1" customWidth="1"/>
    <col min="9483" max="9483" width="0.7265625" style="5" customWidth="1"/>
    <col min="9484" max="9484" width="9" style="5" bestFit="1" customWidth="1"/>
    <col min="9485" max="9485" width="9.7265625" style="5" bestFit="1" customWidth="1"/>
    <col min="9486" max="9728" width="9.1796875" style="5"/>
    <col min="9729" max="9729" width="17.54296875" style="5" customWidth="1"/>
    <col min="9730" max="9731" width="9" style="5" bestFit="1" customWidth="1"/>
    <col min="9732" max="9732" width="1" style="5" customWidth="1"/>
    <col min="9733" max="9734" width="9" style="5" bestFit="1" customWidth="1"/>
    <col min="9735" max="9735" width="9.7265625" style="5" bestFit="1" customWidth="1"/>
    <col min="9736" max="9736" width="0.7265625" style="5" customWidth="1"/>
    <col min="9737" max="9737" width="9.26953125" style="5" bestFit="1" customWidth="1"/>
    <col min="9738" max="9738" width="9.7265625" style="5" bestFit="1" customWidth="1"/>
    <col min="9739" max="9739" width="0.7265625" style="5" customWidth="1"/>
    <col min="9740" max="9740" width="9" style="5" bestFit="1" customWidth="1"/>
    <col min="9741" max="9741" width="9.7265625" style="5" bestFit="1" customWidth="1"/>
    <col min="9742" max="9984" width="9.1796875" style="5"/>
    <col min="9985" max="9985" width="17.54296875" style="5" customWidth="1"/>
    <col min="9986" max="9987" width="9" style="5" bestFit="1" customWidth="1"/>
    <col min="9988" max="9988" width="1" style="5" customWidth="1"/>
    <col min="9989" max="9990" width="9" style="5" bestFit="1" customWidth="1"/>
    <col min="9991" max="9991" width="9.7265625" style="5" bestFit="1" customWidth="1"/>
    <col min="9992" max="9992" width="0.7265625" style="5" customWidth="1"/>
    <col min="9993" max="9993" width="9.26953125" style="5" bestFit="1" customWidth="1"/>
    <col min="9994" max="9994" width="9.7265625" style="5" bestFit="1" customWidth="1"/>
    <col min="9995" max="9995" width="0.7265625" style="5" customWidth="1"/>
    <col min="9996" max="9996" width="9" style="5" bestFit="1" customWidth="1"/>
    <col min="9997" max="9997" width="9.7265625" style="5" bestFit="1" customWidth="1"/>
    <col min="9998" max="10240" width="9.1796875" style="5"/>
    <col min="10241" max="10241" width="17.54296875" style="5" customWidth="1"/>
    <col min="10242" max="10243" width="9" style="5" bestFit="1" customWidth="1"/>
    <col min="10244" max="10244" width="1" style="5" customWidth="1"/>
    <col min="10245" max="10246" width="9" style="5" bestFit="1" customWidth="1"/>
    <col min="10247" max="10247" width="9.7265625" style="5" bestFit="1" customWidth="1"/>
    <col min="10248" max="10248" width="0.7265625" style="5" customWidth="1"/>
    <col min="10249" max="10249" width="9.26953125" style="5" bestFit="1" customWidth="1"/>
    <col min="10250" max="10250" width="9.7265625" style="5" bestFit="1" customWidth="1"/>
    <col min="10251" max="10251" width="0.7265625" style="5" customWidth="1"/>
    <col min="10252" max="10252" width="9" style="5" bestFit="1" customWidth="1"/>
    <col min="10253" max="10253" width="9.7265625" style="5" bestFit="1" customWidth="1"/>
    <col min="10254" max="10496" width="9.1796875" style="5"/>
    <col min="10497" max="10497" width="17.54296875" style="5" customWidth="1"/>
    <col min="10498" max="10499" width="9" style="5" bestFit="1" customWidth="1"/>
    <col min="10500" max="10500" width="1" style="5" customWidth="1"/>
    <col min="10501" max="10502" width="9" style="5" bestFit="1" customWidth="1"/>
    <col min="10503" max="10503" width="9.7265625" style="5" bestFit="1" customWidth="1"/>
    <col min="10504" max="10504" width="0.7265625" style="5" customWidth="1"/>
    <col min="10505" max="10505" width="9.26953125" style="5" bestFit="1" customWidth="1"/>
    <col min="10506" max="10506" width="9.7265625" style="5" bestFit="1" customWidth="1"/>
    <col min="10507" max="10507" width="0.7265625" style="5" customWidth="1"/>
    <col min="10508" max="10508" width="9" style="5" bestFit="1" customWidth="1"/>
    <col min="10509" max="10509" width="9.7265625" style="5" bestFit="1" customWidth="1"/>
    <col min="10510" max="10752" width="9.1796875" style="5"/>
    <col min="10753" max="10753" width="17.54296875" style="5" customWidth="1"/>
    <col min="10754" max="10755" width="9" style="5" bestFit="1" customWidth="1"/>
    <col min="10756" max="10756" width="1" style="5" customWidth="1"/>
    <col min="10757" max="10758" width="9" style="5" bestFit="1" customWidth="1"/>
    <col min="10759" max="10759" width="9.7265625" style="5" bestFit="1" customWidth="1"/>
    <col min="10760" max="10760" width="0.7265625" style="5" customWidth="1"/>
    <col min="10761" max="10761" width="9.26953125" style="5" bestFit="1" customWidth="1"/>
    <col min="10762" max="10762" width="9.7265625" style="5" bestFit="1" customWidth="1"/>
    <col min="10763" max="10763" width="0.7265625" style="5" customWidth="1"/>
    <col min="10764" max="10764" width="9" style="5" bestFit="1" customWidth="1"/>
    <col min="10765" max="10765" width="9.7265625" style="5" bestFit="1" customWidth="1"/>
    <col min="10766" max="11008" width="9.1796875" style="5"/>
    <col min="11009" max="11009" width="17.54296875" style="5" customWidth="1"/>
    <col min="11010" max="11011" width="9" style="5" bestFit="1" customWidth="1"/>
    <col min="11012" max="11012" width="1" style="5" customWidth="1"/>
    <col min="11013" max="11014" width="9" style="5" bestFit="1" customWidth="1"/>
    <col min="11015" max="11015" width="9.7265625" style="5" bestFit="1" customWidth="1"/>
    <col min="11016" max="11016" width="0.7265625" style="5" customWidth="1"/>
    <col min="11017" max="11017" width="9.26953125" style="5" bestFit="1" customWidth="1"/>
    <col min="11018" max="11018" width="9.7265625" style="5" bestFit="1" customWidth="1"/>
    <col min="11019" max="11019" width="0.7265625" style="5" customWidth="1"/>
    <col min="11020" max="11020" width="9" style="5" bestFit="1" customWidth="1"/>
    <col min="11021" max="11021" width="9.7265625" style="5" bestFit="1" customWidth="1"/>
    <col min="11022" max="11264" width="9.1796875" style="5"/>
    <col min="11265" max="11265" width="17.54296875" style="5" customWidth="1"/>
    <col min="11266" max="11267" width="9" style="5" bestFit="1" customWidth="1"/>
    <col min="11268" max="11268" width="1" style="5" customWidth="1"/>
    <col min="11269" max="11270" width="9" style="5" bestFit="1" customWidth="1"/>
    <col min="11271" max="11271" width="9.7265625" style="5" bestFit="1" customWidth="1"/>
    <col min="11272" max="11272" width="0.7265625" style="5" customWidth="1"/>
    <col min="11273" max="11273" width="9.26953125" style="5" bestFit="1" customWidth="1"/>
    <col min="11274" max="11274" width="9.7265625" style="5" bestFit="1" customWidth="1"/>
    <col min="11275" max="11275" width="0.7265625" style="5" customWidth="1"/>
    <col min="11276" max="11276" width="9" style="5" bestFit="1" customWidth="1"/>
    <col min="11277" max="11277" width="9.7265625" style="5" bestFit="1" customWidth="1"/>
    <col min="11278" max="11520" width="9.1796875" style="5"/>
    <col min="11521" max="11521" width="17.54296875" style="5" customWidth="1"/>
    <col min="11522" max="11523" width="9" style="5" bestFit="1" customWidth="1"/>
    <col min="11524" max="11524" width="1" style="5" customWidth="1"/>
    <col min="11525" max="11526" width="9" style="5" bestFit="1" customWidth="1"/>
    <col min="11527" max="11527" width="9.7265625" style="5" bestFit="1" customWidth="1"/>
    <col min="11528" max="11528" width="0.7265625" style="5" customWidth="1"/>
    <col min="11529" max="11529" width="9.26953125" style="5" bestFit="1" customWidth="1"/>
    <col min="11530" max="11530" width="9.7265625" style="5" bestFit="1" customWidth="1"/>
    <col min="11531" max="11531" width="0.7265625" style="5" customWidth="1"/>
    <col min="11532" max="11532" width="9" style="5" bestFit="1" customWidth="1"/>
    <col min="11533" max="11533" width="9.7265625" style="5" bestFit="1" customWidth="1"/>
    <col min="11534" max="11776" width="9.1796875" style="5"/>
    <col min="11777" max="11777" width="17.54296875" style="5" customWidth="1"/>
    <col min="11778" max="11779" width="9" style="5" bestFit="1" customWidth="1"/>
    <col min="11780" max="11780" width="1" style="5" customWidth="1"/>
    <col min="11781" max="11782" width="9" style="5" bestFit="1" customWidth="1"/>
    <col min="11783" max="11783" width="9.7265625" style="5" bestFit="1" customWidth="1"/>
    <col min="11784" max="11784" width="0.7265625" style="5" customWidth="1"/>
    <col min="11785" max="11785" width="9.26953125" style="5" bestFit="1" customWidth="1"/>
    <col min="11786" max="11786" width="9.7265625" style="5" bestFit="1" customWidth="1"/>
    <col min="11787" max="11787" width="0.7265625" style="5" customWidth="1"/>
    <col min="11788" max="11788" width="9" style="5" bestFit="1" customWidth="1"/>
    <col min="11789" max="11789" width="9.7265625" style="5" bestFit="1" customWidth="1"/>
    <col min="11790" max="12032" width="9.1796875" style="5"/>
    <col min="12033" max="12033" width="17.54296875" style="5" customWidth="1"/>
    <col min="12034" max="12035" width="9" style="5" bestFit="1" customWidth="1"/>
    <col min="12036" max="12036" width="1" style="5" customWidth="1"/>
    <col min="12037" max="12038" width="9" style="5" bestFit="1" customWidth="1"/>
    <col min="12039" max="12039" width="9.7265625" style="5" bestFit="1" customWidth="1"/>
    <col min="12040" max="12040" width="0.7265625" style="5" customWidth="1"/>
    <col min="12041" max="12041" width="9.26953125" style="5" bestFit="1" customWidth="1"/>
    <col min="12042" max="12042" width="9.7265625" style="5" bestFit="1" customWidth="1"/>
    <col min="12043" max="12043" width="0.7265625" style="5" customWidth="1"/>
    <col min="12044" max="12044" width="9" style="5" bestFit="1" customWidth="1"/>
    <col min="12045" max="12045" width="9.7265625" style="5" bestFit="1" customWidth="1"/>
    <col min="12046" max="12288" width="9.1796875" style="5"/>
    <col min="12289" max="12289" width="17.54296875" style="5" customWidth="1"/>
    <col min="12290" max="12291" width="9" style="5" bestFit="1" customWidth="1"/>
    <col min="12292" max="12292" width="1" style="5" customWidth="1"/>
    <col min="12293" max="12294" width="9" style="5" bestFit="1" customWidth="1"/>
    <col min="12295" max="12295" width="9.7265625" style="5" bestFit="1" customWidth="1"/>
    <col min="12296" max="12296" width="0.7265625" style="5" customWidth="1"/>
    <col min="12297" max="12297" width="9.26953125" style="5" bestFit="1" customWidth="1"/>
    <col min="12298" max="12298" width="9.7265625" style="5" bestFit="1" customWidth="1"/>
    <col min="12299" max="12299" width="0.7265625" style="5" customWidth="1"/>
    <col min="12300" max="12300" width="9" style="5" bestFit="1" customWidth="1"/>
    <col min="12301" max="12301" width="9.7265625" style="5" bestFit="1" customWidth="1"/>
    <col min="12302" max="12544" width="9.1796875" style="5"/>
    <col min="12545" max="12545" width="17.54296875" style="5" customWidth="1"/>
    <col min="12546" max="12547" width="9" style="5" bestFit="1" customWidth="1"/>
    <col min="12548" max="12548" width="1" style="5" customWidth="1"/>
    <col min="12549" max="12550" width="9" style="5" bestFit="1" customWidth="1"/>
    <col min="12551" max="12551" width="9.7265625" style="5" bestFit="1" customWidth="1"/>
    <col min="12552" max="12552" width="0.7265625" style="5" customWidth="1"/>
    <col min="12553" max="12553" width="9.26953125" style="5" bestFit="1" customWidth="1"/>
    <col min="12554" max="12554" width="9.7265625" style="5" bestFit="1" customWidth="1"/>
    <col min="12555" max="12555" width="0.7265625" style="5" customWidth="1"/>
    <col min="12556" max="12556" width="9" style="5" bestFit="1" customWidth="1"/>
    <col min="12557" max="12557" width="9.7265625" style="5" bestFit="1" customWidth="1"/>
    <col min="12558" max="12800" width="9.1796875" style="5"/>
    <col min="12801" max="12801" width="17.54296875" style="5" customWidth="1"/>
    <col min="12802" max="12803" width="9" style="5" bestFit="1" customWidth="1"/>
    <col min="12804" max="12804" width="1" style="5" customWidth="1"/>
    <col min="12805" max="12806" width="9" style="5" bestFit="1" customWidth="1"/>
    <col min="12807" max="12807" width="9.7265625" style="5" bestFit="1" customWidth="1"/>
    <col min="12808" max="12808" width="0.7265625" style="5" customWidth="1"/>
    <col min="12809" max="12809" width="9.26953125" style="5" bestFit="1" customWidth="1"/>
    <col min="12810" max="12810" width="9.7265625" style="5" bestFit="1" customWidth="1"/>
    <col min="12811" max="12811" width="0.7265625" style="5" customWidth="1"/>
    <col min="12812" max="12812" width="9" style="5" bestFit="1" customWidth="1"/>
    <col min="12813" max="12813" width="9.7265625" style="5" bestFit="1" customWidth="1"/>
    <col min="12814" max="13056" width="9.1796875" style="5"/>
    <col min="13057" max="13057" width="17.54296875" style="5" customWidth="1"/>
    <col min="13058" max="13059" width="9" style="5" bestFit="1" customWidth="1"/>
    <col min="13060" max="13060" width="1" style="5" customWidth="1"/>
    <col min="13061" max="13062" width="9" style="5" bestFit="1" customWidth="1"/>
    <col min="13063" max="13063" width="9.7265625" style="5" bestFit="1" customWidth="1"/>
    <col min="13064" max="13064" width="0.7265625" style="5" customWidth="1"/>
    <col min="13065" max="13065" width="9.26953125" style="5" bestFit="1" customWidth="1"/>
    <col min="13066" max="13066" width="9.7265625" style="5" bestFit="1" customWidth="1"/>
    <col min="13067" max="13067" width="0.7265625" style="5" customWidth="1"/>
    <col min="13068" max="13068" width="9" style="5" bestFit="1" customWidth="1"/>
    <col min="13069" max="13069" width="9.7265625" style="5" bestFit="1" customWidth="1"/>
    <col min="13070" max="13312" width="9.1796875" style="5"/>
    <col min="13313" max="13313" width="17.54296875" style="5" customWidth="1"/>
    <col min="13314" max="13315" width="9" style="5" bestFit="1" customWidth="1"/>
    <col min="13316" max="13316" width="1" style="5" customWidth="1"/>
    <col min="13317" max="13318" width="9" style="5" bestFit="1" customWidth="1"/>
    <col min="13319" max="13319" width="9.7265625" style="5" bestFit="1" customWidth="1"/>
    <col min="13320" max="13320" width="0.7265625" style="5" customWidth="1"/>
    <col min="13321" max="13321" width="9.26953125" style="5" bestFit="1" customWidth="1"/>
    <col min="13322" max="13322" width="9.7265625" style="5" bestFit="1" customWidth="1"/>
    <col min="13323" max="13323" width="0.7265625" style="5" customWidth="1"/>
    <col min="13324" max="13324" width="9" style="5" bestFit="1" customWidth="1"/>
    <col min="13325" max="13325" width="9.7265625" style="5" bestFit="1" customWidth="1"/>
    <col min="13326" max="13568" width="9.1796875" style="5"/>
    <col min="13569" max="13569" width="17.54296875" style="5" customWidth="1"/>
    <col min="13570" max="13571" width="9" style="5" bestFit="1" customWidth="1"/>
    <col min="13572" max="13572" width="1" style="5" customWidth="1"/>
    <col min="13573" max="13574" width="9" style="5" bestFit="1" customWidth="1"/>
    <col min="13575" max="13575" width="9.7265625" style="5" bestFit="1" customWidth="1"/>
    <col min="13576" max="13576" width="0.7265625" style="5" customWidth="1"/>
    <col min="13577" max="13577" width="9.26953125" style="5" bestFit="1" customWidth="1"/>
    <col min="13578" max="13578" width="9.7265625" style="5" bestFit="1" customWidth="1"/>
    <col min="13579" max="13579" width="0.7265625" style="5" customWidth="1"/>
    <col min="13580" max="13580" width="9" style="5" bestFit="1" customWidth="1"/>
    <col min="13581" max="13581" width="9.7265625" style="5" bestFit="1" customWidth="1"/>
    <col min="13582" max="13824" width="9.1796875" style="5"/>
    <col min="13825" max="13825" width="17.54296875" style="5" customWidth="1"/>
    <col min="13826" max="13827" width="9" style="5" bestFit="1" customWidth="1"/>
    <col min="13828" max="13828" width="1" style="5" customWidth="1"/>
    <col min="13829" max="13830" width="9" style="5" bestFit="1" customWidth="1"/>
    <col min="13831" max="13831" width="9.7265625" style="5" bestFit="1" customWidth="1"/>
    <col min="13832" max="13832" width="0.7265625" style="5" customWidth="1"/>
    <col min="13833" max="13833" width="9.26953125" style="5" bestFit="1" customWidth="1"/>
    <col min="13834" max="13834" width="9.7265625" style="5" bestFit="1" customWidth="1"/>
    <col min="13835" max="13835" width="0.7265625" style="5" customWidth="1"/>
    <col min="13836" max="13836" width="9" style="5" bestFit="1" customWidth="1"/>
    <col min="13837" max="13837" width="9.7265625" style="5" bestFit="1" customWidth="1"/>
    <col min="13838" max="14080" width="9.1796875" style="5"/>
    <col min="14081" max="14081" width="17.54296875" style="5" customWidth="1"/>
    <col min="14082" max="14083" width="9" style="5" bestFit="1" customWidth="1"/>
    <col min="14084" max="14084" width="1" style="5" customWidth="1"/>
    <col min="14085" max="14086" width="9" style="5" bestFit="1" customWidth="1"/>
    <col min="14087" max="14087" width="9.7265625" style="5" bestFit="1" customWidth="1"/>
    <col min="14088" max="14088" width="0.7265625" style="5" customWidth="1"/>
    <col min="14089" max="14089" width="9.26953125" style="5" bestFit="1" customWidth="1"/>
    <col min="14090" max="14090" width="9.7265625" style="5" bestFit="1" customWidth="1"/>
    <col min="14091" max="14091" width="0.7265625" style="5" customWidth="1"/>
    <col min="14092" max="14092" width="9" style="5" bestFit="1" customWidth="1"/>
    <col min="14093" max="14093" width="9.7265625" style="5" bestFit="1" customWidth="1"/>
    <col min="14094" max="14336" width="9.1796875" style="5"/>
    <col min="14337" max="14337" width="17.54296875" style="5" customWidth="1"/>
    <col min="14338" max="14339" width="9" style="5" bestFit="1" customWidth="1"/>
    <col min="14340" max="14340" width="1" style="5" customWidth="1"/>
    <col min="14341" max="14342" width="9" style="5" bestFit="1" customWidth="1"/>
    <col min="14343" max="14343" width="9.7265625" style="5" bestFit="1" customWidth="1"/>
    <col min="14344" max="14344" width="0.7265625" style="5" customWidth="1"/>
    <col min="14345" max="14345" width="9.26953125" style="5" bestFit="1" customWidth="1"/>
    <col min="14346" max="14346" width="9.7265625" style="5" bestFit="1" customWidth="1"/>
    <col min="14347" max="14347" width="0.7265625" style="5" customWidth="1"/>
    <col min="14348" max="14348" width="9" style="5" bestFit="1" customWidth="1"/>
    <col min="14349" max="14349" width="9.7265625" style="5" bestFit="1" customWidth="1"/>
    <col min="14350" max="14592" width="9.1796875" style="5"/>
    <col min="14593" max="14593" width="17.54296875" style="5" customWidth="1"/>
    <col min="14594" max="14595" width="9" style="5" bestFit="1" customWidth="1"/>
    <col min="14596" max="14596" width="1" style="5" customWidth="1"/>
    <col min="14597" max="14598" width="9" style="5" bestFit="1" customWidth="1"/>
    <col min="14599" max="14599" width="9.7265625" style="5" bestFit="1" customWidth="1"/>
    <col min="14600" max="14600" width="0.7265625" style="5" customWidth="1"/>
    <col min="14601" max="14601" width="9.26953125" style="5" bestFit="1" customWidth="1"/>
    <col min="14602" max="14602" width="9.7265625" style="5" bestFit="1" customWidth="1"/>
    <col min="14603" max="14603" width="0.7265625" style="5" customWidth="1"/>
    <col min="14604" max="14604" width="9" style="5" bestFit="1" customWidth="1"/>
    <col min="14605" max="14605" width="9.7265625" style="5" bestFit="1" customWidth="1"/>
    <col min="14606" max="14848" width="9.1796875" style="5"/>
    <col min="14849" max="14849" width="17.54296875" style="5" customWidth="1"/>
    <col min="14850" max="14851" width="9" style="5" bestFit="1" customWidth="1"/>
    <col min="14852" max="14852" width="1" style="5" customWidth="1"/>
    <col min="14853" max="14854" width="9" style="5" bestFit="1" customWidth="1"/>
    <col min="14855" max="14855" width="9.7265625" style="5" bestFit="1" customWidth="1"/>
    <col min="14856" max="14856" width="0.7265625" style="5" customWidth="1"/>
    <col min="14857" max="14857" width="9.26953125" style="5" bestFit="1" customWidth="1"/>
    <col min="14858" max="14858" width="9.7265625" style="5" bestFit="1" customWidth="1"/>
    <col min="14859" max="14859" width="0.7265625" style="5" customWidth="1"/>
    <col min="14860" max="14860" width="9" style="5" bestFit="1" customWidth="1"/>
    <col min="14861" max="14861" width="9.7265625" style="5" bestFit="1" customWidth="1"/>
    <col min="14862" max="15104" width="9.1796875" style="5"/>
    <col min="15105" max="15105" width="17.54296875" style="5" customWidth="1"/>
    <col min="15106" max="15107" width="9" style="5" bestFit="1" customWidth="1"/>
    <col min="15108" max="15108" width="1" style="5" customWidth="1"/>
    <col min="15109" max="15110" width="9" style="5" bestFit="1" customWidth="1"/>
    <col min="15111" max="15111" width="9.7265625" style="5" bestFit="1" customWidth="1"/>
    <col min="15112" max="15112" width="0.7265625" style="5" customWidth="1"/>
    <col min="15113" max="15113" width="9.26953125" style="5" bestFit="1" customWidth="1"/>
    <col min="15114" max="15114" width="9.7265625" style="5" bestFit="1" customWidth="1"/>
    <col min="15115" max="15115" width="0.7265625" style="5" customWidth="1"/>
    <col min="15116" max="15116" width="9" style="5" bestFit="1" customWidth="1"/>
    <col min="15117" max="15117" width="9.7265625" style="5" bestFit="1" customWidth="1"/>
    <col min="15118" max="15360" width="9.1796875" style="5"/>
    <col min="15361" max="15361" width="17.54296875" style="5" customWidth="1"/>
    <col min="15362" max="15363" width="9" style="5" bestFit="1" customWidth="1"/>
    <col min="15364" max="15364" width="1" style="5" customWidth="1"/>
    <col min="15365" max="15366" width="9" style="5" bestFit="1" customWidth="1"/>
    <col min="15367" max="15367" width="9.7265625" style="5" bestFit="1" customWidth="1"/>
    <col min="15368" max="15368" width="0.7265625" style="5" customWidth="1"/>
    <col min="15369" max="15369" width="9.26953125" style="5" bestFit="1" customWidth="1"/>
    <col min="15370" max="15370" width="9.7265625" style="5" bestFit="1" customWidth="1"/>
    <col min="15371" max="15371" width="0.7265625" style="5" customWidth="1"/>
    <col min="15372" max="15372" width="9" style="5" bestFit="1" customWidth="1"/>
    <col min="15373" max="15373" width="9.7265625" style="5" bestFit="1" customWidth="1"/>
    <col min="15374" max="15616" width="9.1796875" style="5"/>
    <col min="15617" max="15617" width="17.54296875" style="5" customWidth="1"/>
    <col min="15618" max="15619" width="9" style="5" bestFit="1" customWidth="1"/>
    <col min="15620" max="15620" width="1" style="5" customWidth="1"/>
    <col min="15621" max="15622" width="9" style="5" bestFit="1" customWidth="1"/>
    <col min="15623" max="15623" width="9.7265625" style="5" bestFit="1" customWidth="1"/>
    <col min="15624" max="15624" width="0.7265625" style="5" customWidth="1"/>
    <col min="15625" max="15625" width="9.26953125" style="5" bestFit="1" customWidth="1"/>
    <col min="15626" max="15626" width="9.7265625" style="5" bestFit="1" customWidth="1"/>
    <col min="15627" max="15627" width="0.7265625" style="5" customWidth="1"/>
    <col min="15628" max="15628" width="9" style="5" bestFit="1" customWidth="1"/>
    <col min="15629" max="15629" width="9.7265625" style="5" bestFit="1" customWidth="1"/>
    <col min="15630" max="15872" width="9.1796875" style="5"/>
    <col min="15873" max="15873" width="17.54296875" style="5" customWidth="1"/>
    <col min="15874" max="15875" width="9" style="5" bestFit="1" customWidth="1"/>
    <col min="15876" max="15876" width="1" style="5" customWidth="1"/>
    <col min="15877" max="15878" width="9" style="5" bestFit="1" customWidth="1"/>
    <col min="15879" max="15879" width="9.7265625" style="5" bestFit="1" customWidth="1"/>
    <col min="15880" max="15880" width="0.7265625" style="5" customWidth="1"/>
    <col min="15881" max="15881" width="9.26953125" style="5" bestFit="1" customWidth="1"/>
    <col min="15882" max="15882" width="9.7265625" style="5" bestFit="1" customWidth="1"/>
    <col min="15883" max="15883" width="0.7265625" style="5" customWidth="1"/>
    <col min="15884" max="15884" width="9" style="5" bestFit="1" customWidth="1"/>
    <col min="15885" max="15885" width="9.7265625" style="5" bestFit="1" customWidth="1"/>
    <col min="15886" max="16128" width="9.1796875" style="5"/>
    <col min="16129" max="16129" width="17.54296875" style="5" customWidth="1"/>
    <col min="16130" max="16131" width="9" style="5" bestFit="1" customWidth="1"/>
    <col min="16132" max="16132" width="1" style="5" customWidth="1"/>
    <col min="16133" max="16134" width="9" style="5" bestFit="1" customWidth="1"/>
    <col min="16135" max="16135" width="9.7265625" style="5" bestFit="1" customWidth="1"/>
    <col min="16136" max="16136" width="0.7265625" style="5" customWidth="1"/>
    <col min="16137" max="16137" width="9.26953125" style="5" bestFit="1" customWidth="1"/>
    <col min="16138" max="16138" width="9.7265625" style="5" bestFit="1" customWidth="1"/>
    <col min="16139" max="16139" width="0.7265625" style="5" customWidth="1"/>
    <col min="16140" max="16140" width="9" style="5" bestFit="1" customWidth="1"/>
    <col min="16141" max="16141" width="9.7265625" style="5" bestFit="1" customWidth="1"/>
    <col min="16142" max="16384" width="9.1796875" style="5"/>
  </cols>
  <sheetData>
    <row r="1" spans="1:256" ht="11.5" x14ac:dyDescent="0.2">
      <c r="A1" s="37"/>
      <c r="B1" s="38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  <c r="IR1" s="37"/>
      <c r="IS1" s="37"/>
      <c r="IT1" s="37"/>
      <c r="IU1" s="37"/>
      <c r="IV1" s="37"/>
    </row>
    <row r="2" spans="1:256" ht="11.5" x14ac:dyDescent="0.2">
      <c r="A2" s="37"/>
      <c r="B2" s="38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  <c r="GV2" s="37"/>
      <c r="GW2" s="37"/>
      <c r="GX2" s="37"/>
      <c r="GY2" s="37"/>
      <c r="GZ2" s="37"/>
      <c r="HA2" s="37"/>
      <c r="HB2" s="37"/>
      <c r="HC2" s="37"/>
      <c r="HD2" s="37"/>
      <c r="HE2" s="37"/>
      <c r="HF2" s="37"/>
      <c r="HG2" s="37"/>
      <c r="HH2" s="37"/>
      <c r="HI2" s="37"/>
      <c r="HJ2" s="37"/>
      <c r="HK2" s="37"/>
      <c r="HL2" s="37"/>
      <c r="HM2" s="37"/>
      <c r="HN2" s="37"/>
      <c r="HO2" s="37"/>
      <c r="HP2" s="37"/>
      <c r="HQ2" s="37"/>
      <c r="HR2" s="37"/>
      <c r="HS2" s="37"/>
      <c r="HT2" s="37"/>
      <c r="HU2" s="37"/>
      <c r="HV2" s="37"/>
      <c r="HW2" s="37"/>
      <c r="HX2" s="37"/>
      <c r="HY2" s="37"/>
      <c r="HZ2" s="37"/>
      <c r="IA2" s="37"/>
      <c r="IB2" s="37"/>
      <c r="IC2" s="37"/>
      <c r="ID2" s="37"/>
      <c r="IE2" s="37"/>
      <c r="IF2" s="37"/>
      <c r="IG2" s="37"/>
      <c r="IH2" s="37"/>
      <c r="II2" s="37"/>
      <c r="IJ2" s="37"/>
      <c r="IK2" s="37"/>
      <c r="IL2" s="37"/>
      <c r="IM2" s="37"/>
      <c r="IN2" s="37"/>
      <c r="IO2" s="37"/>
      <c r="IP2" s="37"/>
      <c r="IQ2" s="37"/>
      <c r="IR2" s="37"/>
      <c r="IS2" s="37"/>
      <c r="IT2" s="37"/>
      <c r="IU2" s="37"/>
      <c r="IV2" s="37"/>
    </row>
    <row r="3" spans="1:256" ht="11.5" x14ac:dyDescent="0.2">
      <c r="A3" s="49"/>
      <c r="B3" s="38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  <c r="GA3" s="37"/>
      <c r="GB3" s="37"/>
      <c r="GC3" s="37"/>
      <c r="GD3" s="37"/>
      <c r="GE3" s="37"/>
      <c r="GF3" s="37"/>
      <c r="GG3" s="37"/>
      <c r="GH3" s="37"/>
      <c r="GI3" s="37"/>
      <c r="GJ3" s="37"/>
      <c r="GK3" s="37"/>
      <c r="GL3" s="37"/>
      <c r="GM3" s="37"/>
      <c r="GN3" s="37"/>
      <c r="GO3" s="37"/>
      <c r="GP3" s="37"/>
      <c r="GQ3" s="37"/>
      <c r="GR3" s="37"/>
      <c r="GS3" s="37"/>
      <c r="GT3" s="37"/>
      <c r="GU3" s="37"/>
      <c r="GV3" s="37"/>
      <c r="GW3" s="37"/>
      <c r="GX3" s="37"/>
      <c r="GY3" s="37"/>
      <c r="GZ3" s="37"/>
      <c r="HA3" s="37"/>
      <c r="HB3" s="37"/>
      <c r="HC3" s="37"/>
      <c r="HD3" s="37"/>
      <c r="HE3" s="37"/>
      <c r="HF3" s="37"/>
      <c r="HG3" s="37"/>
      <c r="HH3" s="37"/>
      <c r="HI3" s="37"/>
      <c r="HJ3" s="37"/>
      <c r="HK3" s="37"/>
      <c r="HL3" s="37"/>
      <c r="HM3" s="37"/>
      <c r="HN3" s="37"/>
      <c r="HO3" s="37"/>
      <c r="HP3" s="37"/>
      <c r="HQ3" s="37"/>
      <c r="HR3" s="37"/>
      <c r="HS3" s="37"/>
      <c r="HT3" s="37"/>
      <c r="HU3" s="37"/>
      <c r="HV3" s="37"/>
      <c r="HW3" s="37"/>
      <c r="HX3" s="37"/>
      <c r="HY3" s="37"/>
      <c r="HZ3" s="37"/>
      <c r="IA3" s="37"/>
      <c r="IB3" s="37"/>
      <c r="IC3" s="37"/>
      <c r="ID3" s="37"/>
      <c r="IE3" s="37"/>
      <c r="IF3" s="37"/>
      <c r="IG3" s="37"/>
      <c r="IH3" s="37"/>
      <c r="II3" s="37"/>
      <c r="IJ3" s="37"/>
      <c r="IK3" s="37"/>
      <c r="IL3" s="37"/>
      <c r="IM3" s="37"/>
      <c r="IN3" s="37"/>
      <c r="IO3" s="37"/>
      <c r="IP3" s="37"/>
      <c r="IQ3" s="37"/>
      <c r="IR3" s="37"/>
      <c r="IS3" s="37"/>
      <c r="IT3" s="37"/>
      <c r="IU3" s="37"/>
      <c r="IV3" s="37"/>
    </row>
    <row r="4" spans="1:256" ht="11.5" x14ac:dyDescent="0.2">
      <c r="A4" s="7" t="s">
        <v>5</v>
      </c>
      <c r="B4" s="6"/>
      <c r="C4" s="7"/>
      <c r="D4" s="7"/>
      <c r="E4" s="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37"/>
      <c r="DB4" s="37"/>
      <c r="DC4" s="37"/>
      <c r="DD4" s="37"/>
      <c r="DE4" s="37"/>
      <c r="DF4" s="37"/>
      <c r="DG4" s="37"/>
      <c r="DH4" s="37"/>
      <c r="DI4" s="37"/>
      <c r="DJ4" s="37"/>
      <c r="DK4" s="37"/>
      <c r="DL4" s="37"/>
      <c r="DM4" s="37"/>
      <c r="DN4" s="37"/>
      <c r="DO4" s="37"/>
      <c r="DP4" s="37"/>
      <c r="DQ4" s="37"/>
      <c r="DR4" s="37"/>
      <c r="DS4" s="37"/>
      <c r="DT4" s="37"/>
      <c r="DU4" s="37"/>
      <c r="DV4" s="37"/>
      <c r="DW4" s="37"/>
      <c r="DX4" s="37"/>
      <c r="DY4" s="37"/>
      <c r="DZ4" s="37"/>
      <c r="EA4" s="37"/>
      <c r="EB4" s="37"/>
      <c r="EC4" s="37"/>
      <c r="ED4" s="37"/>
      <c r="EE4" s="37"/>
      <c r="EF4" s="37"/>
      <c r="EG4" s="37"/>
      <c r="EH4" s="37"/>
      <c r="EI4" s="37"/>
      <c r="EJ4" s="37"/>
      <c r="EK4" s="37"/>
      <c r="EL4" s="37"/>
      <c r="EM4" s="37"/>
      <c r="EN4" s="37"/>
      <c r="EO4" s="37"/>
      <c r="EP4" s="37"/>
      <c r="EQ4" s="37"/>
      <c r="ER4" s="37"/>
      <c r="ES4" s="37"/>
      <c r="ET4" s="37"/>
      <c r="EU4" s="37"/>
      <c r="EV4" s="37"/>
      <c r="EW4" s="37"/>
      <c r="EX4" s="37"/>
      <c r="EY4" s="37"/>
      <c r="EZ4" s="37"/>
      <c r="FA4" s="37"/>
      <c r="FB4" s="37"/>
      <c r="FC4" s="37"/>
      <c r="FD4" s="37"/>
      <c r="FE4" s="37"/>
      <c r="FF4" s="37"/>
      <c r="FG4" s="37"/>
      <c r="FH4" s="37"/>
      <c r="FI4" s="37"/>
      <c r="FJ4" s="37"/>
      <c r="FK4" s="37"/>
      <c r="FL4" s="37"/>
      <c r="FM4" s="37"/>
      <c r="FN4" s="37"/>
      <c r="FO4" s="37"/>
      <c r="FP4" s="37"/>
      <c r="FQ4" s="37"/>
      <c r="FR4" s="37"/>
      <c r="FS4" s="37"/>
      <c r="FT4" s="37"/>
      <c r="FU4" s="37"/>
      <c r="FV4" s="37"/>
      <c r="FW4" s="37"/>
      <c r="FX4" s="37"/>
      <c r="FY4" s="37"/>
      <c r="FZ4" s="37"/>
      <c r="GA4" s="37"/>
      <c r="GB4" s="37"/>
      <c r="GC4" s="37"/>
      <c r="GD4" s="37"/>
      <c r="GE4" s="37"/>
      <c r="GF4" s="37"/>
      <c r="GG4" s="37"/>
      <c r="GH4" s="37"/>
      <c r="GI4" s="37"/>
      <c r="GJ4" s="37"/>
      <c r="GK4" s="37"/>
      <c r="GL4" s="37"/>
      <c r="GM4" s="37"/>
      <c r="GN4" s="37"/>
      <c r="GO4" s="37"/>
      <c r="GP4" s="37"/>
      <c r="GQ4" s="37"/>
      <c r="GR4" s="37"/>
      <c r="GS4" s="37"/>
      <c r="GT4" s="37"/>
      <c r="GU4" s="37"/>
      <c r="GV4" s="37"/>
      <c r="GW4" s="37"/>
      <c r="GX4" s="37"/>
      <c r="GY4" s="37"/>
      <c r="GZ4" s="37"/>
      <c r="HA4" s="37"/>
      <c r="HB4" s="37"/>
      <c r="HC4" s="37"/>
      <c r="HD4" s="37"/>
      <c r="HE4" s="37"/>
      <c r="HF4" s="37"/>
      <c r="HG4" s="37"/>
      <c r="HH4" s="37"/>
      <c r="HI4" s="37"/>
      <c r="HJ4" s="37"/>
      <c r="HK4" s="37"/>
      <c r="HL4" s="37"/>
      <c r="HM4" s="37"/>
      <c r="HN4" s="37"/>
      <c r="HO4" s="37"/>
      <c r="HP4" s="37"/>
      <c r="HQ4" s="37"/>
      <c r="HR4" s="37"/>
      <c r="HS4" s="37"/>
      <c r="HT4" s="37"/>
      <c r="HU4" s="37"/>
      <c r="HV4" s="37"/>
      <c r="HW4" s="37"/>
      <c r="HX4" s="37"/>
      <c r="HY4" s="37"/>
      <c r="HZ4" s="37"/>
      <c r="IA4" s="37"/>
      <c r="IB4" s="37"/>
      <c r="IC4" s="37"/>
      <c r="ID4" s="37"/>
      <c r="IE4" s="37"/>
      <c r="IF4" s="37"/>
      <c r="IG4" s="37"/>
      <c r="IH4" s="37"/>
      <c r="II4" s="37"/>
      <c r="IJ4" s="37"/>
      <c r="IK4" s="37"/>
      <c r="IL4" s="37"/>
      <c r="IM4" s="37"/>
      <c r="IN4" s="37"/>
      <c r="IO4" s="37"/>
      <c r="IP4" s="37"/>
      <c r="IQ4" s="37"/>
      <c r="IR4" s="37"/>
      <c r="IS4" s="37"/>
      <c r="IT4" s="37"/>
      <c r="IU4" s="37"/>
      <c r="IV4" s="37"/>
    </row>
    <row r="5" spans="1:256" ht="11.5" x14ac:dyDescent="0.2">
      <c r="A5" s="203" t="s">
        <v>6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/>
      <c r="GK5" s="37"/>
      <c r="GL5" s="37"/>
      <c r="GM5" s="37"/>
      <c r="GN5" s="37"/>
      <c r="GO5" s="37"/>
      <c r="GP5" s="37"/>
      <c r="GQ5" s="37"/>
      <c r="GR5" s="37"/>
      <c r="GS5" s="37"/>
      <c r="GT5" s="37"/>
      <c r="GU5" s="37"/>
      <c r="GV5" s="37"/>
      <c r="GW5" s="37"/>
      <c r="GX5" s="37"/>
      <c r="GY5" s="37"/>
      <c r="GZ5" s="37"/>
      <c r="HA5" s="37"/>
      <c r="HB5" s="37"/>
      <c r="HC5" s="37"/>
      <c r="HD5" s="37"/>
      <c r="HE5" s="37"/>
      <c r="HF5" s="37"/>
      <c r="HG5" s="37"/>
      <c r="HH5" s="37"/>
      <c r="HI5" s="37"/>
      <c r="HJ5" s="37"/>
      <c r="HK5" s="37"/>
      <c r="HL5" s="37"/>
      <c r="HM5" s="37"/>
      <c r="HN5" s="37"/>
      <c r="HO5" s="37"/>
      <c r="HP5" s="37"/>
      <c r="HQ5" s="37"/>
      <c r="HR5" s="37"/>
      <c r="HS5" s="37"/>
      <c r="HT5" s="37"/>
      <c r="HU5" s="37"/>
      <c r="HV5" s="37"/>
      <c r="HW5" s="37"/>
      <c r="HX5" s="37"/>
      <c r="HY5" s="37"/>
      <c r="HZ5" s="37"/>
      <c r="IA5" s="37"/>
      <c r="IB5" s="37"/>
      <c r="IC5" s="37"/>
      <c r="ID5" s="37"/>
      <c r="IE5" s="37"/>
      <c r="IF5" s="37"/>
      <c r="IG5" s="37"/>
      <c r="IH5" s="37"/>
      <c r="II5" s="37"/>
      <c r="IJ5" s="37"/>
      <c r="IK5" s="37"/>
      <c r="IL5" s="37"/>
      <c r="IM5" s="37"/>
      <c r="IN5" s="37"/>
      <c r="IO5" s="37"/>
      <c r="IP5" s="37"/>
      <c r="IQ5" s="37"/>
      <c r="IR5" s="37"/>
      <c r="IS5" s="37"/>
      <c r="IT5" s="37"/>
      <c r="IU5" s="37"/>
      <c r="IV5" s="37"/>
    </row>
    <row r="6" spans="1:256" ht="11.5" x14ac:dyDescent="0.2">
      <c r="A6" s="39" t="s">
        <v>4</v>
      </c>
      <c r="B6" s="6"/>
      <c r="C6" s="7"/>
      <c r="D6" s="7"/>
      <c r="E6" s="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  <c r="FZ6" s="37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  <c r="GN6" s="37"/>
      <c r="GO6" s="37"/>
      <c r="GP6" s="37"/>
      <c r="GQ6" s="37"/>
      <c r="GR6" s="37"/>
      <c r="GS6" s="37"/>
      <c r="GT6" s="37"/>
      <c r="GU6" s="37"/>
      <c r="GV6" s="37"/>
      <c r="GW6" s="37"/>
      <c r="GX6" s="37"/>
      <c r="GY6" s="37"/>
      <c r="GZ6" s="37"/>
      <c r="HA6" s="37"/>
      <c r="HB6" s="37"/>
      <c r="HC6" s="37"/>
      <c r="HD6" s="37"/>
      <c r="HE6" s="37"/>
      <c r="HF6" s="37"/>
      <c r="HG6" s="37"/>
      <c r="HH6" s="37"/>
      <c r="HI6" s="37"/>
      <c r="HJ6" s="37"/>
      <c r="HK6" s="37"/>
      <c r="HL6" s="37"/>
      <c r="HM6" s="37"/>
      <c r="HN6" s="37"/>
      <c r="HO6" s="37"/>
      <c r="HP6" s="37"/>
      <c r="HQ6" s="37"/>
      <c r="HR6" s="37"/>
      <c r="HS6" s="37"/>
      <c r="HT6" s="37"/>
      <c r="HU6" s="37"/>
      <c r="HV6" s="37"/>
      <c r="HW6" s="37"/>
      <c r="HX6" s="37"/>
      <c r="HY6" s="37"/>
      <c r="HZ6" s="37"/>
      <c r="IA6" s="37"/>
      <c r="IB6" s="37"/>
      <c r="IC6" s="37"/>
      <c r="ID6" s="37"/>
      <c r="IE6" s="37"/>
      <c r="IF6" s="37"/>
      <c r="IG6" s="37"/>
      <c r="IH6" s="37"/>
      <c r="II6" s="37"/>
      <c r="IJ6" s="37"/>
      <c r="IK6" s="37"/>
      <c r="IL6" s="37"/>
      <c r="IM6" s="37"/>
      <c r="IN6" s="37"/>
      <c r="IO6" s="37"/>
      <c r="IP6" s="37"/>
      <c r="IQ6" s="37"/>
      <c r="IR6" s="37"/>
      <c r="IS6" s="37"/>
      <c r="IT6" s="37"/>
      <c r="IU6" s="37"/>
      <c r="IV6" s="37"/>
    </row>
    <row r="7" spans="1:256" ht="11.5" x14ac:dyDescent="0.2">
      <c r="A7" s="204" t="s">
        <v>24</v>
      </c>
      <c r="B7" s="206" t="s">
        <v>65</v>
      </c>
      <c r="C7" s="206"/>
      <c r="D7" s="161"/>
      <c r="E7" s="206" t="s">
        <v>25</v>
      </c>
      <c r="F7" s="206" t="s">
        <v>26</v>
      </c>
      <c r="G7" s="206" t="s">
        <v>27</v>
      </c>
      <c r="H7" s="162"/>
      <c r="I7" s="206" t="s">
        <v>66</v>
      </c>
      <c r="J7" s="206" t="s">
        <v>27</v>
      </c>
      <c r="K7" s="163"/>
      <c r="L7" s="206" t="s">
        <v>31</v>
      </c>
      <c r="M7" s="206" t="s">
        <v>27</v>
      </c>
    </row>
    <row r="8" spans="1:256" x14ac:dyDescent="0.2">
      <c r="A8" s="199"/>
      <c r="B8" s="207"/>
      <c r="C8" s="207"/>
      <c r="D8" s="164"/>
      <c r="E8" s="208"/>
      <c r="F8" s="208"/>
      <c r="G8" s="208"/>
      <c r="H8" s="157"/>
      <c r="I8" s="208"/>
      <c r="J8" s="208"/>
      <c r="K8" s="9"/>
      <c r="L8" s="208"/>
      <c r="M8" s="208"/>
    </row>
    <row r="9" spans="1:256" ht="45" x14ac:dyDescent="0.2">
      <c r="A9" s="205"/>
      <c r="B9" s="40" t="s">
        <v>67</v>
      </c>
      <c r="C9" s="40" t="s">
        <v>68</v>
      </c>
      <c r="D9" s="165"/>
      <c r="E9" s="207"/>
      <c r="F9" s="207"/>
      <c r="G9" s="207"/>
      <c r="H9" s="40"/>
      <c r="I9" s="207"/>
      <c r="J9" s="207"/>
      <c r="K9" s="40"/>
      <c r="L9" s="207"/>
      <c r="M9" s="207"/>
    </row>
    <row r="10" spans="1:256" x14ac:dyDescent="0.2">
      <c r="A10" s="33"/>
      <c r="B10" s="166"/>
      <c r="C10" s="166"/>
      <c r="D10" s="9"/>
      <c r="E10" s="21"/>
      <c r="F10" s="21"/>
      <c r="G10" s="34"/>
      <c r="H10" s="9"/>
      <c r="I10" s="21"/>
      <c r="J10" s="167"/>
      <c r="K10" s="9"/>
      <c r="L10" s="21"/>
      <c r="M10" s="128"/>
    </row>
    <row r="11" spans="1:256" x14ac:dyDescent="0.2">
      <c r="A11" s="33">
        <v>2019</v>
      </c>
      <c r="B11" s="21">
        <v>3855</v>
      </c>
      <c r="C11" s="9">
        <v>30</v>
      </c>
      <c r="D11" s="9"/>
      <c r="E11" s="21">
        <v>17364701</v>
      </c>
      <c r="F11" s="21">
        <v>11681767</v>
      </c>
      <c r="G11" s="34">
        <v>67.273067356587362</v>
      </c>
      <c r="H11" s="9"/>
      <c r="I11" s="21">
        <v>484849</v>
      </c>
      <c r="J11" s="167">
        <v>2.792152885327539</v>
      </c>
      <c r="K11" s="9"/>
      <c r="L11" s="21">
        <v>11196918</v>
      </c>
      <c r="M11" s="128">
        <v>64.480914471259837</v>
      </c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  <c r="IV11" s="9"/>
    </row>
    <row r="12" spans="1:256" x14ac:dyDescent="0.2">
      <c r="A12" s="33">
        <v>2020</v>
      </c>
      <c r="B12" s="21">
        <v>1170</v>
      </c>
      <c r="C12" s="9">
        <v>18</v>
      </c>
      <c r="D12" s="9"/>
      <c r="E12" s="21">
        <v>6803431</v>
      </c>
      <c r="F12" s="21">
        <v>4411532</v>
      </c>
      <c r="G12" s="34">
        <v>64.842753604762066</v>
      </c>
      <c r="H12" s="9"/>
      <c r="I12" s="21">
        <v>176735</v>
      </c>
      <c r="J12" s="34">
        <v>2.5977334083347063</v>
      </c>
      <c r="K12" s="9"/>
      <c r="L12" s="21">
        <v>4234797</v>
      </c>
      <c r="M12" s="34">
        <v>62.245020196427362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  <c r="IV12" s="9"/>
    </row>
    <row r="13" spans="1:256" x14ac:dyDescent="0.2">
      <c r="A13" s="26">
        <v>2021</v>
      </c>
      <c r="B13" s="21">
        <v>1343</v>
      </c>
      <c r="C13" s="9">
        <v>20</v>
      </c>
      <c r="D13" s="9"/>
      <c r="E13" s="21">
        <v>13129669</v>
      </c>
      <c r="F13" s="21">
        <v>7189188</v>
      </c>
      <c r="G13" s="34">
        <v>54.755287433369418</v>
      </c>
      <c r="H13" s="9"/>
      <c r="I13" s="21">
        <v>227180</v>
      </c>
      <c r="J13" s="34">
        <v>1.7302797199228708</v>
      </c>
      <c r="K13" s="9"/>
      <c r="L13" s="21">
        <v>6962008</v>
      </c>
      <c r="M13" s="34">
        <v>53.025007713446549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  <c r="IU13" s="9"/>
      <c r="IV13" s="9"/>
    </row>
    <row r="14" spans="1:256" x14ac:dyDescent="0.2">
      <c r="A14" s="26">
        <v>2022</v>
      </c>
      <c r="B14" s="11">
        <v>979</v>
      </c>
      <c r="C14" s="11">
        <v>26</v>
      </c>
      <c r="E14" s="11">
        <v>8831565</v>
      </c>
      <c r="F14" s="11">
        <v>4774481</v>
      </c>
      <c r="G14" s="136">
        <v>54.061550812341864</v>
      </c>
      <c r="I14" s="11">
        <v>178506</v>
      </c>
      <c r="J14" s="136">
        <v>2.0212272683267347</v>
      </c>
      <c r="L14" s="11">
        <v>4595975</v>
      </c>
      <c r="M14" s="136">
        <v>52.040323544015131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  <c r="IU14" s="9"/>
      <c r="IV14" s="9"/>
    </row>
    <row r="15" spans="1:256" x14ac:dyDescent="0.2">
      <c r="A15" s="26">
        <v>2023</v>
      </c>
      <c r="B15" s="11">
        <v>795</v>
      </c>
      <c r="C15" s="11">
        <v>20</v>
      </c>
      <c r="E15" s="11">
        <v>6453052</v>
      </c>
      <c r="F15" s="11">
        <v>3763618</v>
      </c>
      <c r="G15" s="136">
        <v>58.323069456127122</v>
      </c>
      <c r="I15" s="11">
        <v>98735</v>
      </c>
      <c r="J15" s="136">
        <v>1.5300512067778163</v>
      </c>
      <c r="L15" s="11">
        <v>3664883</v>
      </c>
      <c r="M15" s="136">
        <v>56.793018249349302</v>
      </c>
    </row>
    <row r="16" spans="1:256" x14ac:dyDescent="0.2">
      <c r="A16" s="26"/>
      <c r="B16" s="21"/>
      <c r="C16" s="9"/>
      <c r="D16" s="9"/>
      <c r="E16" s="21"/>
      <c r="F16" s="21"/>
      <c r="G16" s="34"/>
      <c r="H16" s="9"/>
      <c r="I16" s="21"/>
      <c r="J16" s="34"/>
      <c r="K16" s="9"/>
      <c r="L16" s="21"/>
      <c r="M16" s="34"/>
    </row>
    <row r="17" spans="1:256" x14ac:dyDescent="0.2">
      <c r="A17" s="9"/>
      <c r="B17" s="201" t="s">
        <v>69</v>
      </c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  <c r="IU17" s="9"/>
      <c r="IV17" s="9"/>
    </row>
    <row r="18" spans="1:256" x14ac:dyDescent="0.2">
      <c r="B18" s="35"/>
      <c r="C18" s="35"/>
      <c r="D18" s="35"/>
      <c r="E18" s="35"/>
      <c r="F18" s="35"/>
      <c r="G18" s="9"/>
      <c r="H18" s="9"/>
      <c r="I18" s="9"/>
      <c r="J18" s="9"/>
      <c r="K18" s="9"/>
      <c r="L18" s="9"/>
      <c r="M18" s="9"/>
    </row>
    <row r="19" spans="1:256" ht="9" customHeight="1" x14ac:dyDescent="0.2">
      <c r="A19" s="12" t="s">
        <v>33</v>
      </c>
      <c r="B19" s="1">
        <v>799</v>
      </c>
      <c r="C19" s="1">
        <v>3</v>
      </c>
      <c r="D19" s="1"/>
      <c r="E19" s="21">
        <v>1561776</v>
      </c>
      <c r="F19" s="21">
        <v>984653</v>
      </c>
      <c r="G19" s="167">
        <f t="shared" ref="G19:G46" si="0">(F19/E19)*100</f>
        <v>63.047005460450158</v>
      </c>
      <c r="H19" s="166"/>
      <c r="I19" s="21">
        <v>54094</v>
      </c>
      <c r="J19" s="27">
        <f>(I19/E19)*100</f>
        <v>3.4636209033817908</v>
      </c>
      <c r="K19" s="1"/>
      <c r="L19" s="21">
        <f>F19-I19</f>
        <v>930559</v>
      </c>
      <c r="M19" s="27">
        <f t="shared" ref="M19:M46" si="1">(L19/E19)*100</f>
        <v>59.583384557068364</v>
      </c>
      <c r="N19" s="9"/>
      <c r="O19" s="34"/>
      <c r="P19" s="168"/>
      <c r="Q19" s="169"/>
      <c r="R19" s="34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  <c r="IU19" s="9"/>
      <c r="IV19" s="9"/>
    </row>
    <row r="20" spans="1:256" ht="9" customHeight="1" x14ac:dyDescent="0.2">
      <c r="A20" s="12" t="s">
        <v>34</v>
      </c>
      <c r="B20" s="1">
        <v>1</v>
      </c>
      <c r="C20" s="1" t="s">
        <v>2</v>
      </c>
      <c r="D20" s="1"/>
      <c r="E20" s="1">
        <v>489</v>
      </c>
      <c r="F20" s="1">
        <v>352</v>
      </c>
      <c r="G20" s="27">
        <f t="shared" si="0"/>
        <v>71.983640081799592</v>
      </c>
      <c r="H20" s="170"/>
      <c r="I20" s="1">
        <v>10</v>
      </c>
      <c r="J20" s="27">
        <f t="shared" ref="J20:J46" si="2">(I20/E20)*100</f>
        <v>2.0449897750511248</v>
      </c>
      <c r="K20" s="1"/>
      <c r="L20" s="21">
        <f t="shared" ref="L20:L40" si="3">F20-I20</f>
        <v>342</v>
      </c>
      <c r="M20" s="27">
        <f t="shared" si="1"/>
        <v>69.938650306748457</v>
      </c>
      <c r="N20" s="9"/>
      <c r="O20" s="34"/>
      <c r="P20" s="168"/>
      <c r="Q20" s="169"/>
      <c r="R20" s="139"/>
      <c r="S20" s="18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  <c r="IU20" s="9"/>
      <c r="IV20" s="9"/>
    </row>
    <row r="21" spans="1:256" ht="9" customHeight="1" x14ac:dyDescent="0.2">
      <c r="A21" s="12" t="s">
        <v>35</v>
      </c>
      <c r="B21" s="1">
        <v>125</v>
      </c>
      <c r="C21" s="1" t="s">
        <v>2</v>
      </c>
      <c r="D21" s="1"/>
      <c r="E21" s="21">
        <v>365936</v>
      </c>
      <c r="F21" s="21">
        <v>215164</v>
      </c>
      <c r="G21" s="167">
        <f t="shared" si="0"/>
        <v>58.798259804993222</v>
      </c>
      <c r="H21" s="170"/>
      <c r="I21" s="21">
        <v>9917</v>
      </c>
      <c r="J21" s="27">
        <f t="shared" si="2"/>
        <v>2.7100367277338115</v>
      </c>
      <c r="K21" s="1"/>
      <c r="L21" s="21">
        <f t="shared" si="3"/>
        <v>205247</v>
      </c>
      <c r="M21" s="27">
        <f t="shared" si="1"/>
        <v>56.088223077259414</v>
      </c>
      <c r="N21" s="9"/>
      <c r="O21" s="34"/>
      <c r="P21" s="168"/>
      <c r="Q21" s="128"/>
      <c r="R21" s="34"/>
      <c r="S21" s="21"/>
      <c r="T21" s="179"/>
      <c r="U21" s="180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  <c r="IU21" s="9"/>
      <c r="IV21" s="9"/>
    </row>
    <row r="22" spans="1:256" ht="9" customHeight="1" x14ac:dyDescent="0.2">
      <c r="A22" s="12" t="s">
        <v>36</v>
      </c>
      <c r="B22" s="1">
        <v>959</v>
      </c>
      <c r="C22" s="1">
        <v>3</v>
      </c>
      <c r="D22" s="1"/>
      <c r="E22" s="21">
        <v>3417297</v>
      </c>
      <c r="F22" s="21">
        <v>2114729</v>
      </c>
      <c r="G22" s="167">
        <f>(F22/E22)*100</f>
        <v>61.88309064152164</v>
      </c>
      <c r="H22" s="170"/>
      <c r="I22" s="21">
        <v>92658</v>
      </c>
      <c r="J22" s="27">
        <f>(I22/E22)*100</f>
        <v>2.7114412355730275</v>
      </c>
      <c r="K22" s="1"/>
      <c r="L22" s="21">
        <f t="shared" si="3"/>
        <v>2022071</v>
      </c>
      <c r="M22" s="27">
        <f>(L22/E22)*100</f>
        <v>59.171649405948621</v>
      </c>
      <c r="N22" s="9"/>
      <c r="O22" s="34"/>
      <c r="P22" s="168"/>
      <c r="Q22" s="21"/>
      <c r="R22" s="34"/>
      <c r="S22" s="21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  <c r="IU22" s="9"/>
      <c r="IV22" s="9"/>
    </row>
    <row r="23" spans="1:256" ht="9" customHeight="1" x14ac:dyDescent="0.2">
      <c r="A23" s="12" t="s">
        <v>37</v>
      </c>
      <c r="B23" s="1">
        <f>B24+B25</f>
        <v>13</v>
      </c>
      <c r="C23" s="1" t="s">
        <v>2</v>
      </c>
      <c r="D23" s="65"/>
      <c r="E23" s="1">
        <f>E24+E25</f>
        <v>164317</v>
      </c>
      <c r="F23" s="1">
        <f>F24+F25</f>
        <v>85546</v>
      </c>
      <c r="G23" s="128">
        <f>(F23/E23)*100</f>
        <v>52.061563928260625</v>
      </c>
      <c r="H23" s="170"/>
      <c r="I23" s="1">
        <f>I25+I24</f>
        <v>2805</v>
      </c>
      <c r="J23" s="128">
        <f>(I23/E23)*100</f>
        <v>1.7070662195634048</v>
      </c>
      <c r="K23" s="1"/>
      <c r="L23" s="1">
        <f>L24+L25</f>
        <v>82741</v>
      </c>
      <c r="M23" s="27">
        <f>(L23/E23)*100</f>
        <v>50.35449770869721</v>
      </c>
      <c r="N23" s="9"/>
      <c r="O23" s="34"/>
      <c r="P23" s="168"/>
      <c r="Q23" s="21"/>
      <c r="R23" s="178"/>
      <c r="S23" s="178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  <c r="IU23" s="9"/>
      <c r="IV23" s="9"/>
    </row>
    <row r="24" spans="1:256" ht="9" customHeight="1" x14ac:dyDescent="0.2">
      <c r="A24" s="13" t="s">
        <v>38</v>
      </c>
      <c r="B24" s="1">
        <v>4</v>
      </c>
      <c r="C24" s="25" t="s">
        <v>2</v>
      </c>
      <c r="D24" s="66"/>
      <c r="E24" s="1">
        <v>104905</v>
      </c>
      <c r="F24" s="1">
        <v>55484</v>
      </c>
      <c r="G24" s="128">
        <f>(F24/E24)*100</f>
        <v>52.889757399551975</v>
      </c>
      <c r="H24" s="171"/>
      <c r="I24" s="1">
        <v>1902</v>
      </c>
      <c r="J24" s="128">
        <f t="shared" si="2"/>
        <v>1.8130689671607647</v>
      </c>
      <c r="K24" s="25"/>
      <c r="L24" s="1">
        <f t="shared" si="3"/>
        <v>53582</v>
      </c>
      <c r="M24" s="128">
        <f t="shared" si="1"/>
        <v>51.076688432391215</v>
      </c>
      <c r="N24" s="9"/>
      <c r="O24" s="34"/>
      <c r="P24" s="168"/>
      <c r="Q24" s="21"/>
      <c r="R24" s="34"/>
      <c r="S24" s="21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  <c r="IU24" s="9"/>
      <c r="IV24" s="9"/>
    </row>
    <row r="25" spans="1:256" ht="9" customHeight="1" x14ac:dyDescent="0.2">
      <c r="A25" s="13" t="s">
        <v>39</v>
      </c>
      <c r="B25" s="1">
        <v>9</v>
      </c>
      <c r="C25" s="25" t="s">
        <v>2</v>
      </c>
      <c r="D25" s="66"/>
      <c r="E25" s="1">
        <v>59412</v>
      </c>
      <c r="F25" s="1">
        <v>30062</v>
      </c>
      <c r="G25" s="128">
        <f>(F25/E25)*100</f>
        <v>50.599205547700798</v>
      </c>
      <c r="H25" s="171"/>
      <c r="I25" s="1">
        <v>903</v>
      </c>
      <c r="J25" s="128">
        <f t="shared" si="2"/>
        <v>1.5198949707129874</v>
      </c>
      <c r="K25" s="25"/>
      <c r="L25" s="1">
        <f t="shared" si="3"/>
        <v>29159</v>
      </c>
      <c r="M25" s="128">
        <f t="shared" si="1"/>
        <v>49.079310576987808</v>
      </c>
      <c r="N25" s="9"/>
      <c r="O25" s="34"/>
      <c r="P25" s="168"/>
      <c r="Q25" s="21"/>
      <c r="R25" s="34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  <c r="IU25" s="9"/>
      <c r="IV25" s="9"/>
    </row>
    <row r="26" spans="1:256" ht="9" customHeight="1" x14ac:dyDescent="0.2">
      <c r="A26" s="12" t="s">
        <v>40</v>
      </c>
      <c r="B26" s="1">
        <v>309</v>
      </c>
      <c r="C26" s="1">
        <v>1</v>
      </c>
      <c r="D26" s="65"/>
      <c r="E26" s="21">
        <v>1697654</v>
      </c>
      <c r="F26" s="21">
        <v>1006106</v>
      </c>
      <c r="G26" s="167">
        <f t="shared" si="0"/>
        <v>59.264490879767017</v>
      </c>
      <c r="H26" s="170"/>
      <c r="I26" s="21">
        <v>40843</v>
      </c>
      <c r="J26" s="27">
        <f t="shared" si="2"/>
        <v>2.4058494840526983</v>
      </c>
      <c r="K26" s="1"/>
      <c r="L26" s="21">
        <f t="shared" si="3"/>
        <v>965263</v>
      </c>
      <c r="M26" s="27">
        <f t="shared" si="1"/>
        <v>56.858641395714315</v>
      </c>
      <c r="N26" s="21"/>
      <c r="O26" s="34"/>
      <c r="P26" s="168"/>
      <c r="Q26" s="21"/>
      <c r="R26" s="34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  <c r="IU26" s="9"/>
      <c r="IV26" s="9"/>
    </row>
    <row r="27" spans="1:256" ht="9" customHeight="1" x14ac:dyDescent="0.2">
      <c r="A27" s="12" t="s">
        <v>41</v>
      </c>
      <c r="B27" s="1">
        <v>144</v>
      </c>
      <c r="C27" s="25" t="s">
        <v>2</v>
      </c>
      <c r="D27" s="1"/>
      <c r="E27" s="1">
        <v>292577</v>
      </c>
      <c r="F27" s="166">
        <v>163355</v>
      </c>
      <c r="G27" s="27">
        <f t="shared" si="0"/>
        <v>55.833165286403243</v>
      </c>
      <c r="H27" s="170"/>
      <c r="I27" s="21">
        <v>7223</v>
      </c>
      <c r="J27" s="27">
        <f t="shared" si="2"/>
        <v>2.4687518157613209</v>
      </c>
      <c r="K27" s="1"/>
      <c r="L27" s="21">
        <f t="shared" si="3"/>
        <v>156132</v>
      </c>
      <c r="M27" s="27">
        <f t="shared" si="1"/>
        <v>53.364413470641914</v>
      </c>
      <c r="N27" s="9"/>
      <c r="O27" s="34"/>
      <c r="P27" s="168"/>
      <c r="Q27" s="21"/>
      <c r="R27" s="34"/>
      <c r="S27" s="21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  <c r="IU27" s="9"/>
      <c r="IV27" s="9"/>
    </row>
    <row r="28" spans="1:256" ht="9" customHeight="1" x14ac:dyDescent="0.2">
      <c r="A28" s="12" t="s">
        <v>42</v>
      </c>
      <c r="B28" s="1">
        <v>225</v>
      </c>
      <c r="C28" s="1">
        <v>5</v>
      </c>
      <c r="D28" s="65"/>
      <c r="E28" s="21">
        <v>2059771</v>
      </c>
      <c r="F28" s="21">
        <v>1291184</v>
      </c>
      <c r="G28" s="167">
        <f t="shared" si="0"/>
        <v>62.685803421836695</v>
      </c>
      <c r="H28" s="166"/>
      <c r="I28" s="21">
        <v>45540</v>
      </c>
      <c r="J28" s="27">
        <f t="shared" si="2"/>
        <v>2.2109253892787111</v>
      </c>
      <c r="K28" s="1"/>
      <c r="L28" s="21">
        <f t="shared" si="3"/>
        <v>1245644</v>
      </c>
      <c r="M28" s="27">
        <f t="shared" si="1"/>
        <v>60.474878032557989</v>
      </c>
      <c r="N28" s="9"/>
      <c r="O28" s="34"/>
      <c r="P28" s="168"/>
      <c r="Q28" s="21"/>
      <c r="R28" s="34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  <c r="IU28" s="9"/>
      <c r="IV28" s="9"/>
    </row>
    <row r="29" spans="1:256" ht="9" customHeight="1" x14ac:dyDescent="0.2">
      <c r="A29" s="12" t="s">
        <v>43</v>
      </c>
      <c r="B29" s="1">
        <v>185</v>
      </c>
      <c r="C29" s="65">
        <v>3</v>
      </c>
      <c r="D29" s="65"/>
      <c r="E29" s="21">
        <v>1835588</v>
      </c>
      <c r="F29" s="21">
        <v>1171482</v>
      </c>
      <c r="G29" s="167">
        <f t="shared" si="0"/>
        <v>63.82053053299542</v>
      </c>
      <c r="H29" s="166"/>
      <c r="I29" s="21">
        <v>46202</v>
      </c>
      <c r="J29" s="27">
        <f t="shared" si="2"/>
        <v>2.5170136217931254</v>
      </c>
      <c r="K29" s="1"/>
      <c r="L29" s="21">
        <f t="shared" si="3"/>
        <v>1125280</v>
      </c>
      <c r="M29" s="27">
        <f t="shared" si="1"/>
        <v>61.303516911202294</v>
      </c>
      <c r="N29" s="9"/>
      <c r="O29" s="34"/>
      <c r="P29" s="168"/>
      <c r="Q29" s="21"/>
      <c r="R29" s="34"/>
      <c r="S29" s="21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  <c r="IU29" s="9"/>
      <c r="IV29" s="9"/>
    </row>
    <row r="30" spans="1:256" ht="9" customHeight="1" x14ac:dyDescent="0.2">
      <c r="A30" s="12" t="s">
        <v>44</v>
      </c>
      <c r="B30" s="1">
        <v>60</v>
      </c>
      <c r="C30" s="1">
        <v>1</v>
      </c>
      <c r="D30" s="66"/>
      <c r="E30" s="21">
        <v>404450</v>
      </c>
      <c r="F30" s="21">
        <v>273325</v>
      </c>
      <c r="G30" s="167">
        <f t="shared" si="0"/>
        <v>67.579428853999261</v>
      </c>
      <c r="H30" s="170"/>
      <c r="I30" s="21">
        <v>9356</v>
      </c>
      <c r="J30" s="27">
        <f t="shared" si="2"/>
        <v>2.3132649276795645</v>
      </c>
      <c r="K30" s="1"/>
      <c r="L30" s="21">
        <f t="shared" si="3"/>
        <v>263969</v>
      </c>
      <c r="M30" s="27">
        <f t="shared" si="1"/>
        <v>65.266163926319692</v>
      </c>
      <c r="N30" s="9"/>
      <c r="O30" s="34"/>
      <c r="P30" s="168"/>
      <c r="Q30" s="21"/>
      <c r="R30" s="34"/>
      <c r="S30" s="21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  <c r="IU30" s="9"/>
      <c r="IV30" s="9"/>
    </row>
    <row r="31" spans="1:256" ht="9" customHeight="1" x14ac:dyDescent="0.2">
      <c r="A31" s="12" t="s">
        <v>45</v>
      </c>
      <c r="B31" s="1">
        <v>148</v>
      </c>
      <c r="C31" s="65">
        <v>3</v>
      </c>
      <c r="D31" s="66"/>
      <c r="E31" s="21">
        <v>628600</v>
      </c>
      <c r="F31" s="21">
        <v>396110</v>
      </c>
      <c r="G31" s="167">
        <f t="shared" si="0"/>
        <v>63.01463569837734</v>
      </c>
      <c r="H31" s="166"/>
      <c r="I31" s="21">
        <v>18067</v>
      </c>
      <c r="J31" s="27">
        <f t="shared" si="2"/>
        <v>2.8741648106904232</v>
      </c>
      <c r="K31" s="1"/>
      <c r="L31" s="21">
        <f t="shared" si="3"/>
        <v>378043</v>
      </c>
      <c r="M31" s="27">
        <f t="shared" si="1"/>
        <v>60.140470887686924</v>
      </c>
      <c r="N31" s="9"/>
      <c r="O31" s="34"/>
      <c r="P31" s="168"/>
      <c r="Q31" s="21"/>
      <c r="R31" s="139"/>
      <c r="S31" s="18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  <c r="IU31" s="9"/>
      <c r="IV31" s="9"/>
    </row>
    <row r="32" spans="1:256" ht="9" customHeight="1" x14ac:dyDescent="0.2">
      <c r="A32" s="12" t="s">
        <v>46</v>
      </c>
      <c r="B32" s="1">
        <v>142</v>
      </c>
      <c r="C32" s="65" t="s">
        <v>2</v>
      </c>
      <c r="D32" s="65"/>
      <c r="E32" s="21">
        <v>477637</v>
      </c>
      <c r="F32" s="21">
        <v>332712</v>
      </c>
      <c r="G32" s="167">
        <f t="shared" si="0"/>
        <v>69.657920136002858</v>
      </c>
      <c r="H32" s="170"/>
      <c r="I32" s="21">
        <v>10040</v>
      </c>
      <c r="J32" s="27">
        <f t="shared" si="2"/>
        <v>2.102014709915689</v>
      </c>
      <c r="K32" s="1"/>
      <c r="L32" s="21">
        <f t="shared" si="3"/>
        <v>322672</v>
      </c>
      <c r="M32" s="27">
        <f t="shared" si="1"/>
        <v>67.555905426087165</v>
      </c>
      <c r="N32" s="9"/>
      <c r="O32" s="34"/>
      <c r="P32" s="168"/>
      <c r="Q32" s="21"/>
      <c r="R32" s="34"/>
      <c r="S32" s="21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  <c r="IU32" s="9"/>
      <c r="IV32" s="9"/>
    </row>
    <row r="33" spans="1:256" ht="9" customHeight="1" x14ac:dyDescent="0.2">
      <c r="A33" s="12" t="s">
        <v>47</v>
      </c>
      <c r="B33" s="1">
        <v>98</v>
      </c>
      <c r="C33" s="65">
        <v>1</v>
      </c>
      <c r="D33" s="65"/>
      <c r="E33" s="21">
        <v>401215</v>
      </c>
      <c r="F33" s="21">
        <v>246525</v>
      </c>
      <c r="G33" s="167">
        <f t="shared" si="0"/>
        <v>61.444611991077103</v>
      </c>
      <c r="H33" s="170"/>
      <c r="I33" s="21">
        <v>7894</v>
      </c>
      <c r="J33" s="27">
        <f t="shared" si="2"/>
        <v>1.9675236469224731</v>
      </c>
      <c r="K33" s="1"/>
      <c r="L33" s="21">
        <f t="shared" si="3"/>
        <v>238631</v>
      </c>
      <c r="M33" s="27">
        <f t="shared" si="1"/>
        <v>59.47708834415463</v>
      </c>
      <c r="N33" s="9"/>
      <c r="O33" s="34"/>
      <c r="P33" s="168"/>
      <c r="Q33" s="21"/>
      <c r="R33" s="34"/>
      <c r="S33" s="21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  <c r="IU33" s="9"/>
      <c r="IV33" s="9"/>
    </row>
    <row r="34" spans="1:256" ht="9" customHeight="1" x14ac:dyDescent="0.2">
      <c r="A34" s="12" t="s">
        <v>48</v>
      </c>
      <c r="B34" s="1">
        <v>56</v>
      </c>
      <c r="C34" s="65">
        <v>1</v>
      </c>
      <c r="D34" s="65"/>
      <c r="E34" s="21">
        <v>177070</v>
      </c>
      <c r="F34" s="21">
        <v>103633</v>
      </c>
      <c r="G34" s="167">
        <f t="shared" si="0"/>
        <v>58.526571412435757</v>
      </c>
      <c r="H34" s="170"/>
      <c r="I34" s="21">
        <v>3522</v>
      </c>
      <c r="J34" s="27">
        <f t="shared" si="2"/>
        <v>1.9890438809510365</v>
      </c>
      <c r="K34" s="1"/>
      <c r="L34" s="21">
        <f t="shared" si="3"/>
        <v>100111</v>
      </c>
      <c r="M34" s="27">
        <f t="shared" si="1"/>
        <v>56.53752753148472</v>
      </c>
      <c r="N34" s="9"/>
      <c r="O34" s="34"/>
      <c r="P34" s="168"/>
      <c r="Q34" s="21"/>
      <c r="R34" s="34"/>
      <c r="S34" s="21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  <c r="IU34" s="9"/>
      <c r="IV34" s="9"/>
    </row>
    <row r="35" spans="1:256" ht="9" customHeight="1" x14ac:dyDescent="0.2">
      <c r="A35" s="12" t="s">
        <v>49</v>
      </c>
      <c r="B35" s="1">
        <v>168</v>
      </c>
      <c r="C35" s="65">
        <v>1</v>
      </c>
      <c r="D35" s="65"/>
      <c r="E35" s="21">
        <v>939305</v>
      </c>
      <c r="F35" s="21">
        <v>635134</v>
      </c>
      <c r="G35" s="167">
        <f t="shared" si="0"/>
        <v>67.617440554452486</v>
      </c>
      <c r="H35" s="170"/>
      <c r="I35" s="21">
        <v>20542</v>
      </c>
      <c r="J35" s="27">
        <f t="shared" si="2"/>
        <v>2.1869360857229547</v>
      </c>
      <c r="K35" s="1"/>
      <c r="L35" s="21">
        <f t="shared" si="3"/>
        <v>614592</v>
      </c>
      <c r="M35" s="27">
        <f t="shared" si="1"/>
        <v>65.430504468729538</v>
      </c>
      <c r="N35" s="9"/>
      <c r="O35" s="34"/>
      <c r="P35" s="168"/>
      <c r="Q35" s="21"/>
      <c r="R35" s="34"/>
      <c r="S35" s="21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  <c r="IU35" s="9"/>
      <c r="IV35" s="9"/>
    </row>
    <row r="36" spans="1:256" ht="9" customHeight="1" x14ac:dyDescent="0.2">
      <c r="A36" s="12" t="s">
        <v>50</v>
      </c>
      <c r="B36" s="1">
        <v>62</v>
      </c>
      <c r="C36" s="1">
        <v>2</v>
      </c>
      <c r="D36" s="65"/>
      <c r="E36" s="21">
        <v>839076</v>
      </c>
      <c r="F36" s="21">
        <v>536192</v>
      </c>
      <c r="G36" s="167">
        <f>(F36/E36)*100</f>
        <v>63.902673893663987</v>
      </c>
      <c r="H36" s="170"/>
      <c r="I36" s="21">
        <v>17899</v>
      </c>
      <c r="J36" s="27">
        <f t="shared" si="2"/>
        <v>2.1331798311475954</v>
      </c>
      <c r="K36" s="1"/>
      <c r="L36" s="21">
        <f t="shared" si="3"/>
        <v>518293</v>
      </c>
      <c r="M36" s="27">
        <f t="shared" si="1"/>
        <v>61.769494062516387</v>
      </c>
      <c r="N36" s="9"/>
      <c r="O36" s="34"/>
      <c r="P36" s="168"/>
      <c r="Q36" s="21"/>
      <c r="R36" s="34"/>
      <c r="S36" s="21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  <c r="IU36" s="9"/>
      <c r="IV36" s="9"/>
    </row>
    <row r="37" spans="1:256" ht="9" customHeight="1" x14ac:dyDescent="0.2">
      <c r="A37" s="12" t="s">
        <v>51</v>
      </c>
      <c r="B37" s="1">
        <v>52</v>
      </c>
      <c r="C37" s="65">
        <v>1</v>
      </c>
      <c r="D37" s="65"/>
      <c r="E37" s="21">
        <v>197439</v>
      </c>
      <c r="F37" s="21">
        <v>120357</v>
      </c>
      <c r="G37" s="167">
        <f t="shared" si="0"/>
        <v>60.959081032622734</v>
      </c>
      <c r="H37" s="170"/>
      <c r="I37" s="21">
        <v>4238</v>
      </c>
      <c r="J37" s="27">
        <f t="shared" si="2"/>
        <v>2.146485750029123</v>
      </c>
      <c r="K37" s="1"/>
      <c r="L37" s="21">
        <f t="shared" si="3"/>
        <v>116119</v>
      </c>
      <c r="M37" s="27">
        <f t="shared" si="1"/>
        <v>58.81259528259362</v>
      </c>
      <c r="N37" s="9"/>
      <c r="O37" s="34"/>
      <c r="P37" s="168"/>
      <c r="Q37" s="21"/>
      <c r="R37" s="136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  <c r="IU37" s="9"/>
      <c r="IV37" s="9"/>
    </row>
    <row r="38" spans="1:256" ht="9" customHeight="1" x14ac:dyDescent="0.2">
      <c r="A38" s="12" t="s">
        <v>52</v>
      </c>
      <c r="B38" s="1">
        <v>132</v>
      </c>
      <c r="C38" s="1">
        <v>1</v>
      </c>
      <c r="D38" s="65"/>
      <c r="E38" s="21">
        <v>471871</v>
      </c>
      <c r="F38" s="21">
        <v>278610</v>
      </c>
      <c r="G38" s="167">
        <f t="shared" si="0"/>
        <v>59.043679310659059</v>
      </c>
      <c r="H38" s="170"/>
      <c r="I38" s="21">
        <v>8638</v>
      </c>
      <c r="J38" s="27">
        <f t="shared" si="2"/>
        <v>1.8305850539660204</v>
      </c>
      <c r="K38" s="1"/>
      <c r="L38" s="21">
        <f t="shared" si="3"/>
        <v>269972</v>
      </c>
      <c r="M38" s="27">
        <f t="shared" si="1"/>
        <v>57.21309425669304</v>
      </c>
      <c r="N38" s="9"/>
      <c r="O38" s="34"/>
      <c r="P38" s="168"/>
      <c r="Q38" s="169"/>
      <c r="R38" s="34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  <c r="IU38" s="9"/>
      <c r="IV38" s="9"/>
    </row>
    <row r="39" spans="1:256" ht="9" customHeight="1" x14ac:dyDescent="0.2">
      <c r="A39" s="12" t="s">
        <v>53</v>
      </c>
      <c r="B39" s="1">
        <v>37</v>
      </c>
      <c r="C39" s="65">
        <v>1</v>
      </c>
      <c r="D39" s="1"/>
      <c r="E39" s="170">
        <v>462281</v>
      </c>
      <c r="F39" s="170">
        <v>268418</v>
      </c>
      <c r="G39" s="172">
        <f t="shared" si="0"/>
        <v>58.063818326948322</v>
      </c>
      <c r="H39" s="170"/>
      <c r="I39" s="21">
        <v>11283</v>
      </c>
      <c r="J39" s="27">
        <f t="shared" si="2"/>
        <v>2.4407232830248269</v>
      </c>
      <c r="K39" s="1"/>
      <c r="L39" s="21">
        <f t="shared" si="3"/>
        <v>257135</v>
      </c>
      <c r="M39" s="27">
        <f t="shared" si="1"/>
        <v>55.623095043923499</v>
      </c>
      <c r="N39" s="9"/>
      <c r="O39" s="34"/>
      <c r="P39" s="168"/>
      <c r="Q39" s="169"/>
      <c r="R39" s="34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  <c r="IU39" s="9"/>
      <c r="IV39" s="9"/>
    </row>
    <row r="40" spans="1:256" ht="9" customHeight="1" x14ac:dyDescent="0.2">
      <c r="A40" s="12" t="s">
        <v>54</v>
      </c>
      <c r="B40" s="65">
        <v>27</v>
      </c>
      <c r="C40" s="65">
        <v>2</v>
      </c>
      <c r="D40" s="65"/>
      <c r="E40" s="21">
        <v>370587</v>
      </c>
      <c r="F40" s="21">
        <v>214958</v>
      </c>
      <c r="G40" s="36">
        <f t="shared" si="0"/>
        <v>58.004733031649792</v>
      </c>
      <c r="H40" s="21"/>
      <c r="I40" s="21">
        <v>6093</v>
      </c>
      <c r="J40" s="27">
        <f t="shared" si="2"/>
        <v>1.6441483376373158</v>
      </c>
      <c r="K40" s="1"/>
      <c r="L40" s="21">
        <f t="shared" si="3"/>
        <v>208865</v>
      </c>
      <c r="M40" s="27">
        <f t="shared" si="1"/>
        <v>56.360584694012474</v>
      </c>
      <c r="N40" s="9"/>
      <c r="O40" s="34"/>
      <c r="P40" s="168"/>
      <c r="Q40" s="169"/>
      <c r="R40" s="34"/>
      <c r="S40" s="21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  <c r="IU40" s="9"/>
      <c r="IV40" s="9"/>
    </row>
    <row r="41" spans="1:256" ht="9" customHeight="1" x14ac:dyDescent="0.2">
      <c r="A41" s="14" t="s">
        <v>55</v>
      </c>
      <c r="B41" s="173">
        <f>B19+B21+B22+B20</f>
        <v>1884</v>
      </c>
      <c r="C41" s="173">
        <f>C22+C19</f>
        <v>6</v>
      </c>
      <c r="D41" s="173"/>
      <c r="E41" s="46">
        <f>E19+E21+E22+E20</f>
        <v>5345498</v>
      </c>
      <c r="F41" s="46">
        <f>F19+F21+F22+F20</f>
        <v>3314898</v>
      </c>
      <c r="G41" s="47">
        <f t="shared" si="0"/>
        <v>62.012893840760952</v>
      </c>
      <c r="H41" s="46"/>
      <c r="I41" s="46">
        <f>I19+I21+I22+I20</f>
        <v>156679</v>
      </c>
      <c r="J41" s="28">
        <f t="shared" si="2"/>
        <v>2.9310459006812835</v>
      </c>
      <c r="K41" s="173"/>
      <c r="L41" s="46">
        <f>L19+L21+L22+L20</f>
        <v>3158219</v>
      </c>
      <c r="M41" s="28">
        <f t="shared" si="1"/>
        <v>59.081847940079669</v>
      </c>
      <c r="N41" s="18"/>
      <c r="O41" s="34"/>
      <c r="P41" s="168"/>
      <c r="Q41" s="169"/>
      <c r="R41" s="34"/>
      <c r="S41" s="21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8"/>
      <c r="EZ41" s="18"/>
      <c r="FA41" s="18"/>
      <c r="FB41" s="18"/>
      <c r="FC41" s="18"/>
      <c r="FD41" s="18"/>
      <c r="FE41" s="18"/>
      <c r="FF41" s="18"/>
      <c r="FG41" s="18"/>
      <c r="FH41" s="18"/>
      <c r="FI41" s="18"/>
      <c r="FJ41" s="18"/>
      <c r="FK41" s="18"/>
      <c r="FL41" s="18"/>
      <c r="FM41" s="18"/>
      <c r="FN41" s="18"/>
      <c r="FO41" s="18"/>
      <c r="FP41" s="18"/>
      <c r="FQ41" s="18"/>
      <c r="FR41" s="18"/>
      <c r="FS41" s="18"/>
      <c r="FT41" s="18"/>
      <c r="FU41" s="18"/>
      <c r="FV41" s="18"/>
      <c r="FW41" s="18"/>
      <c r="FX41" s="18"/>
      <c r="FY41" s="18"/>
      <c r="FZ41" s="18"/>
      <c r="GA41" s="18"/>
      <c r="GB41" s="18"/>
      <c r="GC41" s="18"/>
      <c r="GD41" s="18"/>
      <c r="GE41" s="18"/>
      <c r="GF41" s="18"/>
      <c r="GG41" s="18"/>
      <c r="GH41" s="18"/>
      <c r="GI41" s="18"/>
      <c r="GJ41" s="18"/>
      <c r="GK41" s="18"/>
      <c r="GL41" s="18"/>
      <c r="GM41" s="18"/>
      <c r="GN41" s="18"/>
      <c r="GO41" s="18"/>
      <c r="GP41" s="18"/>
      <c r="GQ41" s="18"/>
      <c r="GR41" s="18"/>
      <c r="GS41" s="18"/>
      <c r="GT41" s="18"/>
      <c r="GU41" s="18"/>
      <c r="GV41" s="18"/>
      <c r="GW41" s="18"/>
      <c r="GX41" s="18"/>
      <c r="GY41" s="18"/>
      <c r="GZ41" s="18"/>
      <c r="HA41" s="18"/>
      <c r="HB41" s="18"/>
      <c r="HC41" s="18"/>
      <c r="HD41" s="18"/>
      <c r="HE41" s="18"/>
      <c r="HF41" s="18"/>
      <c r="HG41" s="18"/>
      <c r="HH41" s="18"/>
      <c r="HI41" s="18"/>
      <c r="HJ41" s="18"/>
      <c r="HK41" s="18"/>
      <c r="HL41" s="18"/>
      <c r="HM41" s="18"/>
      <c r="HN41" s="18"/>
      <c r="HO41" s="18"/>
      <c r="HP41" s="18"/>
      <c r="HQ41" s="18"/>
      <c r="HR41" s="18"/>
      <c r="HS41" s="18"/>
      <c r="HT41" s="18"/>
      <c r="HU41" s="18"/>
      <c r="HV41" s="18"/>
      <c r="HW41" s="18"/>
      <c r="HX41" s="18"/>
      <c r="HY41" s="18"/>
      <c r="HZ41" s="18"/>
      <c r="IA41" s="18"/>
      <c r="IB41" s="18"/>
      <c r="IC41" s="18"/>
      <c r="ID41" s="18"/>
      <c r="IE41" s="18"/>
      <c r="IF41" s="18"/>
      <c r="IG41" s="18"/>
      <c r="IH41" s="18"/>
      <c r="II41" s="18"/>
      <c r="IJ41" s="18"/>
      <c r="IK41" s="18"/>
      <c r="IL41" s="18"/>
      <c r="IM41" s="18"/>
      <c r="IN41" s="18"/>
      <c r="IO41" s="18"/>
      <c r="IP41" s="18"/>
      <c r="IQ41" s="18"/>
      <c r="IR41" s="18"/>
      <c r="IS41" s="18"/>
      <c r="IT41" s="18"/>
      <c r="IU41" s="18"/>
      <c r="IV41" s="18"/>
    </row>
    <row r="42" spans="1:256" ht="9" customHeight="1" x14ac:dyDescent="0.2">
      <c r="A42" s="14" t="s">
        <v>56</v>
      </c>
      <c r="B42" s="174">
        <f>B23+B26+B27+B28</f>
        <v>691</v>
      </c>
      <c r="C42" s="174">
        <f>C26+C28</f>
        <v>6</v>
      </c>
      <c r="D42" s="174"/>
      <c r="E42" s="46">
        <f>E23+E26+E27+E28</f>
        <v>4214319</v>
      </c>
      <c r="F42" s="46">
        <f>F23+F26+F27+F28</f>
        <v>2546191</v>
      </c>
      <c r="G42" s="47">
        <f t="shared" si="0"/>
        <v>60.417614328673267</v>
      </c>
      <c r="H42" s="46"/>
      <c r="I42" s="46">
        <f>I23+I26+I27+I28</f>
        <v>96411</v>
      </c>
      <c r="J42" s="28">
        <f t="shared" si="2"/>
        <v>2.287700575110712</v>
      </c>
      <c r="K42" s="174"/>
      <c r="L42" s="46">
        <f>L23+L26+L27+L28</f>
        <v>2449780</v>
      </c>
      <c r="M42" s="28">
        <f t="shared" si="1"/>
        <v>58.129913753562555</v>
      </c>
      <c r="N42" s="18"/>
      <c r="O42" s="34"/>
      <c r="P42" s="168"/>
      <c r="Q42" s="18"/>
      <c r="R42" s="34"/>
      <c r="S42" s="9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  <c r="EC42" s="18"/>
      <c r="ED42" s="18"/>
      <c r="EE42" s="18"/>
      <c r="EF42" s="18"/>
      <c r="EG42" s="18"/>
      <c r="EH42" s="18"/>
      <c r="EI42" s="18"/>
      <c r="EJ42" s="18"/>
      <c r="EK42" s="18"/>
      <c r="EL42" s="18"/>
      <c r="EM42" s="18"/>
      <c r="EN42" s="18"/>
      <c r="EO42" s="18"/>
      <c r="EP42" s="18"/>
      <c r="EQ42" s="18"/>
      <c r="ER42" s="18"/>
      <c r="ES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  <c r="FF42" s="18"/>
      <c r="FG42" s="18"/>
      <c r="FH42" s="18"/>
      <c r="FI42" s="18"/>
      <c r="FJ42" s="18"/>
      <c r="FK42" s="18"/>
      <c r="FL42" s="18"/>
      <c r="FM42" s="18"/>
      <c r="FN42" s="18"/>
      <c r="FO42" s="18"/>
      <c r="FP42" s="18"/>
      <c r="FQ42" s="18"/>
      <c r="FR42" s="18"/>
      <c r="FS42" s="18"/>
      <c r="FT42" s="18"/>
      <c r="FU42" s="18"/>
      <c r="FV42" s="18"/>
      <c r="FW42" s="18"/>
      <c r="FX42" s="18"/>
      <c r="FY42" s="18"/>
      <c r="FZ42" s="18"/>
      <c r="GA42" s="18"/>
      <c r="GB42" s="18"/>
      <c r="GC42" s="18"/>
      <c r="GD42" s="18"/>
      <c r="GE42" s="18"/>
      <c r="GF42" s="18"/>
      <c r="GG42" s="18"/>
      <c r="GH42" s="18"/>
      <c r="GI42" s="18"/>
      <c r="GJ42" s="18"/>
      <c r="GK42" s="18"/>
      <c r="GL42" s="18"/>
      <c r="GM42" s="18"/>
      <c r="GN42" s="18"/>
      <c r="GO42" s="18"/>
      <c r="GP42" s="18"/>
      <c r="GQ42" s="18"/>
      <c r="GR42" s="18"/>
      <c r="GS42" s="18"/>
      <c r="GT42" s="18"/>
      <c r="GU42" s="18"/>
      <c r="GV42" s="18"/>
      <c r="GW42" s="18"/>
      <c r="GX42" s="18"/>
      <c r="GY42" s="18"/>
      <c r="GZ42" s="18"/>
      <c r="HA42" s="18"/>
      <c r="HB42" s="18"/>
      <c r="HC42" s="18"/>
      <c r="HD42" s="18"/>
      <c r="HE42" s="18"/>
      <c r="HF42" s="18"/>
      <c r="HG42" s="18"/>
      <c r="HH42" s="18"/>
      <c r="HI42" s="18"/>
      <c r="HJ42" s="18"/>
      <c r="HK42" s="18"/>
      <c r="HL42" s="18"/>
      <c r="HM42" s="18"/>
      <c r="HN42" s="18"/>
      <c r="HO42" s="18"/>
      <c r="HP42" s="18"/>
      <c r="HQ42" s="18"/>
      <c r="HR42" s="18"/>
      <c r="HS42" s="18"/>
      <c r="HT42" s="18"/>
      <c r="HU42" s="18"/>
      <c r="HV42" s="18"/>
      <c r="HW42" s="18"/>
      <c r="HX42" s="18"/>
      <c r="HY42" s="18"/>
      <c r="HZ42" s="18"/>
      <c r="IA42" s="18"/>
      <c r="IB42" s="18"/>
      <c r="IC42" s="18"/>
      <c r="ID42" s="18"/>
      <c r="IE42" s="18"/>
      <c r="IF42" s="18"/>
      <c r="IG42" s="18"/>
      <c r="IH42" s="18"/>
      <c r="II42" s="18"/>
      <c r="IJ42" s="18"/>
      <c r="IK42" s="18"/>
      <c r="IL42" s="18"/>
      <c r="IM42" s="18"/>
      <c r="IN42" s="18"/>
      <c r="IO42" s="18"/>
      <c r="IP42" s="18"/>
      <c r="IQ42" s="18"/>
      <c r="IR42" s="18"/>
      <c r="IS42" s="18"/>
      <c r="IT42" s="18"/>
      <c r="IU42" s="18"/>
      <c r="IV42" s="18"/>
    </row>
    <row r="43" spans="1:256" ht="9" customHeight="1" x14ac:dyDescent="0.2">
      <c r="A43" s="14" t="s">
        <v>57</v>
      </c>
      <c r="B43" s="174">
        <f>B29+B30+B31+B32</f>
        <v>535</v>
      </c>
      <c r="C43" s="174">
        <f>C29+C30+C31</f>
        <v>7</v>
      </c>
      <c r="D43" s="174"/>
      <c r="E43" s="46">
        <f>E29+E30+E31+E32</f>
        <v>3346275</v>
      </c>
      <c r="F43" s="46">
        <f>F29+F30+F31+F32</f>
        <v>2173629</v>
      </c>
      <c r="G43" s="47">
        <f t="shared" si="0"/>
        <v>64.956675706569243</v>
      </c>
      <c r="H43" s="46"/>
      <c r="I43" s="46">
        <f>I29+I30+I31+I32</f>
        <v>83665</v>
      </c>
      <c r="J43" s="28">
        <f t="shared" si="2"/>
        <v>2.5002428073006553</v>
      </c>
      <c r="K43" s="174"/>
      <c r="L43" s="46">
        <f>L29+L30+L31+L32</f>
        <v>2089964</v>
      </c>
      <c r="M43" s="28">
        <f t="shared" si="1"/>
        <v>62.456432899268592</v>
      </c>
      <c r="N43" s="18"/>
      <c r="O43" s="34"/>
      <c r="P43" s="168"/>
      <c r="Q43" s="9"/>
      <c r="R43" s="34"/>
      <c r="S43" s="21"/>
      <c r="T43" s="9"/>
      <c r="U43" s="9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/>
      <c r="EB43" s="18"/>
      <c r="EC43" s="18"/>
      <c r="ED43" s="18"/>
      <c r="EE43" s="18"/>
      <c r="EF43" s="18"/>
      <c r="EG43" s="18"/>
      <c r="EH43" s="18"/>
      <c r="EI43" s="18"/>
      <c r="EJ43" s="18"/>
      <c r="EK43" s="18"/>
      <c r="EL43" s="18"/>
      <c r="EM43" s="18"/>
      <c r="EN43" s="18"/>
      <c r="EO43" s="18"/>
      <c r="EP43" s="18"/>
      <c r="EQ43" s="18"/>
      <c r="ER43" s="18"/>
      <c r="ES43" s="18"/>
      <c r="ET43" s="18"/>
      <c r="EU43" s="18"/>
      <c r="EV43" s="18"/>
      <c r="EW43" s="18"/>
      <c r="EX43" s="18"/>
      <c r="EY43" s="18"/>
      <c r="EZ43" s="18"/>
      <c r="FA43" s="18"/>
      <c r="FB43" s="18"/>
      <c r="FC43" s="18"/>
      <c r="FD43" s="18"/>
      <c r="FE43" s="18"/>
      <c r="FF43" s="18"/>
      <c r="FG43" s="18"/>
      <c r="FH43" s="18"/>
      <c r="FI43" s="18"/>
      <c r="FJ43" s="18"/>
      <c r="FK43" s="18"/>
      <c r="FL43" s="18"/>
      <c r="FM43" s="18"/>
      <c r="FN43" s="18"/>
      <c r="FO43" s="18"/>
      <c r="FP43" s="18"/>
      <c r="FQ43" s="18"/>
      <c r="FR43" s="18"/>
      <c r="FS43" s="18"/>
      <c r="FT43" s="18"/>
      <c r="FU43" s="18"/>
      <c r="FV43" s="18"/>
      <c r="FW43" s="18"/>
      <c r="FX43" s="18"/>
      <c r="FY43" s="18"/>
      <c r="FZ43" s="18"/>
      <c r="GA43" s="18"/>
      <c r="GB43" s="18"/>
      <c r="GC43" s="18"/>
      <c r="GD43" s="18"/>
      <c r="GE43" s="18"/>
      <c r="GF43" s="18"/>
      <c r="GG43" s="18"/>
      <c r="GH43" s="18"/>
      <c r="GI43" s="18"/>
      <c r="GJ43" s="18"/>
      <c r="GK43" s="18"/>
      <c r="GL43" s="18"/>
      <c r="GM43" s="18"/>
      <c r="GN43" s="18"/>
      <c r="GO43" s="18"/>
      <c r="GP43" s="18"/>
      <c r="GQ43" s="18"/>
      <c r="GR43" s="18"/>
      <c r="GS43" s="18"/>
      <c r="GT43" s="18"/>
      <c r="GU43" s="18"/>
      <c r="GV43" s="18"/>
      <c r="GW43" s="18"/>
      <c r="GX43" s="18"/>
      <c r="GY43" s="18"/>
      <c r="GZ43" s="18"/>
      <c r="HA43" s="18"/>
      <c r="HB43" s="18"/>
      <c r="HC43" s="18"/>
      <c r="HD43" s="18"/>
      <c r="HE43" s="18"/>
      <c r="HF43" s="18"/>
      <c r="HG43" s="18"/>
      <c r="HH43" s="18"/>
      <c r="HI43" s="18"/>
      <c r="HJ43" s="18"/>
      <c r="HK43" s="18"/>
      <c r="HL43" s="18"/>
      <c r="HM43" s="18"/>
      <c r="HN43" s="18"/>
      <c r="HO43" s="18"/>
      <c r="HP43" s="18"/>
      <c r="HQ43" s="18"/>
      <c r="HR43" s="18"/>
      <c r="HS43" s="18"/>
      <c r="HT43" s="18"/>
      <c r="HU43" s="18"/>
      <c r="HV43" s="18"/>
      <c r="HW43" s="18"/>
      <c r="HX43" s="18"/>
      <c r="HY43" s="18"/>
      <c r="HZ43" s="18"/>
      <c r="IA43" s="18"/>
      <c r="IB43" s="18"/>
      <c r="IC43" s="18"/>
      <c r="ID43" s="18"/>
      <c r="IE43" s="18"/>
      <c r="IF43" s="18"/>
      <c r="IG43" s="18"/>
      <c r="IH43" s="18"/>
      <c r="II43" s="18"/>
      <c r="IJ43" s="18"/>
      <c r="IK43" s="18"/>
      <c r="IL43" s="18"/>
      <c r="IM43" s="18"/>
      <c r="IN43" s="18"/>
      <c r="IO43" s="18"/>
      <c r="IP43" s="18"/>
      <c r="IQ43" s="18"/>
      <c r="IR43" s="18"/>
      <c r="IS43" s="18"/>
      <c r="IT43" s="18"/>
      <c r="IU43" s="18"/>
      <c r="IV43" s="18"/>
    </row>
    <row r="44" spans="1:256" ht="9" customHeight="1" x14ac:dyDescent="0.2">
      <c r="A44" s="14" t="s">
        <v>58</v>
      </c>
      <c r="B44" s="173">
        <f>SUM(B33:B38)</f>
        <v>568</v>
      </c>
      <c r="C44" s="173">
        <f>SUM(C33:C38)</f>
        <v>7</v>
      </c>
      <c r="D44" s="173"/>
      <c r="E44" s="46">
        <f>SUM(E33:E38)</f>
        <v>3025976</v>
      </c>
      <c r="F44" s="46">
        <f>SUM(F33:F38)</f>
        <v>1920451</v>
      </c>
      <c r="G44" s="47">
        <f t="shared" si="0"/>
        <v>63.465506666278912</v>
      </c>
      <c r="H44" s="46"/>
      <c r="I44" s="46">
        <f>SUM(I33:I38)</f>
        <v>62733</v>
      </c>
      <c r="J44" s="28">
        <f t="shared" si="2"/>
        <v>2.0731492913360845</v>
      </c>
      <c r="K44" s="173"/>
      <c r="L44" s="46">
        <f>SUM(L33:L38)</f>
        <v>1857718</v>
      </c>
      <c r="M44" s="28">
        <f t="shared" si="1"/>
        <v>61.392357374942833</v>
      </c>
      <c r="N44" s="18"/>
      <c r="O44" s="34"/>
      <c r="P44" s="168"/>
      <c r="Q44" s="9"/>
      <c r="R44" s="34"/>
      <c r="S44" s="21"/>
      <c r="T44" s="9"/>
      <c r="U44" s="9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/>
      <c r="EB44" s="18"/>
      <c r="EC44" s="18"/>
      <c r="ED44" s="18"/>
      <c r="EE44" s="18"/>
      <c r="EF44" s="18"/>
      <c r="EG44" s="18"/>
      <c r="EH44" s="18"/>
      <c r="EI44" s="18"/>
      <c r="EJ44" s="18"/>
      <c r="EK44" s="18"/>
      <c r="EL44" s="18"/>
      <c r="EM44" s="18"/>
      <c r="EN44" s="18"/>
      <c r="EO44" s="18"/>
      <c r="EP44" s="18"/>
      <c r="EQ44" s="18"/>
      <c r="ER44" s="18"/>
      <c r="ES44" s="18"/>
      <c r="ET44" s="18"/>
      <c r="EU44" s="18"/>
      <c r="EV44" s="18"/>
      <c r="EW44" s="18"/>
      <c r="EX44" s="18"/>
      <c r="EY44" s="18"/>
      <c r="EZ44" s="18"/>
      <c r="FA44" s="18"/>
      <c r="FB44" s="18"/>
      <c r="FC44" s="18"/>
      <c r="FD44" s="18"/>
      <c r="FE44" s="18"/>
      <c r="FF44" s="18"/>
      <c r="FG44" s="18"/>
      <c r="FH44" s="18"/>
      <c r="FI44" s="18"/>
      <c r="FJ44" s="18"/>
      <c r="FK44" s="18"/>
      <c r="FL44" s="18"/>
      <c r="FM44" s="18"/>
      <c r="FN44" s="18"/>
      <c r="FO44" s="18"/>
      <c r="FP44" s="18"/>
      <c r="FQ44" s="18"/>
      <c r="FR44" s="18"/>
      <c r="FS44" s="18"/>
      <c r="FT44" s="18"/>
      <c r="FU44" s="18"/>
      <c r="FV44" s="18"/>
      <c r="FW44" s="18"/>
      <c r="FX44" s="18"/>
      <c r="FY44" s="18"/>
      <c r="FZ44" s="18"/>
      <c r="GA44" s="18"/>
      <c r="GB44" s="18"/>
      <c r="GC44" s="18"/>
      <c r="GD44" s="18"/>
      <c r="GE44" s="18"/>
      <c r="GF44" s="18"/>
      <c r="GG44" s="18"/>
      <c r="GH44" s="18"/>
      <c r="GI44" s="18"/>
      <c r="GJ44" s="18"/>
      <c r="GK44" s="18"/>
      <c r="GL44" s="18"/>
      <c r="GM44" s="18"/>
      <c r="GN44" s="18"/>
      <c r="GO44" s="18"/>
      <c r="GP44" s="18"/>
      <c r="GQ44" s="18"/>
      <c r="GR44" s="18"/>
      <c r="GS44" s="18"/>
      <c r="GT44" s="18"/>
      <c r="GU44" s="18"/>
      <c r="GV44" s="18"/>
      <c r="GW44" s="18"/>
      <c r="GX44" s="18"/>
      <c r="GY44" s="18"/>
      <c r="GZ44" s="18"/>
      <c r="HA44" s="18"/>
      <c r="HB44" s="18"/>
      <c r="HC44" s="18"/>
      <c r="HD44" s="18"/>
      <c r="HE44" s="18"/>
      <c r="HF44" s="18"/>
      <c r="HG44" s="18"/>
      <c r="HH44" s="18"/>
      <c r="HI44" s="18"/>
      <c r="HJ44" s="18"/>
      <c r="HK44" s="18"/>
      <c r="HL44" s="18"/>
      <c r="HM44" s="18"/>
      <c r="HN44" s="18"/>
      <c r="HO44" s="18"/>
      <c r="HP44" s="18"/>
      <c r="HQ44" s="18"/>
      <c r="HR44" s="18"/>
      <c r="HS44" s="18"/>
      <c r="HT44" s="18"/>
      <c r="HU44" s="18"/>
      <c r="HV44" s="18"/>
      <c r="HW44" s="18"/>
      <c r="HX44" s="18"/>
      <c r="HY44" s="18"/>
      <c r="HZ44" s="18"/>
      <c r="IA44" s="18"/>
      <c r="IB44" s="18"/>
      <c r="IC44" s="18"/>
      <c r="ID44" s="18"/>
      <c r="IE44" s="18"/>
      <c r="IF44" s="18"/>
      <c r="IG44" s="18"/>
      <c r="IH44" s="18"/>
      <c r="II44" s="18"/>
      <c r="IJ44" s="18"/>
      <c r="IK44" s="18"/>
      <c r="IL44" s="18"/>
      <c r="IM44" s="18"/>
      <c r="IN44" s="18"/>
      <c r="IO44" s="18"/>
      <c r="IP44" s="18"/>
      <c r="IQ44" s="18"/>
      <c r="IR44" s="18"/>
      <c r="IS44" s="18"/>
      <c r="IT44" s="18"/>
      <c r="IU44" s="18"/>
      <c r="IV44" s="18"/>
    </row>
    <row r="45" spans="1:256" ht="9" customHeight="1" x14ac:dyDescent="0.2">
      <c r="A45" s="16" t="s">
        <v>59</v>
      </c>
      <c r="B45" s="173">
        <f>B39+B40</f>
        <v>64</v>
      </c>
      <c r="C45" s="173">
        <f>C39+C40</f>
        <v>3</v>
      </c>
      <c r="D45" s="173"/>
      <c r="E45" s="46">
        <f>E39+E40</f>
        <v>832868</v>
      </c>
      <c r="F45" s="46">
        <f>F39+F40</f>
        <v>483376</v>
      </c>
      <c r="G45" s="47">
        <f t="shared" si="0"/>
        <v>58.03752815572215</v>
      </c>
      <c r="H45" s="46"/>
      <c r="I45" s="46">
        <f>I39+I40</f>
        <v>17376</v>
      </c>
      <c r="J45" s="28">
        <f t="shared" si="2"/>
        <v>2.0862849815336886</v>
      </c>
      <c r="K45" s="173"/>
      <c r="L45" s="46">
        <f>L39+L40</f>
        <v>466000</v>
      </c>
      <c r="M45" s="28">
        <f t="shared" si="1"/>
        <v>55.95124317418847</v>
      </c>
      <c r="N45" s="18"/>
      <c r="O45" s="34"/>
      <c r="P45" s="168"/>
      <c r="R45" s="34"/>
      <c r="S45" s="9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/>
      <c r="EE45" s="18"/>
      <c r="EF45" s="18"/>
      <c r="EG45" s="18"/>
      <c r="EH45" s="18"/>
      <c r="EI45" s="18"/>
      <c r="EJ45" s="18"/>
      <c r="EK45" s="18"/>
      <c r="EL45" s="18"/>
      <c r="EM45" s="18"/>
      <c r="EN45" s="18"/>
      <c r="EO45" s="18"/>
      <c r="EP45" s="18"/>
      <c r="EQ45" s="18"/>
      <c r="ER45" s="18"/>
      <c r="ES45" s="18"/>
      <c r="ET45" s="18"/>
      <c r="EU45" s="18"/>
      <c r="EV45" s="18"/>
      <c r="EW45" s="18"/>
      <c r="EX45" s="18"/>
      <c r="EY45" s="18"/>
      <c r="EZ45" s="18"/>
      <c r="FA45" s="18"/>
      <c r="FB45" s="18"/>
      <c r="FC45" s="18"/>
      <c r="FD45" s="18"/>
      <c r="FE45" s="18"/>
      <c r="FF45" s="18"/>
      <c r="FG45" s="18"/>
      <c r="FH45" s="18"/>
      <c r="FI45" s="18"/>
      <c r="FJ45" s="18"/>
      <c r="FK45" s="18"/>
      <c r="FL45" s="18"/>
      <c r="FM45" s="18"/>
      <c r="FN45" s="18"/>
      <c r="FO45" s="18"/>
      <c r="FP45" s="18"/>
      <c r="FQ45" s="18"/>
      <c r="FR45" s="18"/>
      <c r="FS45" s="18"/>
      <c r="FT45" s="18"/>
      <c r="FU45" s="18"/>
      <c r="FV45" s="18"/>
      <c r="FW45" s="18"/>
      <c r="FX45" s="18"/>
      <c r="FY45" s="18"/>
      <c r="FZ45" s="18"/>
      <c r="GA45" s="18"/>
      <c r="GB45" s="18"/>
      <c r="GC45" s="18"/>
      <c r="GD45" s="18"/>
      <c r="GE45" s="18"/>
      <c r="GF45" s="18"/>
      <c r="GG45" s="18"/>
      <c r="GH45" s="18"/>
      <c r="GI45" s="18"/>
      <c r="GJ45" s="18"/>
      <c r="GK45" s="18"/>
      <c r="GL45" s="18"/>
      <c r="GM45" s="18"/>
      <c r="GN45" s="18"/>
      <c r="GO45" s="18"/>
      <c r="GP45" s="18"/>
      <c r="GQ45" s="18"/>
      <c r="GR45" s="18"/>
      <c r="GS45" s="18"/>
      <c r="GT45" s="18"/>
      <c r="GU45" s="18"/>
      <c r="GV45" s="18"/>
      <c r="GW45" s="18"/>
      <c r="GX45" s="18"/>
      <c r="GY45" s="18"/>
      <c r="GZ45" s="18"/>
      <c r="HA45" s="18"/>
      <c r="HB45" s="18"/>
      <c r="HC45" s="18"/>
      <c r="HD45" s="18"/>
      <c r="HE45" s="18"/>
      <c r="HF45" s="18"/>
      <c r="HG45" s="18"/>
      <c r="HH45" s="18"/>
      <c r="HI45" s="18"/>
      <c r="HJ45" s="18"/>
      <c r="HK45" s="18"/>
      <c r="HL45" s="18"/>
      <c r="HM45" s="18"/>
      <c r="HN45" s="18"/>
      <c r="HO45" s="18"/>
      <c r="HP45" s="18"/>
      <c r="HQ45" s="18"/>
      <c r="HR45" s="18"/>
      <c r="HS45" s="18"/>
      <c r="HT45" s="18"/>
      <c r="HU45" s="18"/>
      <c r="HV45" s="18"/>
      <c r="HW45" s="18"/>
      <c r="HX45" s="18"/>
      <c r="HY45" s="18"/>
      <c r="HZ45" s="18"/>
      <c r="IA45" s="18"/>
      <c r="IB45" s="18"/>
      <c r="IC45" s="18"/>
      <c r="ID45" s="18"/>
      <c r="IE45" s="18"/>
      <c r="IF45" s="18"/>
      <c r="IG45" s="18"/>
      <c r="IH45" s="18"/>
      <c r="II45" s="18"/>
      <c r="IJ45" s="18"/>
      <c r="IK45" s="18"/>
      <c r="IL45" s="18"/>
      <c r="IM45" s="18"/>
      <c r="IN45" s="18"/>
      <c r="IO45" s="18"/>
      <c r="IP45" s="18"/>
      <c r="IQ45" s="18"/>
      <c r="IR45" s="18"/>
      <c r="IS45" s="18"/>
      <c r="IT45" s="18"/>
      <c r="IU45" s="18"/>
      <c r="IV45" s="18"/>
    </row>
    <row r="46" spans="1:256" ht="9" customHeight="1" x14ac:dyDescent="0.2">
      <c r="A46" s="17" t="s">
        <v>60</v>
      </c>
      <c r="B46" s="46">
        <f>SUM(B41:B45)</f>
        <v>3742</v>
      </c>
      <c r="C46" s="46">
        <f>SUM(C41:C45)</f>
        <v>29</v>
      </c>
      <c r="D46" s="173"/>
      <c r="E46" s="46">
        <f>SUM(E41:E45)</f>
        <v>16764936</v>
      </c>
      <c r="F46" s="46">
        <f>SUM(F41:F45)</f>
        <v>10438545</v>
      </c>
      <c r="G46" s="47">
        <f t="shared" si="0"/>
        <v>62.264150605764314</v>
      </c>
      <c r="H46" s="46"/>
      <c r="I46" s="46">
        <f>SUM(I41:I45)</f>
        <v>416864</v>
      </c>
      <c r="J46" s="28">
        <f t="shared" si="2"/>
        <v>2.4865230621816869</v>
      </c>
      <c r="K46" s="173"/>
      <c r="L46" s="46">
        <f>SUM(L41:L45)</f>
        <v>10021681</v>
      </c>
      <c r="M46" s="28">
        <f t="shared" si="1"/>
        <v>59.777627543582632</v>
      </c>
      <c r="N46" s="18"/>
      <c r="O46" s="34"/>
      <c r="P46" s="168"/>
      <c r="Q46" s="9"/>
      <c r="R46" s="34"/>
      <c r="S46" s="21"/>
      <c r="T46" s="9"/>
      <c r="U46" s="9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/>
      <c r="DP46" s="18"/>
      <c r="DQ46" s="18"/>
      <c r="DR46" s="18"/>
      <c r="DS46" s="18"/>
      <c r="DT46" s="18"/>
      <c r="DU46" s="18"/>
      <c r="DV46" s="18"/>
      <c r="DW46" s="18"/>
      <c r="DX46" s="18"/>
      <c r="DY46" s="18"/>
      <c r="DZ46" s="18"/>
      <c r="EA46" s="18"/>
      <c r="EB46" s="18"/>
      <c r="EC46" s="18"/>
      <c r="ED46" s="18"/>
      <c r="EE46" s="18"/>
      <c r="EF46" s="18"/>
      <c r="EG46" s="18"/>
      <c r="EH46" s="18"/>
      <c r="EI46" s="18"/>
      <c r="EJ46" s="18"/>
      <c r="EK46" s="18"/>
      <c r="EL46" s="18"/>
      <c r="EM46" s="18"/>
      <c r="EN46" s="18"/>
      <c r="EO46" s="18"/>
      <c r="EP46" s="18"/>
      <c r="EQ46" s="18"/>
      <c r="ER46" s="18"/>
      <c r="ES46" s="18"/>
      <c r="ET46" s="18"/>
      <c r="EU46" s="18"/>
      <c r="EV46" s="18"/>
      <c r="EW46" s="18"/>
      <c r="EX46" s="18"/>
      <c r="EY46" s="18"/>
      <c r="EZ46" s="18"/>
      <c r="FA46" s="18"/>
      <c r="FB46" s="18"/>
      <c r="FC46" s="18"/>
      <c r="FD46" s="18"/>
      <c r="FE46" s="18"/>
      <c r="FF46" s="18"/>
      <c r="FG46" s="18"/>
      <c r="FH46" s="18"/>
      <c r="FI46" s="18"/>
      <c r="FJ46" s="18"/>
      <c r="FK46" s="18"/>
      <c r="FL46" s="18"/>
      <c r="FM46" s="18"/>
      <c r="FN46" s="18"/>
      <c r="FO46" s="18"/>
      <c r="FP46" s="18"/>
      <c r="FQ46" s="18"/>
      <c r="FR46" s="18"/>
      <c r="FS46" s="18"/>
      <c r="FT46" s="18"/>
      <c r="FU46" s="18"/>
      <c r="FV46" s="18"/>
      <c r="FW46" s="18"/>
      <c r="FX46" s="18"/>
      <c r="FY46" s="18"/>
      <c r="FZ46" s="18"/>
      <c r="GA46" s="18"/>
      <c r="GB46" s="18"/>
      <c r="GC46" s="18"/>
      <c r="GD46" s="18"/>
      <c r="GE46" s="18"/>
      <c r="GF46" s="18"/>
      <c r="GG46" s="18"/>
      <c r="GH46" s="18"/>
      <c r="GI46" s="18"/>
      <c r="GJ46" s="18"/>
      <c r="GK46" s="18"/>
      <c r="GL46" s="18"/>
      <c r="GM46" s="18"/>
      <c r="GN46" s="18"/>
      <c r="GO46" s="18"/>
      <c r="GP46" s="18"/>
      <c r="GQ46" s="18"/>
      <c r="GR46" s="18"/>
      <c r="GS46" s="18"/>
      <c r="GT46" s="18"/>
      <c r="GU46" s="18"/>
      <c r="GV46" s="18"/>
      <c r="GW46" s="18"/>
      <c r="GX46" s="18"/>
      <c r="GY46" s="18"/>
      <c r="GZ46" s="18"/>
      <c r="HA46" s="18"/>
      <c r="HB46" s="18"/>
      <c r="HC46" s="18"/>
      <c r="HD46" s="18"/>
      <c r="HE46" s="18"/>
      <c r="HF46" s="18"/>
      <c r="HG46" s="18"/>
      <c r="HH46" s="18"/>
      <c r="HI46" s="18"/>
      <c r="HJ46" s="18"/>
      <c r="HK46" s="18"/>
      <c r="HL46" s="18"/>
      <c r="HM46" s="18"/>
      <c r="HN46" s="18"/>
      <c r="HO46" s="18"/>
      <c r="HP46" s="18"/>
      <c r="HQ46" s="18"/>
      <c r="HR46" s="18"/>
      <c r="HS46" s="18"/>
      <c r="HT46" s="18"/>
      <c r="HU46" s="18"/>
      <c r="HV46" s="18"/>
      <c r="HW46" s="18"/>
      <c r="HX46" s="18"/>
      <c r="HY46" s="18"/>
      <c r="HZ46" s="18"/>
      <c r="IA46" s="18"/>
      <c r="IB46" s="18"/>
      <c r="IC46" s="18"/>
      <c r="ID46" s="18"/>
      <c r="IE46" s="18"/>
      <c r="IF46" s="18"/>
      <c r="IG46" s="18"/>
      <c r="IH46" s="18"/>
      <c r="II46" s="18"/>
      <c r="IJ46" s="18"/>
      <c r="IK46" s="18"/>
      <c r="IL46" s="18"/>
      <c r="IM46" s="18"/>
      <c r="IN46" s="18"/>
      <c r="IO46" s="18"/>
      <c r="IP46" s="18"/>
      <c r="IQ46" s="18"/>
      <c r="IR46" s="18"/>
      <c r="IS46" s="18"/>
      <c r="IT46" s="18"/>
      <c r="IU46" s="18"/>
      <c r="IV46" s="18"/>
    </row>
    <row r="47" spans="1:256" x14ac:dyDescent="0.2">
      <c r="A47" s="19"/>
      <c r="B47" s="54"/>
      <c r="C47" s="55"/>
      <c r="D47" s="56"/>
      <c r="E47" s="57"/>
      <c r="F47" s="57"/>
      <c r="G47" s="58"/>
      <c r="H47" s="58"/>
      <c r="I47" s="58"/>
      <c r="J47" s="59"/>
      <c r="K47" s="55"/>
      <c r="L47" s="55"/>
      <c r="M47" s="59"/>
      <c r="O47" s="18"/>
      <c r="P47" s="18"/>
      <c r="Q47" s="18"/>
      <c r="R47" s="18"/>
      <c r="S47" s="18"/>
      <c r="T47" s="18"/>
      <c r="U47" s="18"/>
    </row>
    <row r="48" spans="1:256" x14ac:dyDescent="0.2">
      <c r="A48" s="33" t="s">
        <v>63</v>
      </c>
      <c r="B48" s="9"/>
      <c r="C48" s="68"/>
      <c r="D48" s="14"/>
      <c r="E48" s="71"/>
      <c r="F48" s="14"/>
      <c r="G48" s="2"/>
      <c r="H48" s="2"/>
      <c r="I48" s="2"/>
      <c r="J48" s="4"/>
      <c r="K48" s="4"/>
      <c r="L48" s="4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  <c r="IU48" s="9"/>
      <c r="IV48" s="9"/>
    </row>
    <row r="49" spans="1:21" x14ac:dyDescent="0.2">
      <c r="A49" s="157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</row>
    <row r="50" spans="1:21" x14ac:dyDescent="0.2">
      <c r="A50" s="157"/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</row>
    <row r="51" spans="1:21" x14ac:dyDescent="0.2">
      <c r="A51" s="157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</row>
    <row r="52" spans="1:21" x14ac:dyDescent="0.2">
      <c r="O52" s="18"/>
      <c r="P52" s="18"/>
      <c r="Q52" s="18"/>
      <c r="R52" s="18"/>
      <c r="S52" s="18"/>
      <c r="T52" s="18"/>
      <c r="U52" s="18"/>
    </row>
    <row r="53" spans="1:21" x14ac:dyDescent="0.2">
      <c r="A53" s="157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</row>
    <row r="54" spans="1:21" x14ac:dyDescent="0.2">
      <c r="A54" s="157"/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</row>
    <row r="55" spans="1:21" x14ac:dyDescent="0.2">
      <c r="A55" s="157"/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</row>
  </sheetData>
  <sortState xmlns:xlrd2="http://schemas.microsoft.com/office/spreadsheetml/2017/richdata2" ref="R19:S46">
    <sortCondition descending="1" ref="R19:R46"/>
  </sortState>
  <mergeCells count="11">
    <mergeCell ref="B17:M17"/>
    <mergeCell ref="A5:M5"/>
    <mergeCell ref="A7:A9"/>
    <mergeCell ref="B7:C8"/>
    <mergeCell ref="E7:E9"/>
    <mergeCell ref="F7:F9"/>
    <mergeCell ref="G7:G9"/>
    <mergeCell ref="I7:I9"/>
    <mergeCell ref="J7:J9"/>
    <mergeCell ref="L7:L9"/>
    <mergeCell ref="M7:M9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8"/>
  <dimension ref="A1:X231"/>
  <sheetViews>
    <sheetView zoomScaleNormal="100" workbookViewId="0">
      <selection activeCell="A4" sqref="A4"/>
    </sheetView>
  </sheetViews>
  <sheetFormatPr defaultColWidth="9.1796875" defaultRowHeight="9" customHeight="1" x14ac:dyDescent="0.25"/>
  <cols>
    <col min="1" max="1" width="17.54296875" style="3" customWidth="1"/>
    <col min="2" max="3" width="7.453125" style="3" customWidth="1"/>
    <col min="4" max="4" width="6.81640625" style="3" customWidth="1"/>
    <col min="5" max="5" width="0.81640625" style="3" customWidth="1"/>
    <col min="6" max="7" width="7.453125" style="3" customWidth="1"/>
    <col min="8" max="8" width="6.81640625" style="3" customWidth="1"/>
    <col min="9" max="9" width="0.81640625" style="3" customWidth="1"/>
    <col min="10" max="11" width="7.453125" style="3" customWidth="1"/>
    <col min="12" max="12" width="6.81640625" style="3" customWidth="1"/>
    <col min="13" max="16384" width="9.1796875" style="3"/>
  </cols>
  <sheetData>
    <row r="1" spans="1:12" s="37" customFormat="1" ht="12.75" customHeight="1" x14ac:dyDescent="0.25">
      <c r="B1" s="38"/>
    </row>
    <row r="2" spans="1:12" s="37" customFormat="1" ht="12.75" customHeight="1" x14ac:dyDescent="0.25">
      <c r="B2" s="38"/>
    </row>
    <row r="3" spans="1:12" s="37" customFormat="1" ht="12.75" customHeight="1" x14ac:dyDescent="0.25">
      <c r="A3" s="49"/>
      <c r="B3" s="38"/>
    </row>
    <row r="4" spans="1:12" s="48" customFormat="1" ht="12" customHeight="1" x14ac:dyDescent="0.25">
      <c r="A4" s="7" t="s">
        <v>7</v>
      </c>
      <c r="B4" s="6"/>
      <c r="C4" s="7"/>
      <c r="D4" s="7"/>
      <c r="E4" s="7"/>
      <c r="F4" s="37"/>
      <c r="G4" s="37"/>
      <c r="H4" s="37"/>
      <c r="I4" s="37"/>
      <c r="J4" s="37"/>
      <c r="K4" s="37"/>
      <c r="L4" s="37"/>
    </row>
    <row r="5" spans="1:12" s="48" customFormat="1" ht="12" customHeight="1" x14ac:dyDescent="0.25">
      <c r="A5" s="7" t="s">
        <v>70</v>
      </c>
      <c r="B5" s="7"/>
      <c r="C5" s="7"/>
      <c r="D5" s="7"/>
      <c r="E5" s="7"/>
      <c r="F5" s="7"/>
      <c r="G5" s="7"/>
      <c r="H5" s="7"/>
      <c r="I5" s="7"/>
      <c r="J5" s="7"/>
      <c r="K5" s="7"/>
      <c r="L5" s="37"/>
    </row>
    <row r="6" spans="1:12" s="48" customFormat="1" ht="12" customHeight="1" x14ac:dyDescent="0.25">
      <c r="A6" s="39" t="s">
        <v>9</v>
      </c>
      <c r="B6" s="6"/>
      <c r="C6" s="7"/>
      <c r="D6" s="7"/>
      <c r="E6" s="7"/>
      <c r="F6" s="37"/>
      <c r="G6" s="37"/>
      <c r="H6" s="37"/>
      <c r="I6" s="37"/>
      <c r="J6" s="37"/>
      <c r="K6" s="37"/>
      <c r="L6" s="37"/>
    </row>
    <row r="7" spans="1:12" ht="6" customHeight="1" x14ac:dyDescent="0.25">
      <c r="A7" s="211"/>
      <c r="B7" s="211"/>
      <c r="C7" s="211"/>
      <c r="D7" s="211"/>
      <c r="E7" s="211"/>
      <c r="F7" s="211"/>
      <c r="G7" s="211"/>
      <c r="H7" s="211"/>
      <c r="I7" s="20"/>
      <c r="J7" s="20"/>
      <c r="K7" s="20"/>
      <c r="L7" s="9"/>
    </row>
    <row r="8" spans="1:12" ht="12" customHeight="1" x14ac:dyDescent="0.25">
      <c r="A8" s="204" t="s">
        <v>71</v>
      </c>
      <c r="B8" s="212" t="s">
        <v>72</v>
      </c>
      <c r="C8" s="212"/>
      <c r="D8" s="212"/>
      <c r="E8" s="213"/>
      <c r="F8" s="212" t="s">
        <v>73</v>
      </c>
      <c r="G8" s="212"/>
      <c r="H8" s="212"/>
      <c r="I8" s="23"/>
      <c r="J8" s="215" t="s">
        <v>74</v>
      </c>
      <c r="K8" s="215"/>
      <c r="L8" s="215"/>
    </row>
    <row r="9" spans="1:12" ht="25" customHeight="1" x14ac:dyDescent="0.25">
      <c r="A9" s="205"/>
      <c r="B9" s="41" t="s">
        <v>75</v>
      </c>
      <c r="C9" s="41" t="s">
        <v>76</v>
      </c>
      <c r="D9" s="41" t="s">
        <v>77</v>
      </c>
      <c r="E9" s="214"/>
      <c r="F9" s="40" t="s">
        <v>75</v>
      </c>
      <c r="G9" s="40" t="s">
        <v>76</v>
      </c>
      <c r="H9" s="40" t="s">
        <v>77</v>
      </c>
      <c r="I9" s="8"/>
      <c r="J9" s="40" t="s">
        <v>75</v>
      </c>
      <c r="K9" s="40" t="s">
        <v>76</v>
      </c>
      <c r="L9" s="40" t="s">
        <v>77</v>
      </c>
    </row>
    <row r="10" spans="1:12" ht="3" customHeight="1" x14ac:dyDescent="0.25">
      <c r="A10" s="24"/>
      <c r="B10" s="24"/>
      <c r="C10" s="5"/>
      <c r="D10" s="5"/>
      <c r="E10" s="5"/>
      <c r="F10" s="5"/>
      <c r="G10" s="5"/>
      <c r="H10" s="5"/>
      <c r="I10" s="5"/>
      <c r="J10" s="5"/>
      <c r="K10" s="5"/>
      <c r="L10" s="5"/>
    </row>
    <row r="11" spans="1:12" ht="10" customHeight="1" x14ac:dyDescent="0.25">
      <c r="A11" s="9"/>
      <c r="B11" s="209" t="s">
        <v>78</v>
      </c>
      <c r="C11" s="209"/>
      <c r="D11" s="209"/>
      <c r="E11" s="209"/>
      <c r="F11" s="209"/>
      <c r="G11" s="209"/>
      <c r="H11" s="209"/>
      <c r="I11" s="209"/>
      <c r="J11" s="209"/>
      <c r="K11" s="209"/>
      <c r="L11" s="209"/>
    </row>
    <row r="12" spans="1:12" ht="3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ht="10" customHeight="1" x14ac:dyDescent="0.25">
      <c r="A13" s="12" t="s">
        <v>33</v>
      </c>
      <c r="B13" s="154">
        <v>934</v>
      </c>
      <c r="C13" s="154">
        <v>193</v>
      </c>
      <c r="D13" s="154">
        <f>B13+C13</f>
        <v>1127</v>
      </c>
      <c r="E13" s="154"/>
      <c r="F13" s="154">
        <v>38</v>
      </c>
      <c r="G13" s="154">
        <v>8</v>
      </c>
      <c r="H13" s="154">
        <f>F13+G13</f>
        <v>46</v>
      </c>
      <c r="I13" s="154"/>
      <c r="J13" s="154">
        <f>B13+F13</f>
        <v>972</v>
      </c>
      <c r="K13" s="154">
        <f>C13+G13</f>
        <v>201</v>
      </c>
      <c r="L13" s="154">
        <f>J13+K13</f>
        <v>1173</v>
      </c>
    </row>
    <row r="14" spans="1:12" ht="10" customHeight="1" x14ac:dyDescent="0.25">
      <c r="A14" s="12" t="s">
        <v>79</v>
      </c>
      <c r="B14" s="154">
        <v>56</v>
      </c>
      <c r="C14" s="154">
        <v>17</v>
      </c>
      <c r="D14" s="154">
        <f t="shared" ref="D14:D17" si="0">B14+C14</f>
        <v>73</v>
      </c>
      <c r="E14" s="154"/>
      <c r="F14" s="154">
        <v>1</v>
      </c>
      <c r="G14" s="154" t="s">
        <v>2</v>
      </c>
      <c r="H14" s="154">
        <v>1</v>
      </c>
      <c r="I14" s="154"/>
      <c r="J14" s="154">
        <f t="shared" ref="J14:J17" si="1">B14+F14</f>
        <v>57</v>
      </c>
      <c r="K14" s="154">
        <f>C14</f>
        <v>17</v>
      </c>
      <c r="L14" s="154">
        <f t="shared" ref="L14:L17" si="2">J14+K14</f>
        <v>74</v>
      </c>
    </row>
    <row r="15" spans="1:12" ht="10" customHeight="1" x14ac:dyDescent="0.25">
      <c r="A15" s="12" t="s">
        <v>35</v>
      </c>
      <c r="B15" s="154">
        <v>190</v>
      </c>
      <c r="C15" s="154">
        <v>28</v>
      </c>
      <c r="D15" s="154">
        <f t="shared" si="0"/>
        <v>218</v>
      </c>
      <c r="E15" s="154"/>
      <c r="F15" s="154">
        <v>9</v>
      </c>
      <c r="G15" s="154">
        <v>2</v>
      </c>
      <c r="H15" s="154">
        <f t="shared" ref="H15:H16" si="3">F15+G15</f>
        <v>11</v>
      </c>
      <c r="I15" s="154"/>
      <c r="J15" s="154">
        <f t="shared" si="1"/>
        <v>199</v>
      </c>
      <c r="K15" s="154">
        <f>C15+G15</f>
        <v>30</v>
      </c>
      <c r="L15" s="154">
        <f t="shared" si="2"/>
        <v>229</v>
      </c>
    </row>
    <row r="16" spans="1:12" ht="10" customHeight="1" x14ac:dyDescent="0.25">
      <c r="A16" s="12" t="s">
        <v>36</v>
      </c>
      <c r="B16" s="154">
        <v>1128</v>
      </c>
      <c r="C16" s="154">
        <v>256</v>
      </c>
      <c r="D16" s="154">
        <f t="shared" si="0"/>
        <v>1384</v>
      </c>
      <c r="E16" s="154"/>
      <c r="F16" s="154">
        <v>91</v>
      </c>
      <c r="G16" s="154">
        <v>18</v>
      </c>
      <c r="H16" s="154">
        <f t="shared" si="3"/>
        <v>109</v>
      </c>
      <c r="I16" s="154"/>
      <c r="J16" s="154">
        <f t="shared" si="1"/>
        <v>1219</v>
      </c>
      <c r="K16" s="154">
        <f>C16+G16</f>
        <v>274</v>
      </c>
      <c r="L16" s="154">
        <f t="shared" si="2"/>
        <v>1493</v>
      </c>
    </row>
    <row r="17" spans="1:13" ht="10" customHeight="1" x14ac:dyDescent="0.25">
      <c r="A17" s="12" t="s">
        <v>37</v>
      </c>
      <c r="B17" s="154">
        <v>219</v>
      </c>
      <c r="C17" s="154">
        <v>37</v>
      </c>
      <c r="D17" s="154">
        <f t="shared" si="0"/>
        <v>256</v>
      </c>
      <c r="E17" s="154"/>
      <c r="F17" s="154">
        <v>7</v>
      </c>
      <c r="G17" s="154">
        <v>3</v>
      </c>
      <c r="H17" s="154">
        <v>10</v>
      </c>
      <c r="I17" s="154"/>
      <c r="J17" s="154">
        <f t="shared" si="1"/>
        <v>226</v>
      </c>
      <c r="K17" s="154">
        <f>C17+G17</f>
        <v>40</v>
      </c>
      <c r="L17" s="154">
        <f t="shared" si="2"/>
        <v>266</v>
      </c>
      <c r="M17" s="73"/>
    </row>
    <row r="18" spans="1:13" s="70" customFormat="1" ht="10" customHeight="1" x14ac:dyDescent="0.3">
      <c r="A18" s="13" t="s">
        <v>38</v>
      </c>
      <c r="B18" s="25" t="s">
        <v>2</v>
      </c>
      <c r="C18" s="25" t="s">
        <v>2</v>
      </c>
      <c r="D18" s="25" t="s">
        <v>2</v>
      </c>
      <c r="E18" s="69"/>
      <c r="F18" s="25" t="s">
        <v>2</v>
      </c>
      <c r="G18" s="25" t="s">
        <v>2</v>
      </c>
      <c r="H18" s="25" t="s">
        <v>2</v>
      </c>
      <c r="I18" s="25"/>
      <c r="J18" s="25" t="s">
        <v>2</v>
      </c>
      <c r="K18" s="25" t="s">
        <v>2</v>
      </c>
      <c r="L18" s="25" t="s">
        <v>2</v>
      </c>
    </row>
    <row r="19" spans="1:13" s="70" customFormat="1" ht="10" customHeight="1" x14ac:dyDescent="0.3">
      <c r="A19" s="13" t="s">
        <v>39</v>
      </c>
      <c r="B19" s="25" t="s">
        <v>2</v>
      </c>
      <c r="C19" s="25" t="s">
        <v>2</v>
      </c>
      <c r="D19" s="25" t="s">
        <v>2</v>
      </c>
      <c r="E19" s="69"/>
      <c r="F19" s="25" t="s">
        <v>2</v>
      </c>
      <c r="G19" s="25" t="s">
        <v>2</v>
      </c>
      <c r="H19" s="25" t="s">
        <v>2</v>
      </c>
      <c r="I19" s="25"/>
      <c r="J19" s="25" t="s">
        <v>2</v>
      </c>
      <c r="K19" s="25" t="s">
        <v>2</v>
      </c>
      <c r="L19" s="25" t="s">
        <v>2</v>
      </c>
    </row>
    <row r="20" spans="1:13" ht="10" customHeight="1" x14ac:dyDescent="0.25">
      <c r="A20" s="12" t="s">
        <v>40</v>
      </c>
      <c r="B20" s="1">
        <v>399</v>
      </c>
      <c r="C20" s="1">
        <v>97</v>
      </c>
      <c r="D20" s="1">
        <f t="shared" ref="D20:D34" si="4">B20+C20</f>
        <v>496</v>
      </c>
      <c r="E20" s="1"/>
      <c r="F20" s="1">
        <v>50</v>
      </c>
      <c r="G20" s="1">
        <v>12</v>
      </c>
      <c r="H20" s="1">
        <f t="shared" ref="H20:H27" si="5">F20+G20</f>
        <v>62</v>
      </c>
      <c r="I20" s="1"/>
      <c r="J20" s="1">
        <f t="shared" ref="J20:J34" si="6">B20+F20</f>
        <v>449</v>
      </c>
      <c r="K20" s="1">
        <f t="shared" ref="K20:K27" si="7">C20+G20</f>
        <v>109</v>
      </c>
      <c r="L20" s="1">
        <f t="shared" ref="L20:L34" si="8">J20+K20</f>
        <v>558</v>
      </c>
      <c r="M20" s="121"/>
    </row>
    <row r="21" spans="1:13" ht="10" customHeight="1" x14ac:dyDescent="0.25">
      <c r="A21" s="12" t="s">
        <v>41</v>
      </c>
      <c r="B21" s="1">
        <v>142</v>
      </c>
      <c r="C21" s="1">
        <v>41</v>
      </c>
      <c r="D21" s="1">
        <f t="shared" si="4"/>
        <v>183</v>
      </c>
      <c r="E21" s="1"/>
      <c r="F21" s="1">
        <v>10</v>
      </c>
      <c r="G21" s="1" t="s">
        <v>2</v>
      </c>
      <c r="H21" s="1">
        <f>F21</f>
        <v>10</v>
      </c>
      <c r="I21" s="1"/>
      <c r="J21" s="1">
        <f t="shared" si="6"/>
        <v>152</v>
      </c>
      <c r="K21" s="1">
        <f>C21</f>
        <v>41</v>
      </c>
      <c r="L21" s="1">
        <f t="shared" si="8"/>
        <v>193</v>
      </c>
      <c r="M21" s="121"/>
    </row>
    <row r="22" spans="1:13" ht="10" customHeight="1" x14ac:dyDescent="0.25">
      <c r="A22" s="12" t="s">
        <v>42</v>
      </c>
      <c r="B22" s="1">
        <v>212</v>
      </c>
      <c r="C22" s="1">
        <v>63</v>
      </c>
      <c r="D22" s="1">
        <f t="shared" si="4"/>
        <v>275</v>
      </c>
      <c r="E22" s="1"/>
      <c r="F22" s="1">
        <v>42</v>
      </c>
      <c r="G22" s="1">
        <v>14</v>
      </c>
      <c r="H22" s="1">
        <f t="shared" si="5"/>
        <v>56</v>
      </c>
      <c r="I22" s="1"/>
      <c r="J22" s="1">
        <f t="shared" si="6"/>
        <v>254</v>
      </c>
      <c r="K22" s="1">
        <f t="shared" si="7"/>
        <v>77</v>
      </c>
      <c r="L22" s="1">
        <f t="shared" si="8"/>
        <v>331</v>
      </c>
      <c r="M22" s="121"/>
    </row>
    <row r="23" spans="1:13" ht="10" customHeight="1" x14ac:dyDescent="0.25">
      <c r="A23" s="12" t="s">
        <v>43</v>
      </c>
      <c r="B23" s="1">
        <v>173</v>
      </c>
      <c r="C23" s="1">
        <v>43</v>
      </c>
      <c r="D23" s="1">
        <f t="shared" si="4"/>
        <v>216</v>
      </c>
      <c r="E23" s="1"/>
      <c r="F23" s="1">
        <v>42</v>
      </c>
      <c r="G23" s="1">
        <v>14</v>
      </c>
      <c r="H23" s="1">
        <f t="shared" si="5"/>
        <v>56</v>
      </c>
      <c r="I23" s="1"/>
      <c r="J23" s="1">
        <f t="shared" si="6"/>
        <v>215</v>
      </c>
      <c r="K23" s="1">
        <f t="shared" si="7"/>
        <v>57</v>
      </c>
      <c r="L23" s="1">
        <f t="shared" si="8"/>
        <v>272</v>
      </c>
      <c r="M23" s="121"/>
    </row>
    <row r="24" spans="1:13" ht="10" customHeight="1" x14ac:dyDescent="0.25">
      <c r="A24" s="12" t="s">
        <v>44</v>
      </c>
      <c r="B24" s="1">
        <v>67</v>
      </c>
      <c r="C24" s="1">
        <v>10</v>
      </c>
      <c r="D24" s="1">
        <f t="shared" si="4"/>
        <v>77</v>
      </c>
      <c r="E24" s="1"/>
      <c r="F24" s="1">
        <v>13</v>
      </c>
      <c r="G24" s="1">
        <v>2</v>
      </c>
      <c r="H24" s="1">
        <f t="shared" si="5"/>
        <v>15</v>
      </c>
      <c r="I24" s="1"/>
      <c r="J24" s="1">
        <f t="shared" si="6"/>
        <v>80</v>
      </c>
      <c r="K24" s="1">
        <f t="shared" si="7"/>
        <v>12</v>
      </c>
      <c r="L24" s="1">
        <f t="shared" si="8"/>
        <v>92</v>
      </c>
      <c r="M24" s="121"/>
    </row>
    <row r="25" spans="1:13" ht="10" customHeight="1" x14ac:dyDescent="0.25">
      <c r="A25" s="12" t="s">
        <v>45</v>
      </c>
      <c r="B25" s="1">
        <v>175</v>
      </c>
      <c r="C25" s="1">
        <v>28</v>
      </c>
      <c r="D25" s="1">
        <f t="shared" si="4"/>
        <v>203</v>
      </c>
      <c r="E25" s="1"/>
      <c r="F25" s="1">
        <v>17</v>
      </c>
      <c r="G25" s="1">
        <v>4</v>
      </c>
      <c r="H25" s="1">
        <f t="shared" si="5"/>
        <v>21</v>
      </c>
      <c r="I25" s="1"/>
      <c r="J25" s="1">
        <f t="shared" si="6"/>
        <v>192</v>
      </c>
      <c r="K25" s="1">
        <f t="shared" si="7"/>
        <v>32</v>
      </c>
      <c r="L25" s="1">
        <f t="shared" si="8"/>
        <v>224</v>
      </c>
      <c r="M25" s="121"/>
    </row>
    <row r="26" spans="1:13" ht="10" customHeight="1" x14ac:dyDescent="0.25">
      <c r="A26" s="12" t="s">
        <v>46</v>
      </c>
      <c r="B26" s="1">
        <v>278</v>
      </c>
      <c r="C26" s="1">
        <v>42</v>
      </c>
      <c r="D26" s="1">
        <f t="shared" si="4"/>
        <v>320</v>
      </c>
      <c r="E26" s="1"/>
      <c r="F26" s="1">
        <v>44</v>
      </c>
      <c r="G26" s="1">
        <v>9</v>
      </c>
      <c r="H26" s="1">
        <f t="shared" si="5"/>
        <v>53</v>
      </c>
      <c r="I26" s="1"/>
      <c r="J26" s="1">
        <f t="shared" si="6"/>
        <v>322</v>
      </c>
      <c r="K26" s="1">
        <f t="shared" si="7"/>
        <v>51</v>
      </c>
      <c r="L26" s="1">
        <f t="shared" si="8"/>
        <v>373</v>
      </c>
      <c r="M26" s="121"/>
    </row>
    <row r="27" spans="1:13" ht="10" customHeight="1" x14ac:dyDescent="0.25">
      <c r="A27" s="12" t="s">
        <v>47</v>
      </c>
      <c r="B27" s="1">
        <v>242</v>
      </c>
      <c r="C27" s="1">
        <v>42</v>
      </c>
      <c r="D27" s="1">
        <f t="shared" si="4"/>
        <v>284</v>
      </c>
      <c r="E27" s="1"/>
      <c r="F27" s="1">
        <v>13</v>
      </c>
      <c r="G27" s="1">
        <v>3</v>
      </c>
      <c r="H27" s="1">
        <f t="shared" si="5"/>
        <v>16</v>
      </c>
      <c r="I27" s="1"/>
      <c r="J27" s="1">
        <f t="shared" si="6"/>
        <v>255</v>
      </c>
      <c r="K27" s="1">
        <f t="shared" si="7"/>
        <v>45</v>
      </c>
      <c r="L27" s="1">
        <f t="shared" si="8"/>
        <v>300</v>
      </c>
      <c r="M27" s="121"/>
    </row>
    <row r="28" spans="1:13" ht="10" customHeight="1" x14ac:dyDescent="0.25">
      <c r="A28" s="12" t="s">
        <v>48</v>
      </c>
      <c r="B28" s="1">
        <v>110</v>
      </c>
      <c r="C28" s="1">
        <v>20</v>
      </c>
      <c r="D28" s="1">
        <f t="shared" si="4"/>
        <v>130</v>
      </c>
      <c r="E28" s="1"/>
      <c r="F28" s="1">
        <v>2</v>
      </c>
      <c r="G28" s="1">
        <v>1</v>
      </c>
      <c r="H28" s="1">
        <f>F28+G28</f>
        <v>3</v>
      </c>
      <c r="I28" s="1"/>
      <c r="J28" s="1">
        <f t="shared" si="6"/>
        <v>112</v>
      </c>
      <c r="K28" s="1">
        <f>C28+G28</f>
        <v>21</v>
      </c>
      <c r="L28" s="1">
        <f t="shared" si="8"/>
        <v>133</v>
      </c>
      <c r="M28" s="121"/>
    </row>
    <row r="29" spans="1:13" ht="10" customHeight="1" x14ac:dyDescent="0.25">
      <c r="A29" s="12" t="s">
        <v>49</v>
      </c>
      <c r="B29" s="1">
        <v>420</v>
      </c>
      <c r="C29" s="1">
        <v>30</v>
      </c>
      <c r="D29" s="1">
        <f t="shared" si="4"/>
        <v>450</v>
      </c>
      <c r="E29" s="1"/>
      <c r="F29" s="1">
        <v>72</v>
      </c>
      <c r="G29" s="1">
        <v>4</v>
      </c>
      <c r="H29" s="1">
        <f t="shared" ref="H29:H30" si="9">F29+G29</f>
        <v>76</v>
      </c>
      <c r="I29" s="1"/>
      <c r="J29" s="1">
        <f t="shared" si="6"/>
        <v>492</v>
      </c>
      <c r="K29" s="1">
        <f t="shared" ref="K29:K30" si="10">C29+G29</f>
        <v>34</v>
      </c>
      <c r="L29" s="1">
        <f t="shared" si="8"/>
        <v>526</v>
      </c>
      <c r="M29" s="121"/>
    </row>
    <row r="30" spans="1:13" ht="10" customHeight="1" x14ac:dyDescent="0.25">
      <c r="A30" s="12" t="s">
        <v>50</v>
      </c>
      <c r="B30" s="1">
        <v>166</v>
      </c>
      <c r="C30" s="1">
        <v>21</v>
      </c>
      <c r="D30" s="1">
        <f t="shared" si="4"/>
        <v>187</v>
      </c>
      <c r="E30" s="1"/>
      <c r="F30" s="1">
        <v>60</v>
      </c>
      <c r="G30" s="1">
        <v>6</v>
      </c>
      <c r="H30" s="1">
        <f t="shared" si="9"/>
        <v>66</v>
      </c>
      <c r="I30" s="1"/>
      <c r="J30" s="1">
        <f t="shared" si="6"/>
        <v>226</v>
      </c>
      <c r="K30" s="1">
        <f t="shared" si="10"/>
        <v>27</v>
      </c>
      <c r="L30" s="1">
        <f t="shared" si="8"/>
        <v>253</v>
      </c>
      <c r="M30" s="121"/>
    </row>
    <row r="31" spans="1:13" ht="10" customHeight="1" x14ac:dyDescent="0.25">
      <c r="A31" s="12" t="s">
        <v>51</v>
      </c>
      <c r="B31" s="1">
        <v>111</v>
      </c>
      <c r="C31" s="1">
        <v>15</v>
      </c>
      <c r="D31" s="1">
        <f t="shared" si="4"/>
        <v>126</v>
      </c>
      <c r="E31" s="1"/>
      <c r="F31" s="1">
        <v>5</v>
      </c>
      <c r="G31" s="154" t="s">
        <v>2</v>
      </c>
      <c r="H31" s="1">
        <f>F31</f>
        <v>5</v>
      </c>
      <c r="I31" s="1"/>
      <c r="J31" s="1">
        <f t="shared" si="6"/>
        <v>116</v>
      </c>
      <c r="K31" s="1">
        <f>C31</f>
        <v>15</v>
      </c>
      <c r="L31" s="1">
        <f t="shared" si="8"/>
        <v>131</v>
      </c>
      <c r="M31" s="121"/>
    </row>
    <row r="32" spans="1:13" ht="10" customHeight="1" x14ac:dyDescent="0.25">
      <c r="A32" s="12" t="s">
        <v>52</v>
      </c>
      <c r="B32" s="1">
        <v>333</v>
      </c>
      <c r="C32" s="1">
        <v>38</v>
      </c>
      <c r="D32" s="1">
        <f t="shared" si="4"/>
        <v>371</v>
      </c>
      <c r="E32" s="1"/>
      <c r="F32" s="1">
        <v>13</v>
      </c>
      <c r="G32" s="1">
        <v>4</v>
      </c>
      <c r="H32" s="1">
        <f>F32+G32</f>
        <v>17</v>
      </c>
      <c r="I32" s="1"/>
      <c r="J32" s="1">
        <f t="shared" si="6"/>
        <v>346</v>
      </c>
      <c r="K32" s="1">
        <f>C32+G32</f>
        <v>42</v>
      </c>
      <c r="L32" s="1">
        <f t="shared" si="8"/>
        <v>388</v>
      </c>
      <c r="M32" s="121"/>
    </row>
    <row r="33" spans="1:24" ht="10" customHeight="1" x14ac:dyDescent="0.25">
      <c r="A33" s="12" t="s">
        <v>53</v>
      </c>
      <c r="B33" s="1">
        <v>300</v>
      </c>
      <c r="C33" s="1">
        <v>19</v>
      </c>
      <c r="D33" s="1">
        <f t="shared" si="4"/>
        <v>319</v>
      </c>
      <c r="E33" s="1"/>
      <c r="F33" s="1">
        <v>59</v>
      </c>
      <c r="G33" s="1">
        <v>6</v>
      </c>
      <c r="H33" s="1">
        <f t="shared" ref="H33:H34" si="11">F33+G33</f>
        <v>65</v>
      </c>
      <c r="I33" s="1"/>
      <c r="J33" s="1">
        <f t="shared" si="6"/>
        <v>359</v>
      </c>
      <c r="K33" s="1">
        <f t="shared" ref="K33:K34" si="12">C33+G33</f>
        <v>25</v>
      </c>
      <c r="L33" s="1">
        <f t="shared" si="8"/>
        <v>384</v>
      </c>
      <c r="M33" s="121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</row>
    <row r="34" spans="1:24" ht="10" customHeight="1" x14ac:dyDescent="0.25">
      <c r="A34" s="12" t="s">
        <v>54</v>
      </c>
      <c r="B34" s="1">
        <v>308</v>
      </c>
      <c r="C34" s="1">
        <v>49</v>
      </c>
      <c r="D34" s="1">
        <f t="shared" si="4"/>
        <v>357</v>
      </c>
      <c r="E34" s="1"/>
      <c r="F34" s="1">
        <v>14</v>
      </c>
      <c r="G34" s="1">
        <v>2</v>
      </c>
      <c r="H34" s="1">
        <f t="shared" si="11"/>
        <v>16</v>
      </c>
      <c r="I34" s="1"/>
      <c r="J34" s="1">
        <f t="shared" si="6"/>
        <v>322</v>
      </c>
      <c r="K34" s="1">
        <f t="shared" si="12"/>
        <v>51</v>
      </c>
      <c r="L34" s="1">
        <f t="shared" si="8"/>
        <v>373</v>
      </c>
      <c r="M34" s="121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</row>
    <row r="35" spans="1:24" ht="10" customHeight="1" x14ac:dyDescent="0.25">
      <c r="A35" s="14" t="s">
        <v>55</v>
      </c>
      <c r="B35" s="2">
        <f>B13+B14+B15+B16</f>
        <v>2308</v>
      </c>
      <c r="C35" s="2">
        <f t="shared" ref="C35:D35" si="13">C13+C14+C15+C16</f>
        <v>494</v>
      </c>
      <c r="D35" s="2">
        <f t="shared" si="13"/>
        <v>2802</v>
      </c>
      <c r="E35" s="2"/>
      <c r="F35" s="2">
        <f>F13+F14+F15+F16</f>
        <v>139</v>
      </c>
      <c r="G35" s="2">
        <f>G13+G15+G16</f>
        <v>28</v>
      </c>
      <c r="H35" s="2">
        <f t="shared" ref="H35" si="14">H13+H14+H15+H16</f>
        <v>167</v>
      </c>
      <c r="I35" s="2"/>
      <c r="J35" s="2">
        <f>J13+J14+J15+J16</f>
        <v>2447</v>
      </c>
      <c r="K35" s="2">
        <f t="shared" ref="K35:L35" si="15">K13+K14+K15+K16</f>
        <v>522</v>
      </c>
      <c r="L35" s="2">
        <f t="shared" si="15"/>
        <v>2969</v>
      </c>
      <c r="M35" s="121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</row>
    <row r="36" spans="1:24" ht="10" customHeight="1" x14ac:dyDescent="0.25">
      <c r="A36" s="14" t="s">
        <v>56</v>
      </c>
      <c r="B36" s="2">
        <f>B17+B20+B21+B22</f>
        <v>972</v>
      </c>
      <c r="C36" s="2">
        <f t="shared" ref="C36:D36" si="16">C17+C20+C21+C22</f>
        <v>238</v>
      </c>
      <c r="D36" s="2">
        <f t="shared" si="16"/>
        <v>1210</v>
      </c>
      <c r="E36" s="2"/>
      <c r="F36" s="2">
        <f>F17+F20+F21+F22</f>
        <v>109</v>
      </c>
      <c r="G36" s="2">
        <f>G20+G22+G17</f>
        <v>29</v>
      </c>
      <c r="H36" s="2">
        <f t="shared" ref="H36" si="17">H17+H20+H21+H22</f>
        <v>138</v>
      </c>
      <c r="I36" s="2"/>
      <c r="J36" s="2">
        <f>J17+J20+J21+J22</f>
        <v>1081</v>
      </c>
      <c r="K36" s="2">
        <f t="shared" ref="K36:L36" si="18">K17+K20+K21+K22</f>
        <v>267</v>
      </c>
      <c r="L36" s="2">
        <f t="shared" si="18"/>
        <v>1348</v>
      </c>
      <c r="M36" s="121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</row>
    <row r="37" spans="1:24" ht="10" customHeight="1" x14ac:dyDescent="0.25">
      <c r="A37" s="14" t="s">
        <v>57</v>
      </c>
      <c r="B37" s="2">
        <f>B23+B24+B25+B26</f>
        <v>693</v>
      </c>
      <c r="C37" s="2">
        <f t="shared" ref="C37:D37" si="19">C23+C24+C25+C26</f>
        <v>123</v>
      </c>
      <c r="D37" s="2">
        <f t="shared" si="19"/>
        <v>816</v>
      </c>
      <c r="E37" s="2"/>
      <c r="F37" s="2">
        <f>F23+F24+F25+F26</f>
        <v>116</v>
      </c>
      <c r="G37" s="2">
        <f t="shared" ref="G37:H37" si="20">G23+G24+G25+G26</f>
        <v>29</v>
      </c>
      <c r="H37" s="2">
        <f t="shared" si="20"/>
        <v>145</v>
      </c>
      <c r="I37" s="2"/>
      <c r="J37" s="2">
        <f>J23+J24+J25+J26</f>
        <v>809</v>
      </c>
      <c r="K37" s="2">
        <f t="shared" ref="K37:L37" si="21">K23+K24+K25+K26</f>
        <v>152</v>
      </c>
      <c r="L37" s="2">
        <f t="shared" si="21"/>
        <v>961</v>
      </c>
      <c r="M37" s="121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</row>
    <row r="38" spans="1:24" ht="10" customHeight="1" x14ac:dyDescent="0.25">
      <c r="A38" s="14" t="s">
        <v>58</v>
      </c>
      <c r="B38" s="2">
        <f>B27+B28+B29+B30+B31+B32</f>
        <v>1382</v>
      </c>
      <c r="C38" s="2">
        <f t="shared" ref="C38:D38" si="22">C27+C28+C29+C30+C31+C32</f>
        <v>166</v>
      </c>
      <c r="D38" s="2">
        <f t="shared" si="22"/>
        <v>1548</v>
      </c>
      <c r="E38" s="2"/>
      <c r="F38" s="2">
        <f>F27+F28+F29+F30+F31+F32</f>
        <v>165</v>
      </c>
      <c r="G38" s="2">
        <f>G27+G29+G30+G32+G28</f>
        <v>18</v>
      </c>
      <c r="H38" s="2">
        <f t="shared" ref="H38" si="23">H27+H28+H29+H30+H31+H32</f>
        <v>183</v>
      </c>
      <c r="I38" s="2"/>
      <c r="J38" s="2">
        <f>J27+J28+J29+J30+J31+J32</f>
        <v>1547</v>
      </c>
      <c r="K38" s="2">
        <f t="shared" ref="K38:L38" si="24">K27+K28+K29+K30+K31+K32</f>
        <v>184</v>
      </c>
      <c r="L38" s="2">
        <f t="shared" si="24"/>
        <v>1731</v>
      </c>
      <c r="M38" s="121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</row>
    <row r="39" spans="1:24" ht="10" customHeight="1" x14ac:dyDescent="0.25">
      <c r="A39" s="16" t="s">
        <v>59</v>
      </c>
      <c r="B39" s="2">
        <f>B33+B34</f>
        <v>608</v>
      </c>
      <c r="C39" s="2">
        <f t="shared" ref="C39:D39" si="25">C33+C34</f>
        <v>68</v>
      </c>
      <c r="D39" s="2">
        <f t="shared" si="25"/>
        <v>676</v>
      </c>
      <c r="E39" s="2"/>
      <c r="F39" s="2">
        <f>F33+F34</f>
        <v>73</v>
      </c>
      <c r="G39" s="2">
        <f t="shared" ref="G39:H39" si="26">G33+G34</f>
        <v>8</v>
      </c>
      <c r="H39" s="2">
        <f t="shared" si="26"/>
        <v>81</v>
      </c>
      <c r="I39" s="2"/>
      <c r="J39" s="2">
        <f>J33+J34</f>
        <v>681</v>
      </c>
      <c r="K39" s="2">
        <f t="shared" ref="K39:L39" si="27">K33+K34</f>
        <v>76</v>
      </c>
      <c r="L39" s="2">
        <f t="shared" si="27"/>
        <v>757</v>
      </c>
      <c r="M39" s="121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</row>
    <row r="40" spans="1:24" ht="10" customHeight="1" x14ac:dyDescent="0.25">
      <c r="A40" s="17" t="s">
        <v>60</v>
      </c>
      <c r="B40" s="2">
        <f>B35+B36+B37+B38+B39</f>
        <v>5963</v>
      </c>
      <c r="C40" s="2">
        <f t="shared" ref="C40:D40" si="28">C35+C36+C37+C38+C39</f>
        <v>1089</v>
      </c>
      <c r="D40" s="2">
        <f t="shared" si="28"/>
        <v>7052</v>
      </c>
      <c r="E40" s="2"/>
      <c r="F40" s="2">
        <f>F35+F36+F37+F38+F39</f>
        <v>602</v>
      </c>
      <c r="G40" s="2">
        <f t="shared" ref="G40" si="29">G35+G36+G37+G38+G39</f>
        <v>112</v>
      </c>
      <c r="H40" s="2">
        <f t="shared" ref="H40" si="30">H35+H36+H37+H38+H39</f>
        <v>714</v>
      </c>
      <c r="I40" s="2"/>
      <c r="J40" s="2">
        <f>J35+J36+J37+J38+J39</f>
        <v>6565</v>
      </c>
      <c r="K40" s="2">
        <f t="shared" ref="K40" si="31">K35+K36+K37+K38+K39</f>
        <v>1201</v>
      </c>
      <c r="L40" s="2">
        <f t="shared" ref="L40" si="32">L35+L36+L37+L38+L39</f>
        <v>7766</v>
      </c>
      <c r="M40" s="121"/>
      <c r="N40" s="121"/>
      <c r="O40" s="121"/>
      <c r="P40" s="73"/>
      <c r="Q40" s="73"/>
      <c r="R40" s="73"/>
      <c r="S40" s="73"/>
      <c r="T40" s="73"/>
      <c r="U40" s="73"/>
      <c r="V40" s="73"/>
      <c r="W40" s="73"/>
      <c r="X40" s="73"/>
    </row>
    <row r="41" spans="1:24" ht="3" customHeight="1" x14ac:dyDescent="0.25">
      <c r="A41" s="26"/>
      <c r="B41" s="11"/>
      <c r="C41" s="5"/>
      <c r="D41" s="5"/>
      <c r="E41" s="5"/>
      <c r="F41" s="5"/>
      <c r="G41" s="5"/>
      <c r="H41" s="5"/>
      <c r="I41" s="5"/>
      <c r="J41" s="5"/>
      <c r="K41" s="5"/>
      <c r="L41" s="11"/>
      <c r="M41" s="121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</row>
    <row r="42" spans="1:24" s="22" customFormat="1" ht="10" customHeight="1" x14ac:dyDescent="0.25">
      <c r="A42" s="9"/>
      <c r="B42" s="201" t="s">
        <v>80</v>
      </c>
      <c r="C42" s="201"/>
      <c r="D42" s="201"/>
      <c r="E42" s="201"/>
      <c r="F42" s="201"/>
      <c r="G42" s="201"/>
      <c r="H42" s="201"/>
      <c r="I42" s="201"/>
      <c r="J42" s="201"/>
      <c r="K42" s="201"/>
      <c r="L42" s="201"/>
      <c r="M42" s="121"/>
      <c r="N42" s="195"/>
      <c r="O42" s="195"/>
      <c r="P42" s="195"/>
      <c r="Q42" s="195"/>
      <c r="R42" s="195"/>
      <c r="S42" s="195"/>
      <c r="T42" s="195"/>
      <c r="U42" s="195"/>
      <c r="V42" s="195"/>
      <c r="W42" s="195"/>
      <c r="X42" s="195"/>
    </row>
    <row r="43" spans="1:24" ht="3" customHeigh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121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</row>
    <row r="44" spans="1:24" ht="10" customHeight="1" x14ac:dyDescent="0.25">
      <c r="A44" s="12" t="s">
        <v>33</v>
      </c>
      <c r="B44" s="27">
        <f>(B13/$D$13)*100</f>
        <v>82.874889086069217</v>
      </c>
      <c r="C44" s="27">
        <f t="shared" ref="C44:D44" si="33">(C13/$D$13)*100</f>
        <v>17.12511091393079</v>
      </c>
      <c r="D44" s="27">
        <f t="shared" si="33"/>
        <v>100</v>
      </c>
      <c r="E44" s="5"/>
      <c r="F44" s="27">
        <f>(F13/$H$13)*100</f>
        <v>82.608695652173907</v>
      </c>
      <c r="G44" s="27">
        <f t="shared" ref="G44:H44" si="34">(G13/$H$13)*100</f>
        <v>17.391304347826086</v>
      </c>
      <c r="H44" s="27">
        <f t="shared" si="34"/>
        <v>100</v>
      </c>
      <c r="I44" s="27"/>
      <c r="J44" s="27">
        <f>(J13/$L$13)*100</f>
        <v>82.864450127877248</v>
      </c>
      <c r="K44" s="27">
        <f t="shared" ref="K44:L44" si="35">(K13/$L$13)*100</f>
        <v>17.135549872122763</v>
      </c>
      <c r="L44" s="27">
        <f t="shared" si="35"/>
        <v>100</v>
      </c>
      <c r="M44" s="121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141"/>
    </row>
    <row r="45" spans="1:24" ht="10" customHeight="1" x14ac:dyDescent="0.25">
      <c r="A45" s="12" t="s">
        <v>79</v>
      </c>
      <c r="B45" s="27">
        <f>(B14/$D$14)*100</f>
        <v>76.712328767123282</v>
      </c>
      <c r="C45" s="27">
        <f t="shared" ref="C45:D45" si="36">(C14/$D$14)*100</f>
        <v>23.287671232876711</v>
      </c>
      <c r="D45" s="27">
        <f t="shared" si="36"/>
        <v>100</v>
      </c>
      <c r="E45" s="5"/>
      <c r="F45" s="27">
        <v>100</v>
      </c>
      <c r="G45" s="1" t="s">
        <v>2</v>
      </c>
      <c r="H45" s="27">
        <v>100</v>
      </c>
      <c r="I45" s="27"/>
      <c r="J45" s="27">
        <f>(J14/$L14)*100</f>
        <v>77.027027027027032</v>
      </c>
      <c r="K45" s="27">
        <f t="shared" ref="K45:L45" si="37">(K14/$L14)*100</f>
        <v>22.972972972972975</v>
      </c>
      <c r="L45" s="27">
        <f t="shared" si="37"/>
        <v>100</v>
      </c>
      <c r="M45" s="121"/>
      <c r="N45" s="141"/>
      <c r="O45" s="141"/>
      <c r="P45" s="141"/>
      <c r="Q45" s="141"/>
      <c r="R45" s="141"/>
      <c r="S45" s="141"/>
      <c r="T45" s="141"/>
      <c r="U45" s="141"/>
      <c r="V45" s="141"/>
      <c r="W45" s="141"/>
      <c r="X45" s="141"/>
    </row>
    <row r="46" spans="1:24" ht="10" customHeight="1" x14ac:dyDescent="0.25">
      <c r="A46" s="12" t="s">
        <v>35</v>
      </c>
      <c r="B46" s="27">
        <f>(B15/$D$15)*100</f>
        <v>87.155963302752298</v>
      </c>
      <c r="C46" s="27">
        <f t="shared" ref="C46:D46" si="38">(C15/$D$15)*100</f>
        <v>12.844036697247708</v>
      </c>
      <c r="D46" s="27">
        <f t="shared" si="38"/>
        <v>100</v>
      </c>
      <c r="E46" s="5"/>
      <c r="F46" s="27">
        <f>(F15/$H15)*100</f>
        <v>81.818181818181827</v>
      </c>
      <c r="G46" s="27">
        <f t="shared" ref="G46:H46" si="39">(G15/$H15)*100</f>
        <v>18.181818181818183</v>
      </c>
      <c r="H46" s="27">
        <f t="shared" si="39"/>
        <v>100</v>
      </c>
      <c r="I46" s="27"/>
      <c r="J46" s="27">
        <f t="shared" ref="J46:L46" si="40">(J15/$L15)*100</f>
        <v>86.899563318777297</v>
      </c>
      <c r="K46" s="27">
        <f t="shared" si="40"/>
        <v>13.100436681222707</v>
      </c>
      <c r="L46" s="27">
        <f t="shared" si="40"/>
        <v>100</v>
      </c>
      <c r="M46" s="121"/>
      <c r="N46" s="141"/>
      <c r="O46" s="141"/>
      <c r="P46" s="141"/>
      <c r="Q46" s="141"/>
      <c r="R46" s="141"/>
      <c r="S46" s="141"/>
      <c r="T46" s="141"/>
      <c r="U46" s="141"/>
      <c r="V46" s="141"/>
      <c r="W46" s="141"/>
      <c r="X46" s="141"/>
    </row>
    <row r="47" spans="1:24" ht="10" customHeight="1" x14ac:dyDescent="0.25">
      <c r="A47" s="12" t="s">
        <v>36</v>
      </c>
      <c r="B47" s="27">
        <f>(B16/$D$16)*100</f>
        <v>81.502890173410407</v>
      </c>
      <c r="C47" s="27">
        <f t="shared" ref="C47:D47" si="41">(C16/$D$16)*100</f>
        <v>18.497109826589593</v>
      </c>
      <c r="D47" s="27">
        <f t="shared" si="41"/>
        <v>100</v>
      </c>
      <c r="E47" s="5"/>
      <c r="F47" s="27">
        <f t="shared" ref="F47:H48" si="42">(F16/$H16)*100</f>
        <v>83.486238532110093</v>
      </c>
      <c r="G47" s="27">
        <f t="shared" si="42"/>
        <v>16.513761467889911</v>
      </c>
      <c r="H47" s="27">
        <f t="shared" si="42"/>
        <v>100</v>
      </c>
      <c r="I47" s="27"/>
      <c r="J47" s="27">
        <f t="shared" ref="J47:L48" si="43">(J16/$L16)*100</f>
        <v>81.64768921634294</v>
      </c>
      <c r="K47" s="27">
        <f t="shared" si="43"/>
        <v>18.352310783657067</v>
      </c>
      <c r="L47" s="27">
        <f t="shared" si="43"/>
        <v>100</v>
      </c>
      <c r="M47" s="12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</row>
    <row r="48" spans="1:24" ht="10" customHeight="1" x14ac:dyDescent="0.25">
      <c r="A48" s="12" t="s">
        <v>37</v>
      </c>
      <c r="B48" s="27">
        <f>(B17/$D$17)*100</f>
        <v>85.546875</v>
      </c>
      <c r="C48" s="27">
        <f t="shared" ref="C48:D48" si="44">(C17/$D$17)*100</f>
        <v>14.453125</v>
      </c>
      <c r="D48" s="27">
        <f t="shared" si="44"/>
        <v>100</v>
      </c>
      <c r="E48" s="5"/>
      <c r="F48" s="27">
        <f t="shared" si="42"/>
        <v>70</v>
      </c>
      <c r="G48" s="27">
        <f t="shared" si="42"/>
        <v>30</v>
      </c>
      <c r="H48" s="27">
        <v>100</v>
      </c>
      <c r="I48" s="27"/>
      <c r="J48" s="27">
        <f t="shared" si="43"/>
        <v>84.962406015037601</v>
      </c>
      <c r="K48" s="27">
        <f t="shared" si="43"/>
        <v>15.037593984962406</v>
      </c>
      <c r="L48" s="27">
        <v>100</v>
      </c>
      <c r="M48" s="121"/>
      <c r="N48" s="141"/>
      <c r="O48" s="141"/>
      <c r="P48" s="141"/>
      <c r="Q48" s="141"/>
      <c r="R48" s="141"/>
      <c r="S48" s="141"/>
      <c r="T48" s="141"/>
      <c r="U48" s="141"/>
      <c r="V48" s="141"/>
      <c r="W48" s="141"/>
      <c r="X48" s="141"/>
    </row>
    <row r="49" spans="1:24" ht="10" customHeight="1" x14ac:dyDescent="0.25">
      <c r="A49" s="12" t="s">
        <v>40</v>
      </c>
      <c r="B49" s="27">
        <f>(B20/$D$20)*100</f>
        <v>80.443548387096769</v>
      </c>
      <c r="C49" s="27">
        <f t="shared" ref="C49:D49" si="45">(C20/$D$20)*100</f>
        <v>19.556451612903224</v>
      </c>
      <c r="D49" s="27">
        <f t="shared" si="45"/>
        <v>100</v>
      </c>
      <c r="E49" s="5"/>
      <c r="F49" s="27">
        <f t="shared" ref="F49" si="46">(F20/$H20)*100</f>
        <v>80.645161290322577</v>
      </c>
      <c r="G49" s="27">
        <f t="shared" ref="G49:H49" si="47">(G20/$H20)*100</f>
        <v>19.35483870967742</v>
      </c>
      <c r="H49" s="27">
        <f t="shared" si="47"/>
        <v>100</v>
      </c>
      <c r="I49" s="27"/>
      <c r="J49" s="27">
        <f t="shared" ref="J49:L49" si="48">(J20/$L20)*100</f>
        <v>80.465949820788524</v>
      </c>
      <c r="K49" s="27">
        <f t="shared" si="48"/>
        <v>19.534050179211469</v>
      </c>
      <c r="L49" s="27">
        <f t="shared" si="48"/>
        <v>100</v>
      </c>
      <c r="M49" s="121"/>
      <c r="N49" s="141"/>
      <c r="O49" s="141"/>
      <c r="P49" s="141"/>
      <c r="Q49" s="141"/>
      <c r="R49" s="141"/>
      <c r="S49" s="141"/>
      <c r="T49" s="141"/>
      <c r="U49" s="141"/>
      <c r="V49" s="141"/>
      <c r="W49" s="141"/>
      <c r="X49" s="141"/>
    </row>
    <row r="50" spans="1:24" ht="10" customHeight="1" x14ac:dyDescent="0.25">
      <c r="A50" s="12" t="s">
        <v>41</v>
      </c>
      <c r="B50" s="27">
        <f>(B21/$D$21)*100</f>
        <v>77.595628415300538</v>
      </c>
      <c r="C50" s="27">
        <f t="shared" ref="C50:D50" si="49">(C21/$D$21)*100</f>
        <v>22.404371584699454</v>
      </c>
      <c r="D50" s="27">
        <f t="shared" si="49"/>
        <v>100</v>
      </c>
      <c r="E50" s="5"/>
      <c r="F50" s="27">
        <f t="shared" ref="F50" si="50">(F21/$H21)*100</f>
        <v>100</v>
      </c>
      <c r="G50" s="1" t="s">
        <v>2</v>
      </c>
      <c r="H50" s="27">
        <f t="shared" ref="H50" si="51">(H21/$H21)*100</f>
        <v>100</v>
      </c>
      <c r="I50" s="27"/>
      <c r="J50" s="27">
        <f t="shared" ref="J50:L50" si="52">(J21/$L21)*100</f>
        <v>78.756476683937819</v>
      </c>
      <c r="K50" s="27">
        <f t="shared" si="52"/>
        <v>21.243523316062177</v>
      </c>
      <c r="L50" s="27">
        <f t="shared" si="52"/>
        <v>100</v>
      </c>
      <c r="M50" s="121"/>
      <c r="N50" s="141"/>
      <c r="O50" s="141"/>
      <c r="P50" s="141"/>
      <c r="Q50" s="141"/>
      <c r="R50" s="141"/>
      <c r="S50" s="141"/>
      <c r="T50" s="141"/>
      <c r="U50" s="141"/>
      <c r="V50" s="141"/>
      <c r="W50" s="141"/>
      <c r="X50" s="141"/>
    </row>
    <row r="51" spans="1:24" ht="10" customHeight="1" x14ac:dyDescent="0.25">
      <c r="A51" s="12" t="s">
        <v>42</v>
      </c>
      <c r="B51" s="27">
        <f>(B22/$D$22)*100</f>
        <v>77.090909090909093</v>
      </c>
      <c r="C51" s="27">
        <f t="shared" ref="C51:D51" si="53">(C22/$D$22)*100</f>
        <v>22.90909090909091</v>
      </c>
      <c r="D51" s="27">
        <f t="shared" si="53"/>
        <v>100</v>
      </c>
      <c r="E51" s="5"/>
      <c r="F51" s="27">
        <f t="shared" ref="F51" si="54">(F22/$H22)*100</f>
        <v>75</v>
      </c>
      <c r="G51" s="27">
        <f t="shared" ref="G51:H51" si="55">(G22/$H22)*100</f>
        <v>25</v>
      </c>
      <c r="H51" s="27">
        <f t="shared" si="55"/>
        <v>100</v>
      </c>
      <c r="I51" s="27"/>
      <c r="J51" s="27">
        <f t="shared" ref="J51:L51" si="56">(J22/$L22)*100</f>
        <v>76.737160120845928</v>
      </c>
      <c r="K51" s="27">
        <f t="shared" si="56"/>
        <v>23.262839879154079</v>
      </c>
      <c r="L51" s="27">
        <f t="shared" si="56"/>
        <v>100</v>
      </c>
      <c r="M51" s="121"/>
      <c r="N51" s="141"/>
      <c r="O51" s="141"/>
      <c r="P51" s="141"/>
      <c r="Q51" s="141"/>
      <c r="R51" s="141"/>
      <c r="S51" s="141"/>
      <c r="T51" s="141"/>
      <c r="U51" s="141"/>
      <c r="V51" s="141"/>
      <c r="W51" s="141"/>
      <c r="X51" s="141"/>
    </row>
    <row r="52" spans="1:24" ht="10" customHeight="1" x14ac:dyDescent="0.25">
      <c r="A52" s="12" t="s">
        <v>43</v>
      </c>
      <c r="B52" s="27">
        <f>(B23/$D$23)*100</f>
        <v>80.092592592592595</v>
      </c>
      <c r="C52" s="27">
        <f t="shared" ref="C52:D52" si="57">(C23/$D$23)*100</f>
        <v>19.907407407407408</v>
      </c>
      <c r="D52" s="27">
        <f t="shared" si="57"/>
        <v>100</v>
      </c>
      <c r="E52" s="5"/>
      <c r="F52" s="27">
        <f t="shared" ref="F52" si="58">(F23/$H23)*100</f>
        <v>75</v>
      </c>
      <c r="G52" s="27">
        <f t="shared" ref="G52:H52" si="59">(G23/$H23)*100</f>
        <v>25</v>
      </c>
      <c r="H52" s="27">
        <f t="shared" si="59"/>
        <v>100</v>
      </c>
      <c r="I52" s="27"/>
      <c r="J52" s="27">
        <f t="shared" ref="J52:L52" si="60">(J23/$L23)*100</f>
        <v>79.044117647058826</v>
      </c>
      <c r="K52" s="27">
        <f t="shared" si="60"/>
        <v>20.955882352941178</v>
      </c>
      <c r="L52" s="27">
        <f t="shared" si="60"/>
        <v>100</v>
      </c>
      <c r="M52" s="121"/>
      <c r="N52" s="141"/>
      <c r="O52" s="141"/>
      <c r="P52" s="141"/>
      <c r="Q52" s="141"/>
      <c r="R52" s="141"/>
      <c r="S52" s="141"/>
      <c r="T52" s="141"/>
      <c r="U52" s="141"/>
      <c r="V52" s="141"/>
      <c r="W52" s="141"/>
      <c r="X52" s="141"/>
    </row>
    <row r="53" spans="1:24" ht="10" customHeight="1" x14ac:dyDescent="0.25">
      <c r="A53" s="12" t="s">
        <v>44</v>
      </c>
      <c r="B53" s="27">
        <f>(B24/$D$24)*100</f>
        <v>87.012987012987011</v>
      </c>
      <c r="C53" s="27">
        <f t="shared" ref="C53:D53" si="61">(C24/$D$24)*100</f>
        <v>12.987012987012985</v>
      </c>
      <c r="D53" s="27">
        <f t="shared" si="61"/>
        <v>100</v>
      </c>
      <c r="E53" s="5"/>
      <c r="F53" s="27">
        <f t="shared" ref="F53" si="62">(F24/$H24)*100</f>
        <v>86.666666666666671</v>
      </c>
      <c r="G53" s="27">
        <f t="shared" ref="G53:H53" si="63">(G24/$H24)*100</f>
        <v>13.333333333333334</v>
      </c>
      <c r="H53" s="27">
        <f t="shared" si="63"/>
        <v>100</v>
      </c>
      <c r="I53" s="27"/>
      <c r="J53" s="27">
        <f t="shared" ref="J53:L53" si="64">(J24/$L24)*100</f>
        <v>86.956521739130437</v>
      </c>
      <c r="K53" s="27">
        <f t="shared" si="64"/>
        <v>13.043478260869565</v>
      </c>
      <c r="L53" s="27">
        <f t="shared" si="64"/>
        <v>100</v>
      </c>
      <c r="M53" s="121"/>
      <c r="N53" s="141"/>
      <c r="O53" s="141"/>
      <c r="P53" s="141"/>
      <c r="Q53" s="141"/>
      <c r="R53" s="141"/>
      <c r="S53" s="141"/>
      <c r="T53" s="141"/>
      <c r="U53" s="141"/>
      <c r="V53" s="141"/>
      <c r="W53" s="141"/>
      <c r="X53" s="141"/>
    </row>
    <row r="54" spans="1:24" ht="10" customHeight="1" x14ac:dyDescent="0.25">
      <c r="A54" s="12" t="s">
        <v>45</v>
      </c>
      <c r="B54" s="27">
        <f>(B25/$D$25)*100</f>
        <v>86.206896551724128</v>
      </c>
      <c r="C54" s="27">
        <f t="shared" ref="C54:D54" si="65">(C25/$D$25)*100</f>
        <v>13.793103448275861</v>
      </c>
      <c r="D54" s="27">
        <f t="shared" si="65"/>
        <v>100</v>
      </c>
      <c r="E54" s="5"/>
      <c r="F54" s="27">
        <f t="shared" ref="F54" si="66">(F25/$H25)*100</f>
        <v>80.952380952380949</v>
      </c>
      <c r="G54" s="27">
        <f t="shared" ref="G54:H54" si="67">(G25/$H25)*100</f>
        <v>19.047619047619047</v>
      </c>
      <c r="H54" s="27">
        <f t="shared" si="67"/>
        <v>100</v>
      </c>
      <c r="I54" s="27"/>
      <c r="J54" s="27">
        <f t="shared" ref="J54:L54" si="68">(J25/$L25)*100</f>
        <v>85.714285714285708</v>
      </c>
      <c r="K54" s="27">
        <f t="shared" si="68"/>
        <v>14.285714285714285</v>
      </c>
      <c r="L54" s="27">
        <f t="shared" si="68"/>
        <v>100</v>
      </c>
      <c r="M54" s="121"/>
      <c r="N54" s="141"/>
      <c r="O54" s="141"/>
      <c r="P54" s="141"/>
      <c r="Q54" s="141"/>
      <c r="R54" s="141"/>
      <c r="S54" s="141"/>
      <c r="T54" s="141"/>
      <c r="U54" s="141"/>
      <c r="V54" s="141"/>
      <c r="W54" s="141"/>
      <c r="X54" s="141"/>
    </row>
    <row r="55" spans="1:24" ht="10" customHeight="1" x14ac:dyDescent="0.25">
      <c r="A55" s="12" t="s">
        <v>46</v>
      </c>
      <c r="B55" s="27">
        <f>(B26/$D$26)*100</f>
        <v>86.875</v>
      </c>
      <c r="C55" s="27">
        <f t="shared" ref="C55:D55" si="69">(C26/$D$26)*100</f>
        <v>13.125</v>
      </c>
      <c r="D55" s="27">
        <f t="shared" si="69"/>
        <v>100</v>
      </c>
      <c r="E55" s="5"/>
      <c r="F55" s="27">
        <f t="shared" ref="F55" si="70">(F26/$H26)*100</f>
        <v>83.018867924528308</v>
      </c>
      <c r="G55" s="27">
        <f t="shared" ref="G55:H55" si="71">(G26/$H26)*100</f>
        <v>16.981132075471699</v>
      </c>
      <c r="H55" s="27">
        <f t="shared" si="71"/>
        <v>100</v>
      </c>
      <c r="I55" s="27"/>
      <c r="J55" s="27">
        <f t="shared" ref="J55:L55" si="72">(J26/$L26)*100</f>
        <v>86.327077747989279</v>
      </c>
      <c r="K55" s="27">
        <f t="shared" si="72"/>
        <v>13.672922252010725</v>
      </c>
      <c r="L55" s="27">
        <f t="shared" si="72"/>
        <v>100</v>
      </c>
      <c r="M55" s="121"/>
      <c r="N55" s="141"/>
      <c r="O55" s="141"/>
      <c r="P55" s="141"/>
      <c r="Q55" s="141"/>
      <c r="R55" s="141"/>
      <c r="S55" s="141"/>
      <c r="T55" s="141"/>
      <c r="U55" s="141"/>
      <c r="V55" s="141"/>
      <c r="W55" s="141"/>
      <c r="X55" s="141"/>
    </row>
    <row r="56" spans="1:24" ht="10" customHeight="1" x14ac:dyDescent="0.25">
      <c r="A56" s="12" t="s">
        <v>47</v>
      </c>
      <c r="B56" s="27">
        <f>(B27/$D$27)*100</f>
        <v>85.211267605633793</v>
      </c>
      <c r="C56" s="27">
        <f t="shared" ref="C56:D56" si="73">(C27/$D$27)*100</f>
        <v>14.788732394366196</v>
      </c>
      <c r="D56" s="27">
        <f t="shared" si="73"/>
        <v>100</v>
      </c>
      <c r="E56" s="5"/>
      <c r="F56" s="27">
        <f t="shared" ref="F56" si="74">(F27/$H27)*100</f>
        <v>81.25</v>
      </c>
      <c r="G56" s="27">
        <f t="shared" ref="G56:H57" si="75">(G27/$H27)*100</f>
        <v>18.75</v>
      </c>
      <c r="H56" s="27">
        <f t="shared" si="75"/>
        <v>100</v>
      </c>
      <c r="I56" s="27"/>
      <c r="J56" s="27">
        <f t="shared" ref="J56:L56" si="76">(J27/$L27)*100</f>
        <v>85</v>
      </c>
      <c r="K56" s="27">
        <f t="shared" si="76"/>
        <v>15</v>
      </c>
      <c r="L56" s="27">
        <f t="shared" si="76"/>
        <v>100</v>
      </c>
      <c r="M56" s="121"/>
      <c r="N56" s="141"/>
      <c r="O56" s="141"/>
      <c r="P56" s="141"/>
      <c r="Q56" s="141"/>
      <c r="R56" s="141"/>
      <c r="S56" s="141"/>
      <c r="T56" s="141"/>
      <c r="U56" s="141"/>
      <c r="V56" s="141"/>
      <c r="W56" s="141"/>
      <c r="X56" s="141"/>
    </row>
    <row r="57" spans="1:24" ht="10" customHeight="1" x14ac:dyDescent="0.25">
      <c r="A57" s="12" t="s">
        <v>48</v>
      </c>
      <c r="B57" s="27">
        <f>(B28/$D$28)*100</f>
        <v>84.615384615384613</v>
      </c>
      <c r="C57" s="27">
        <f t="shared" ref="C57:D57" si="77">(C28/$D$28)*100</f>
        <v>15.384615384615385</v>
      </c>
      <c r="D57" s="27">
        <f t="shared" si="77"/>
        <v>100</v>
      </c>
      <c r="E57" s="5"/>
      <c r="F57" s="27">
        <f t="shared" ref="F57" si="78">(F28/$H28)*100</f>
        <v>66.666666666666657</v>
      </c>
      <c r="G57" s="27">
        <f t="shared" si="75"/>
        <v>33.333333333333329</v>
      </c>
      <c r="H57" s="27">
        <f t="shared" ref="H57" si="79">(H28/$H28)*100</f>
        <v>100</v>
      </c>
      <c r="I57" s="27"/>
      <c r="J57" s="27">
        <f t="shared" ref="J57:L57" si="80">(J28/$L28)*100</f>
        <v>84.210526315789465</v>
      </c>
      <c r="K57" s="27">
        <f t="shared" si="80"/>
        <v>15.789473684210526</v>
      </c>
      <c r="L57" s="27">
        <f t="shared" si="80"/>
        <v>100</v>
      </c>
      <c r="M57" s="121"/>
      <c r="N57" s="141"/>
      <c r="O57" s="141"/>
      <c r="P57" s="141"/>
      <c r="Q57" s="141"/>
      <c r="R57" s="141"/>
      <c r="S57" s="141"/>
      <c r="T57" s="141"/>
      <c r="U57" s="141"/>
      <c r="V57" s="141"/>
      <c r="W57" s="141"/>
      <c r="X57" s="141"/>
    </row>
    <row r="58" spans="1:24" ht="10" customHeight="1" x14ac:dyDescent="0.25">
      <c r="A58" s="12" t="s">
        <v>49</v>
      </c>
      <c r="B58" s="27">
        <f>(B29/$D$29)*100</f>
        <v>93.333333333333329</v>
      </c>
      <c r="C58" s="27">
        <f t="shared" ref="C58:D58" si="81">(C29/$D$29)*100</f>
        <v>6.666666666666667</v>
      </c>
      <c r="D58" s="27">
        <f t="shared" si="81"/>
        <v>100</v>
      </c>
      <c r="E58" s="5"/>
      <c r="F58" s="27">
        <f t="shared" ref="F58" si="82">(F29/$H29)*100</f>
        <v>94.73684210526315</v>
      </c>
      <c r="G58" s="27">
        <f t="shared" ref="G58:H58" si="83">(G29/$H29)*100</f>
        <v>5.2631578947368416</v>
      </c>
      <c r="H58" s="27">
        <f t="shared" si="83"/>
        <v>100</v>
      </c>
      <c r="I58" s="27"/>
      <c r="J58" s="27">
        <f t="shared" ref="J58:L58" si="84">(J29/$L29)*100</f>
        <v>93.536121673003805</v>
      </c>
      <c r="K58" s="27">
        <f t="shared" si="84"/>
        <v>6.4638783269961975</v>
      </c>
      <c r="L58" s="27">
        <f t="shared" si="84"/>
        <v>100</v>
      </c>
      <c r="M58" s="121"/>
      <c r="N58" s="141"/>
      <c r="O58" s="141"/>
      <c r="P58" s="141"/>
      <c r="Q58" s="141"/>
      <c r="R58" s="141"/>
      <c r="S58" s="141"/>
      <c r="T58" s="141"/>
      <c r="U58" s="141"/>
      <c r="V58" s="141"/>
      <c r="W58" s="141"/>
      <c r="X58" s="141"/>
    </row>
    <row r="59" spans="1:24" ht="10" customHeight="1" x14ac:dyDescent="0.25">
      <c r="A59" s="12" t="s">
        <v>50</v>
      </c>
      <c r="B59" s="27">
        <f>(B30/$D$30)*100</f>
        <v>88.770053475935825</v>
      </c>
      <c r="C59" s="27">
        <f t="shared" ref="C59:D59" si="85">(C30/$D$30)*100</f>
        <v>11.229946524064172</v>
      </c>
      <c r="D59" s="27">
        <f t="shared" si="85"/>
        <v>100</v>
      </c>
      <c r="E59" s="5"/>
      <c r="F59" s="27">
        <f t="shared" ref="F59" si="86">(F30/$H30)*100</f>
        <v>90.909090909090907</v>
      </c>
      <c r="G59" s="27">
        <f t="shared" ref="G59:H59" si="87">(G30/$H30)*100</f>
        <v>9.0909090909090917</v>
      </c>
      <c r="H59" s="27">
        <f t="shared" si="87"/>
        <v>100</v>
      </c>
      <c r="I59" s="27"/>
      <c r="J59" s="27">
        <f t="shared" ref="J59:L59" si="88">(J30/$L30)*100</f>
        <v>89.328063241106719</v>
      </c>
      <c r="K59" s="27">
        <f t="shared" si="88"/>
        <v>10.671936758893279</v>
      </c>
      <c r="L59" s="27">
        <f t="shared" si="88"/>
        <v>100</v>
      </c>
      <c r="M59" s="121"/>
      <c r="N59" s="141"/>
      <c r="O59" s="141"/>
      <c r="P59" s="141"/>
      <c r="Q59" s="141"/>
      <c r="R59" s="141"/>
      <c r="S59" s="141"/>
      <c r="T59" s="141"/>
      <c r="U59" s="141"/>
      <c r="V59" s="141"/>
      <c r="W59" s="141"/>
      <c r="X59" s="141"/>
    </row>
    <row r="60" spans="1:24" ht="10" customHeight="1" x14ac:dyDescent="0.25">
      <c r="A60" s="12" t="s">
        <v>51</v>
      </c>
      <c r="B60" s="27">
        <f>(B31/$D$31)*100</f>
        <v>88.095238095238088</v>
      </c>
      <c r="C60" s="27">
        <f t="shared" ref="C60:D60" si="89">(C31/$D$31)*100</f>
        <v>11.904761904761903</v>
      </c>
      <c r="D60" s="27">
        <f t="shared" si="89"/>
        <v>100</v>
      </c>
      <c r="E60" s="5"/>
      <c r="F60" s="27">
        <f t="shared" ref="F60" si="90">(F31/$H31)*100</f>
        <v>100</v>
      </c>
      <c r="G60" s="1" t="s">
        <v>2</v>
      </c>
      <c r="H60" s="27">
        <f t="shared" ref="H60" si="91">(H31/$H31)*100</f>
        <v>100</v>
      </c>
      <c r="I60" s="27"/>
      <c r="J60" s="27">
        <f t="shared" ref="J60:L60" si="92">(J31/$L31)*100</f>
        <v>88.549618320610691</v>
      </c>
      <c r="K60" s="27">
        <f t="shared" si="92"/>
        <v>11.450381679389313</v>
      </c>
      <c r="L60" s="27">
        <f t="shared" si="92"/>
        <v>100</v>
      </c>
      <c r="M60" s="121"/>
      <c r="N60" s="141"/>
      <c r="O60" s="141"/>
      <c r="P60" s="141"/>
      <c r="Q60" s="141"/>
      <c r="R60" s="141"/>
      <c r="S60" s="141"/>
      <c r="T60" s="141"/>
      <c r="U60" s="141"/>
      <c r="V60" s="141"/>
      <c r="W60" s="141"/>
      <c r="X60" s="141"/>
    </row>
    <row r="61" spans="1:24" ht="10" customHeight="1" x14ac:dyDescent="0.25">
      <c r="A61" s="12" t="s">
        <v>52</v>
      </c>
      <c r="B61" s="27">
        <f>(B32/$D$32)*100</f>
        <v>89.757412398921829</v>
      </c>
      <c r="C61" s="27">
        <f t="shared" ref="C61:D61" si="93">(C32/$D$32)*100</f>
        <v>10.242587601078167</v>
      </c>
      <c r="D61" s="27">
        <f t="shared" si="93"/>
        <v>100</v>
      </c>
      <c r="E61" s="5"/>
      <c r="F61" s="27">
        <f t="shared" ref="F61:G61" si="94">(F32/$H32)*100</f>
        <v>76.470588235294116</v>
      </c>
      <c r="G61" s="27">
        <f t="shared" si="94"/>
        <v>23.52941176470588</v>
      </c>
      <c r="H61" s="27">
        <f t="shared" ref="H61" si="95">(H32/$H32)*100</f>
        <v>100</v>
      </c>
      <c r="I61" s="27"/>
      <c r="J61" s="27">
        <f t="shared" ref="J61:L61" si="96">(J32/$L32)*100</f>
        <v>89.175257731958766</v>
      </c>
      <c r="K61" s="27">
        <f t="shared" si="96"/>
        <v>10.824742268041238</v>
      </c>
      <c r="L61" s="27">
        <f t="shared" si="96"/>
        <v>100</v>
      </c>
      <c r="M61" s="121"/>
      <c r="N61" s="141"/>
      <c r="O61" s="141"/>
      <c r="P61" s="141"/>
      <c r="Q61" s="141"/>
      <c r="R61" s="141"/>
      <c r="S61" s="141"/>
      <c r="T61" s="141"/>
      <c r="U61" s="141"/>
      <c r="V61" s="141"/>
      <c r="W61" s="141"/>
      <c r="X61" s="141"/>
    </row>
    <row r="62" spans="1:24" ht="10" customHeight="1" x14ac:dyDescent="0.25">
      <c r="A62" s="12" t="s">
        <v>53</v>
      </c>
      <c r="B62" s="27">
        <f>(B33/$D$33)*100</f>
        <v>94.043887147335425</v>
      </c>
      <c r="C62" s="27">
        <f t="shared" ref="C62:D62" si="97">(C33/$D$33)*100</f>
        <v>5.9561128526645764</v>
      </c>
      <c r="D62" s="27">
        <f t="shared" si="97"/>
        <v>100</v>
      </c>
      <c r="E62" s="5"/>
      <c r="F62" s="27">
        <f t="shared" ref="F62:H62" si="98">(F33/$H33)*100</f>
        <v>90.769230769230774</v>
      </c>
      <c r="G62" s="27">
        <f t="shared" si="98"/>
        <v>9.2307692307692317</v>
      </c>
      <c r="H62" s="27">
        <f t="shared" si="98"/>
        <v>100</v>
      </c>
      <c r="I62" s="27"/>
      <c r="J62" s="27">
        <f t="shared" ref="J62:L62" si="99">(J33/$L33)*100</f>
        <v>93.489583333333343</v>
      </c>
      <c r="K62" s="27">
        <f t="shared" si="99"/>
        <v>6.510416666666667</v>
      </c>
      <c r="L62" s="27">
        <f t="shared" si="99"/>
        <v>100</v>
      </c>
      <c r="M62" s="121"/>
      <c r="N62" s="141"/>
      <c r="O62" s="141"/>
      <c r="P62" s="141"/>
      <c r="Q62" s="141"/>
      <c r="R62" s="141"/>
      <c r="S62" s="141"/>
      <c r="T62" s="141"/>
      <c r="U62" s="141"/>
      <c r="V62" s="141"/>
      <c r="W62" s="141"/>
      <c r="X62" s="141"/>
    </row>
    <row r="63" spans="1:24" ht="10" customHeight="1" x14ac:dyDescent="0.25">
      <c r="A63" s="12" t="s">
        <v>54</v>
      </c>
      <c r="B63" s="27">
        <f>(B34/$D$34)*100</f>
        <v>86.274509803921575</v>
      </c>
      <c r="C63" s="27">
        <f t="shared" ref="C63:D63" si="100">(C34/$D$34)*100</f>
        <v>13.725490196078432</v>
      </c>
      <c r="D63" s="27">
        <f t="shared" si="100"/>
        <v>100</v>
      </c>
      <c r="E63" s="5"/>
      <c r="F63" s="27">
        <f t="shared" ref="F63:H63" si="101">(F34/$H34)*100</f>
        <v>87.5</v>
      </c>
      <c r="G63" s="27">
        <f t="shared" si="101"/>
        <v>12.5</v>
      </c>
      <c r="H63" s="27">
        <f t="shared" si="101"/>
        <v>100</v>
      </c>
      <c r="I63" s="27"/>
      <c r="J63" s="27">
        <f t="shared" ref="J63:L63" si="102">(J34/$L34)*100</f>
        <v>86.327077747989279</v>
      </c>
      <c r="K63" s="27">
        <f t="shared" si="102"/>
        <v>13.672922252010725</v>
      </c>
      <c r="L63" s="27">
        <f t="shared" si="102"/>
        <v>100</v>
      </c>
      <c r="M63" s="121"/>
      <c r="N63" s="141"/>
      <c r="O63" s="141"/>
      <c r="P63" s="141"/>
      <c r="Q63" s="141"/>
      <c r="R63" s="141"/>
      <c r="S63" s="141"/>
      <c r="T63" s="141"/>
      <c r="U63" s="141"/>
      <c r="V63" s="141"/>
      <c r="W63" s="141"/>
      <c r="X63" s="141"/>
    </row>
    <row r="64" spans="1:24" ht="10" customHeight="1" x14ac:dyDescent="0.25">
      <c r="A64" s="14" t="s">
        <v>55</v>
      </c>
      <c r="B64" s="28">
        <f>(B35/$D$35)*100</f>
        <v>82.369735902926479</v>
      </c>
      <c r="C64" s="28">
        <f t="shared" ref="C64:D64" si="103">(C35/$D$35)*100</f>
        <v>17.630264097073521</v>
      </c>
      <c r="D64" s="28">
        <f t="shared" si="103"/>
        <v>100</v>
      </c>
      <c r="E64" s="63"/>
      <c r="F64" s="28">
        <f t="shared" ref="F64:H64" si="104">(F35/$H35)*100</f>
        <v>83.233532934131745</v>
      </c>
      <c r="G64" s="28">
        <f t="shared" si="104"/>
        <v>16.766467065868262</v>
      </c>
      <c r="H64" s="28">
        <f t="shared" si="104"/>
        <v>100</v>
      </c>
      <c r="I64" s="28"/>
      <c r="J64" s="28">
        <f t="shared" ref="J64:L64" si="105">(J35/$L35)*100</f>
        <v>82.418322667564837</v>
      </c>
      <c r="K64" s="28">
        <f t="shared" si="105"/>
        <v>17.581677332435163</v>
      </c>
      <c r="L64" s="28">
        <f t="shared" si="105"/>
        <v>100</v>
      </c>
      <c r="M64" s="121"/>
      <c r="N64" s="141"/>
      <c r="O64" s="141"/>
      <c r="P64" s="141"/>
      <c r="Q64" s="141"/>
      <c r="R64" s="141"/>
      <c r="S64" s="141"/>
      <c r="T64" s="141"/>
      <c r="U64" s="141"/>
      <c r="V64" s="141"/>
      <c r="W64" s="141"/>
      <c r="X64" s="141"/>
    </row>
    <row r="65" spans="1:24" ht="10" customHeight="1" x14ac:dyDescent="0.25">
      <c r="A65" s="14" t="s">
        <v>56</v>
      </c>
      <c r="B65" s="28">
        <f>(B36/$D$36)*100</f>
        <v>80.330578512396684</v>
      </c>
      <c r="C65" s="28">
        <f t="shared" ref="C65:D65" si="106">(C36/$D$36)*100</f>
        <v>19.669421487603305</v>
      </c>
      <c r="D65" s="28">
        <f t="shared" si="106"/>
        <v>100</v>
      </c>
      <c r="E65" s="63"/>
      <c r="F65" s="28">
        <f t="shared" ref="F65:H65" si="107">(F36/$H36)*100</f>
        <v>78.985507246376812</v>
      </c>
      <c r="G65" s="28">
        <f t="shared" si="107"/>
        <v>21.014492753623188</v>
      </c>
      <c r="H65" s="28">
        <f t="shared" si="107"/>
        <v>100</v>
      </c>
      <c r="I65" s="28"/>
      <c r="J65" s="28">
        <f t="shared" ref="J65:L65" si="108">(J36/$L36)*100</f>
        <v>80.192878338278931</v>
      </c>
      <c r="K65" s="28">
        <f t="shared" si="108"/>
        <v>19.807121661721069</v>
      </c>
      <c r="L65" s="28">
        <f t="shared" si="108"/>
        <v>100</v>
      </c>
      <c r="M65" s="121"/>
      <c r="N65" s="141"/>
      <c r="O65" s="141"/>
      <c r="P65" s="141"/>
      <c r="Q65" s="141"/>
      <c r="R65" s="141"/>
      <c r="S65" s="141"/>
      <c r="T65" s="141"/>
      <c r="U65" s="141"/>
      <c r="V65" s="141"/>
      <c r="W65" s="141"/>
      <c r="X65" s="141"/>
    </row>
    <row r="66" spans="1:24" ht="10" customHeight="1" x14ac:dyDescent="0.25">
      <c r="A66" s="14" t="s">
        <v>57</v>
      </c>
      <c r="B66" s="28">
        <f>(B37/$D$37)*100</f>
        <v>84.92647058823529</v>
      </c>
      <c r="C66" s="28">
        <f t="shared" ref="C66:D66" si="109">(C37/$D$37)*100</f>
        <v>15.073529411764705</v>
      </c>
      <c r="D66" s="28">
        <f t="shared" si="109"/>
        <v>100</v>
      </c>
      <c r="E66" s="63"/>
      <c r="F66" s="28">
        <f t="shared" ref="F66:H66" si="110">(F37/$H37)*100</f>
        <v>80</v>
      </c>
      <c r="G66" s="28">
        <f t="shared" si="110"/>
        <v>20</v>
      </c>
      <c r="H66" s="28">
        <f t="shared" si="110"/>
        <v>100</v>
      </c>
      <c r="I66" s="28"/>
      <c r="J66" s="28">
        <f t="shared" ref="J66:L66" si="111">(J37/$L37)*100</f>
        <v>84.183142559833499</v>
      </c>
      <c r="K66" s="28">
        <f t="shared" si="111"/>
        <v>15.816857440166492</v>
      </c>
      <c r="L66" s="28">
        <f t="shared" si="111"/>
        <v>100</v>
      </c>
      <c r="M66" s="121"/>
      <c r="N66" s="141"/>
      <c r="O66" s="141"/>
      <c r="P66" s="141"/>
      <c r="Q66" s="141"/>
      <c r="R66" s="141"/>
      <c r="S66" s="141"/>
      <c r="T66" s="141"/>
      <c r="U66" s="141"/>
      <c r="V66" s="141"/>
      <c r="W66" s="141"/>
      <c r="X66" s="141"/>
    </row>
    <row r="67" spans="1:24" ht="10" customHeight="1" x14ac:dyDescent="0.25">
      <c r="A67" s="14" t="s">
        <v>58</v>
      </c>
      <c r="B67" s="28">
        <f>(B38/$D$38)*100</f>
        <v>89.276485788113689</v>
      </c>
      <c r="C67" s="28">
        <f t="shared" ref="C67:D67" si="112">(C38/$D$38)*100</f>
        <v>10.723514211886306</v>
      </c>
      <c r="D67" s="28">
        <f t="shared" si="112"/>
        <v>100</v>
      </c>
      <c r="E67" s="63"/>
      <c r="F67" s="28">
        <f t="shared" ref="F67:H67" si="113">(F38/$H38)*100</f>
        <v>90.163934426229503</v>
      </c>
      <c r="G67" s="28">
        <f t="shared" si="113"/>
        <v>9.8360655737704921</v>
      </c>
      <c r="H67" s="28">
        <f t="shared" si="113"/>
        <v>100</v>
      </c>
      <c r="I67" s="28"/>
      <c r="J67" s="28">
        <f t="shared" ref="J67:L67" si="114">(J38/$L38)*100</f>
        <v>89.370306181398036</v>
      </c>
      <c r="K67" s="28">
        <f t="shared" si="114"/>
        <v>10.629693818601964</v>
      </c>
      <c r="L67" s="28">
        <f t="shared" si="114"/>
        <v>100</v>
      </c>
      <c r="M67" s="12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</row>
    <row r="68" spans="1:24" ht="10" customHeight="1" x14ac:dyDescent="0.25">
      <c r="A68" s="16" t="s">
        <v>59</v>
      </c>
      <c r="B68" s="28">
        <f>(B39/$D$39)*100</f>
        <v>89.940828402366861</v>
      </c>
      <c r="C68" s="28">
        <f t="shared" ref="C68:D68" si="115">(C39/$D$39)*100</f>
        <v>10.059171597633137</v>
      </c>
      <c r="D68" s="28">
        <f t="shared" si="115"/>
        <v>100</v>
      </c>
      <c r="E68" s="63"/>
      <c r="F68" s="28">
        <f t="shared" ref="F68:H68" si="116">(F39/$H39)*100</f>
        <v>90.123456790123456</v>
      </c>
      <c r="G68" s="28">
        <f t="shared" si="116"/>
        <v>9.8765432098765427</v>
      </c>
      <c r="H68" s="28">
        <f t="shared" si="116"/>
        <v>100</v>
      </c>
      <c r="I68" s="28"/>
      <c r="J68" s="28">
        <f t="shared" ref="J68:L68" si="117">(J39/$L39)*100</f>
        <v>89.960369881109642</v>
      </c>
      <c r="K68" s="28">
        <f t="shared" si="117"/>
        <v>10.039630118890356</v>
      </c>
      <c r="L68" s="28">
        <f t="shared" si="117"/>
        <v>100</v>
      </c>
      <c r="M68" s="12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</row>
    <row r="69" spans="1:24" ht="10" customHeight="1" x14ac:dyDescent="0.25">
      <c r="A69" s="17" t="s">
        <v>60</v>
      </c>
      <c r="B69" s="28">
        <f>(B40/$D$40)*100</f>
        <v>84.557572319909241</v>
      </c>
      <c r="C69" s="28">
        <f t="shared" ref="C69:D69" si="118">(C40/$D$40)*100</f>
        <v>15.442427680090754</v>
      </c>
      <c r="D69" s="28">
        <f t="shared" si="118"/>
        <v>100</v>
      </c>
      <c r="E69" s="63"/>
      <c r="F69" s="28">
        <f t="shared" ref="F69:H69" si="119">(F40/$H40)*100</f>
        <v>84.313725490196077</v>
      </c>
      <c r="G69" s="28">
        <f t="shared" si="119"/>
        <v>15.686274509803921</v>
      </c>
      <c r="H69" s="28">
        <f t="shared" si="119"/>
        <v>100</v>
      </c>
      <c r="I69" s="28"/>
      <c r="J69" s="28">
        <f t="shared" ref="J69:L69" si="120">(J40/$L40)*100</f>
        <v>84.535153232037089</v>
      </c>
      <c r="K69" s="28">
        <f t="shared" si="120"/>
        <v>15.464846767962914</v>
      </c>
      <c r="L69" s="28">
        <f t="shared" si="120"/>
        <v>100</v>
      </c>
      <c r="M69" s="12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</row>
    <row r="70" spans="1:24" ht="3" customHeight="1" x14ac:dyDescent="0.25">
      <c r="A70" s="62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</row>
    <row r="71" spans="1:24" ht="3" customHeigh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</row>
    <row r="72" spans="1:24" ht="10" customHeight="1" x14ac:dyDescent="0.25">
      <c r="A72" s="33" t="s">
        <v>63</v>
      </c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73"/>
      <c r="N72" s="196"/>
      <c r="O72" s="196"/>
      <c r="P72" s="196"/>
      <c r="Q72" s="196"/>
      <c r="R72" s="196"/>
      <c r="S72" s="196"/>
      <c r="T72" s="196"/>
      <c r="U72" s="196"/>
      <c r="V72" s="196"/>
      <c r="W72" s="196"/>
      <c r="X72" s="196"/>
    </row>
    <row r="73" spans="1:24" ht="27.75" customHeight="1" x14ac:dyDescent="0.25">
      <c r="A73" s="210" t="s">
        <v>81</v>
      </c>
      <c r="B73" s="210"/>
      <c r="C73" s="210"/>
      <c r="D73" s="210"/>
      <c r="E73" s="210"/>
      <c r="F73" s="210"/>
      <c r="G73" s="210"/>
      <c r="H73" s="210"/>
      <c r="I73" s="210"/>
      <c r="J73" s="210"/>
      <c r="K73" s="210"/>
      <c r="L73" s="210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</row>
    <row r="74" spans="1:24" ht="9" customHeight="1" x14ac:dyDescent="0.25">
      <c r="A74" s="5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</row>
    <row r="75" spans="1:24" ht="9" customHeigh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</row>
    <row r="76" spans="1:24" ht="9" customHeigh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</row>
    <row r="77" spans="1:24" ht="9" customHeigh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</row>
    <row r="78" spans="1:24" ht="9" customHeigh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</row>
    <row r="79" spans="1:24" ht="9" customHeigh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</row>
    <row r="80" spans="1:24" ht="9" customHeigh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</row>
    <row r="81" spans="1:12" ht="9" customHeigh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ht="9" customHeigh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ht="9" customHeigh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ht="9" customHeigh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ht="9" customHeigh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ht="9" customHeigh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ht="9" customHeigh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ht="9" customHeigh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ht="9" customHeigh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ht="9" customHeigh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ht="9" customHeigh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ht="9" customHeigh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ht="9" customHeigh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ht="9" customHeight="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ht="9" customHeigh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ht="9" customHeigh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  <row r="97" spans="1:12" ht="9" customHeight="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1:12" ht="9" customHeigh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</row>
    <row r="99" spans="1:12" ht="9" customHeight="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 ht="9" customHeight="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9" customHeight="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1:12" ht="9" customHeight="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</row>
    <row r="103" spans="1:12" ht="9" customHeight="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</row>
    <row r="104" spans="1:12" ht="9" customHeight="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1:12" ht="9" customHeight="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1:12" ht="9" customHeight="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1:12" ht="9" customHeight="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</row>
    <row r="108" spans="1:12" ht="9" customHeight="1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1:12" ht="9" customHeight="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</row>
    <row r="110" spans="1:12" ht="9" customHeight="1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1:12" ht="9" customHeight="1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</row>
    <row r="112" spans="1:12" ht="9" customHeight="1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</row>
    <row r="113" spans="1:12" ht="9" customHeight="1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</row>
    <row r="114" spans="1:12" ht="9" customHeigh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</row>
    <row r="115" spans="1:12" ht="9" customHeight="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</row>
    <row r="116" spans="1:12" ht="9" customHeight="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</row>
    <row r="117" spans="1:12" ht="9" customHeight="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</row>
    <row r="118" spans="1:12" ht="9" customHeight="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</row>
    <row r="119" spans="1:12" ht="9" customHeight="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</row>
    <row r="120" spans="1:12" ht="9" customHeight="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</row>
    <row r="121" spans="1:12" ht="9" customHeight="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</row>
    <row r="122" spans="1:12" ht="9" customHeight="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</row>
    <row r="123" spans="1:12" ht="9" customHeight="1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</row>
    <row r="124" spans="1:12" ht="9" customHeight="1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</row>
    <row r="125" spans="1:12" ht="9" customHeight="1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</row>
    <row r="126" spans="1:12" ht="9" customHeight="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</row>
    <row r="127" spans="1:12" ht="9" customHeight="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</row>
    <row r="128" spans="1:12" ht="9" customHeight="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</row>
    <row r="129" spans="1:12" ht="9" customHeight="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</row>
    <row r="130" spans="1:12" ht="9" customHeight="1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</row>
    <row r="131" spans="1:12" ht="9" customHeight="1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</row>
    <row r="132" spans="1:12" ht="9" customHeight="1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</row>
    <row r="133" spans="1:12" ht="9" customHeight="1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</row>
    <row r="134" spans="1:12" ht="9" customHeight="1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</row>
    <row r="135" spans="1:12" ht="9" customHeight="1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</row>
    <row r="136" spans="1:12" ht="9" customHeight="1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</row>
    <row r="137" spans="1:12" ht="9" customHeight="1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</row>
    <row r="138" spans="1:12" ht="9" customHeight="1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</row>
    <row r="139" spans="1:12" ht="9" customHeight="1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</row>
    <row r="140" spans="1:12" ht="9" customHeight="1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</row>
    <row r="141" spans="1:12" ht="9" customHeight="1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</row>
    <row r="142" spans="1:12" ht="9" customHeight="1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</row>
    <row r="143" spans="1:12" ht="9" customHeight="1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</row>
    <row r="144" spans="1:12" ht="9" customHeight="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</row>
    <row r="145" spans="1:12" ht="9" customHeight="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</row>
    <row r="146" spans="1:12" ht="9" customHeight="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</row>
    <row r="147" spans="1:12" ht="9" customHeigh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</row>
    <row r="148" spans="1:12" ht="9" customHeigh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</row>
    <row r="149" spans="1:12" ht="9" customHeigh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</row>
    <row r="150" spans="1:12" ht="9" customHeight="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</row>
    <row r="151" spans="1:12" ht="9" customHeight="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</row>
    <row r="152" spans="1:12" ht="9" customHeight="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</row>
    <row r="153" spans="1:12" ht="9" customHeight="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</row>
    <row r="154" spans="1:12" ht="9" customHeigh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</row>
    <row r="155" spans="1:12" ht="9" customHeight="1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</row>
    <row r="156" spans="1:12" ht="9" customHeight="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</row>
    <row r="157" spans="1:12" ht="9" customHeight="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</row>
    <row r="158" spans="1:12" ht="9" customHeight="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</row>
    <row r="159" spans="1:12" ht="9" customHeight="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</row>
    <row r="160" spans="1:12" ht="9" customHeight="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</row>
    <row r="161" spans="1:12" ht="9" customHeigh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</row>
    <row r="162" spans="1:12" ht="9" customHeight="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</row>
    <row r="163" spans="1:12" ht="9" customHeight="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</row>
    <row r="164" spans="1:12" ht="9" customHeight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</row>
    <row r="165" spans="1:12" ht="9" customHeight="1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</row>
    <row r="166" spans="1:12" ht="9" customHeight="1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</row>
    <row r="167" spans="1:12" ht="9" customHeight="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</row>
    <row r="168" spans="1:12" ht="9" customHeight="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</row>
    <row r="169" spans="1:12" ht="9" customHeight="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</row>
    <row r="170" spans="1:12" ht="9" customHeight="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</row>
    <row r="171" spans="1:12" ht="9" customHeight="1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</row>
    <row r="172" spans="1:12" ht="9" customHeight="1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</row>
    <row r="173" spans="1:12" ht="9" customHeight="1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</row>
    <row r="174" spans="1:12" ht="9" customHeight="1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</row>
    <row r="175" spans="1:12" ht="9" customHeight="1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</row>
    <row r="176" spans="1:12" ht="9" customHeight="1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</row>
    <row r="177" spans="1:12" ht="9" customHeight="1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</row>
    <row r="178" spans="1:12" ht="9" customHeight="1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</row>
    <row r="179" spans="1:12" ht="9" customHeight="1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</row>
    <row r="180" spans="1:12" ht="9" customHeight="1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</row>
    <row r="181" spans="1:12" ht="9" customHeight="1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</row>
    <row r="182" spans="1:12" ht="9" customHeight="1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</row>
    <row r="183" spans="1:12" ht="9" customHeight="1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</row>
    <row r="184" spans="1:12" ht="9" customHeight="1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</row>
    <row r="185" spans="1:12" ht="9" customHeight="1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</row>
    <row r="186" spans="1:12" ht="9" customHeight="1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</row>
    <row r="187" spans="1:12" ht="9" customHeight="1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</row>
    <row r="188" spans="1:12" ht="9" customHeight="1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</row>
    <row r="189" spans="1:12" ht="9" customHeight="1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</row>
    <row r="190" spans="1:12" ht="9" customHeight="1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</row>
    <row r="191" spans="1:12" ht="9" customHeight="1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</row>
    <row r="192" spans="1:12" ht="9" customHeight="1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</row>
    <row r="193" spans="1:12" ht="9" customHeight="1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</row>
    <row r="194" spans="1:12" ht="9" customHeight="1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</row>
    <row r="195" spans="1:12" ht="9" customHeight="1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</row>
    <row r="196" spans="1:12" ht="9" customHeight="1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</row>
    <row r="197" spans="1:12" ht="9" customHeight="1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</row>
    <row r="198" spans="1:12" ht="9" customHeight="1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</row>
    <row r="199" spans="1:12" ht="9" customHeight="1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</row>
    <row r="200" spans="1:12" ht="9" customHeight="1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</row>
    <row r="201" spans="1:12" ht="9" customHeight="1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</row>
    <row r="202" spans="1:12" ht="9" customHeight="1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</row>
    <row r="203" spans="1:12" ht="9" customHeight="1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</row>
    <row r="204" spans="1:12" ht="9" customHeight="1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</row>
    <row r="205" spans="1:12" ht="9" customHeight="1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</row>
    <row r="206" spans="1:12" ht="9" customHeight="1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</row>
    <row r="207" spans="1:12" ht="9" customHeight="1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</row>
    <row r="208" spans="1:12" ht="9" customHeight="1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</row>
    <row r="209" spans="1:12" ht="9" customHeight="1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</row>
    <row r="210" spans="1:12" ht="9" customHeight="1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</row>
    <row r="211" spans="1:12" ht="9" customHeight="1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</row>
    <row r="212" spans="1:12" ht="9" customHeight="1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</row>
    <row r="213" spans="1:12" ht="9" customHeight="1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</row>
    <row r="214" spans="1:12" ht="9" customHeight="1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</row>
    <row r="215" spans="1:12" ht="9" customHeight="1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</row>
    <row r="216" spans="1:12" ht="9" customHeight="1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</row>
    <row r="217" spans="1:12" ht="9" customHeight="1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</row>
    <row r="218" spans="1:12" ht="9" customHeight="1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</row>
    <row r="219" spans="1:12" ht="9" customHeight="1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</row>
    <row r="220" spans="1:12" ht="9" customHeight="1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</row>
    <row r="221" spans="1:12" ht="9" customHeight="1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</row>
    <row r="222" spans="1:12" ht="9" customHeight="1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</row>
    <row r="223" spans="1:12" ht="9" customHeight="1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</row>
    <row r="224" spans="1:12" ht="9" customHeight="1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</row>
    <row r="225" spans="1:12" ht="9" customHeight="1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</row>
    <row r="226" spans="1:12" ht="9" customHeight="1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</row>
    <row r="227" spans="1:12" ht="9" customHeight="1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</row>
    <row r="228" spans="1:12" ht="9" customHeight="1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</row>
    <row r="229" spans="1:12" ht="9" customHeight="1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</row>
    <row r="230" spans="1:12" ht="9" customHeight="1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</row>
    <row r="231" spans="1:12" ht="9" customHeight="1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</row>
  </sheetData>
  <sortState xmlns:xlrd2="http://schemas.microsoft.com/office/spreadsheetml/2017/richdata2" ref="N44:Q69">
    <sortCondition descending="1" ref="Q44:Q69"/>
  </sortState>
  <mergeCells count="9">
    <mergeCell ref="B11:L11"/>
    <mergeCell ref="B42:L42"/>
    <mergeCell ref="A73:L73"/>
    <mergeCell ref="A7:H7"/>
    <mergeCell ref="A8:A9"/>
    <mergeCell ref="B8:D8"/>
    <mergeCell ref="E8:E9"/>
    <mergeCell ref="F8:H8"/>
    <mergeCell ref="J8:L8"/>
  </mergeCells>
  <phoneticPr fontId="0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9"/>
  <dimension ref="A1:R254"/>
  <sheetViews>
    <sheetView zoomScaleNormal="100" workbookViewId="0">
      <selection activeCell="A4" sqref="A4"/>
    </sheetView>
  </sheetViews>
  <sheetFormatPr defaultColWidth="9.1796875" defaultRowHeight="9" customHeight="1" x14ac:dyDescent="0.25"/>
  <cols>
    <col min="1" max="1" width="14.81640625" style="3" customWidth="1"/>
    <col min="2" max="2" width="11.7265625" style="3" customWidth="1"/>
    <col min="3" max="3" width="0.81640625" style="3" customWidth="1"/>
    <col min="4" max="4" width="11.7265625" style="3" customWidth="1"/>
    <col min="5" max="5" width="0.81640625" style="3" customWidth="1"/>
    <col min="6" max="6" width="11.7265625" style="3" customWidth="1"/>
    <col min="7" max="7" width="0.81640625" style="3" customWidth="1"/>
    <col min="8" max="8" width="11.7265625" style="3" customWidth="1"/>
    <col min="9" max="9" width="0.81640625" style="3" customWidth="1"/>
    <col min="10" max="10" width="11.7265625" style="3" customWidth="1"/>
    <col min="11" max="11" width="0.81640625" style="3" customWidth="1"/>
    <col min="12" max="12" width="11.7265625" style="3" customWidth="1"/>
    <col min="13" max="20" width="9.1796875" style="3"/>
    <col min="21" max="21" width="9.1796875" style="3" customWidth="1"/>
    <col min="22" max="16384" width="9.1796875" style="3"/>
  </cols>
  <sheetData>
    <row r="1" spans="1:14" s="37" customFormat="1" ht="12.75" customHeight="1" x14ac:dyDescent="0.25">
      <c r="B1" s="38"/>
      <c r="H1" s="38"/>
    </row>
    <row r="2" spans="1:14" s="37" customFormat="1" ht="12.75" customHeight="1" x14ac:dyDescent="0.25">
      <c r="B2" s="38"/>
      <c r="H2" s="38"/>
    </row>
    <row r="3" spans="1:14" s="37" customFormat="1" ht="12.75" customHeight="1" x14ac:dyDescent="0.25">
      <c r="A3" s="49"/>
      <c r="B3" s="38"/>
      <c r="H3" s="38"/>
    </row>
    <row r="4" spans="1:14" s="48" customFormat="1" ht="12" customHeight="1" x14ac:dyDescent="0.25">
      <c r="A4" s="7" t="s">
        <v>10</v>
      </c>
      <c r="B4" s="51"/>
      <c r="C4" s="7"/>
      <c r="D4" s="7"/>
      <c r="E4" s="7"/>
      <c r="F4" s="37"/>
      <c r="G4" s="37"/>
      <c r="H4" s="6"/>
      <c r="I4" s="7"/>
      <c r="J4" s="7"/>
      <c r="K4" s="7"/>
      <c r="L4" s="37"/>
    </row>
    <row r="5" spans="1:14" s="48" customFormat="1" ht="12" customHeight="1" x14ac:dyDescent="0.25">
      <c r="A5" s="7" t="s">
        <v>82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</row>
    <row r="6" spans="1:14" s="48" customFormat="1" ht="12" customHeight="1" x14ac:dyDescent="0.25">
      <c r="A6" s="39" t="s">
        <v>9</v>
      </c>
      <c r="B6" s="6"/>
      <c r="C6" s="7"/>
      <c r="D6" s="7"/>
      <c r="E6" s="7"/>
      <c r="F6" s="37"/>
      <c r="G6" s="37"/>
      <c r="H6" s="6"/>
      <c r="I6" s="7"/>
      <c r="J6" s="7"/>
      <c r="K6" s="7"/>
      <c r="L6" s="60"/>
    </row>
    <row r="7" spans="1:14" ht="6" customHeight="1" x14ac:dyDescent="0.25">
      <c r="A7" s="197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73"/>
      <c r="N7" s="73"/>
    </row>
    <row r="8" spans="1:14" ht="12" customHeight="1" x14ac:dyDescent="0.25">
      <c r="A8" s="204" t="s">
        <v>83</v>
      </c>
      <c r="B8" s="215" t="s">
        <v>67</v>
      </c>
      <c r="C8" s="215"/>
      <c r="D8" s="215"/>
      <c r="E8" s="215"/>
      <c r="F8" s="215"/>
      <c r="G8" s="9"/>
      <c r="H8" s="215" t="s">
        <v>84</v>
      </c>
      <c r="I8" s="215"/>
      <c r="J8" s="215"/>
      <c r="K8" s="215"/>
      <c r="L8" s="215"/>
      <c r="M8" s="73"/>
      <c r="N8" s="73"/>
    </row>
    <row r="9" spans="1:14" ht="20.149999999999999" customHeight="1" x14ac:dyDescent="0.25">
      <c r="A9" s="205"/>
      <c r="B9" s="40" t="s">
        <v>85</v>
      </c>
      <c r="C9" s="40"/>
      <c r="D9" s="40" t="s">
        <v>86</v>
      </c>
      <c r="E9" s="40"/>
      <c r="F9" s="40" t="s">
        <v>87</v>
      </c>
      <c r="G9" s="40"/>
      <c r="H9" s="40" t="s">
        <v>85</v>
      </c>
      <c r="I9" s="40"/>
      <c r="J9" s="40" t="s">
        <v>86</v>
      </c>
      <c r="K9" s="40"/>
      <c r="L9" s="40" t="s">
        <v>87</v>
      </c>
      <c r="M9" s="73"/>
      <c r="N9" s="73"/>
    </row>
    <row r="10" spans="1:14" ht="3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73"/>
      <c r="N10" s="73"/>
    </row>
    <row r="11" spans="1:14" ht="10" customHeight="1" x14ac:dyDescent="0.25">
      <c r="A11" s="9"/>
      <c r="B11" s="201" t="s">
        <v>88</v>
      </c>
      <c r="C11" s="201"/>
      <c r="D11" s="201"/>
      <c r="E11" s="201"/>
      <c r="F11" s="201"/>
      <c r="G11" s="201"/>
      <c r="H11" s="201"/>
      <c r="I11" s="201"/>
      <c r="J11" s="201"/>
      <c r="K11" s="201"/>
      <c r="L11" s="201"/>
      <c r="M11" s="73"/>
      <c r="N11" s="73"/>
    </row>
    <row r="12" spans="1:14" ht="3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73"/>
      <c r="N12" s="73"/>
    </row>
    <row r="13" spans="1:14" ht="10" customHeight="1" x14ac:dyDescent="0.25">
      <c r="A13" s="21" t="s">
        <v>89</v>
      </c>
      <c r="B13" s="1">
        <v>97</v>
      </c>
      <c r="C13" s="5"/>
      <c r="D13" s="1">
        <v>9209</v>
      </c>
      <c r="E13" s="1"/>
      <c r="F13" s="1">
        <v>1329</v>
      </c>
      <c r="G13" s="1"/>
      <c r="H13" s="27">
        <f>(B13/$B$19)*100</f>
        <v>1.2333121424030515</v>
      </c>
      <c r="I13" s="27"/>
      <c r="J13" s="27">
        <f>(D13/$D$19)*100</f>
        <v>9.2616059216348852</v>
      </c>
      <c r="K13" s="27"/>
      <c r="L13" s="27">
        <f>(F13/$F$19)*100</f>
        <v>4.8549718711185799</v>
      </c>
      <c r="M13" s="73"/>
      <c r="N13" s="121"/>
    </row>
    <row r="14" spans="1:14" ht="10" customHeight="1" x14ac:dyDescent="0.25">
      <c r="A14" s="21" t="s">
        <v>90</v>
      </c>
      <c r="B14" s="1">
        <v>704</v>
      </c>
      <c r="C14" s="5"/>
      <c r="D14" s="1">
        <v>17926</v>
      </c>
      <c r="E14" s="1"/>
      <c r="F14" s="1">
        <v>4703</v>
      </c>
      <c r="G14" s="1"/>
      <c r="H14" s="27">
        <f t="shared" ref="H14:H19" si="0">(B14/$B$19)*100</f>
        <v>8.9510489510489517</v>
      </c>
      <c r="I14" s="1"/>
      <c r="J14" s="27">
        <f t="shared" ref="J14:J19" si="1">(D14/$D$19)*100</f>
        <v>18.02840131949473</v>
      </c>
      <c r="K14" s="1"/>
      <c r="L14" s="27">
        <f t="shared" ref="L14:L19" si="2">(F14/$F$19)*100</f>
        <v>17.18053627529773</v>
      </c>
      <c r="M14" s="73"/>
      <c r="N14" s="121"/>
    </row>
    <row r="15" spans="1:14" ht="10" customHeight="1" x14ac:dyDescent="0.25">
      <c r="A15" s="21" t="s">
        <v>91</v>
      </c>
      <c r="B15" s="1">
        <v>1957</v>
      </c>
      <c r="C15" s="5"/>
      <c r="D15" s="1">
        <v>24412</v>
      </c>
      <c r="E15" s="1"/>
      <c r="F15" s="1">
        <v>7527</v>
      </c>
      <c r="G15" s="1"/>
      <c r="H15" s="27">
        <f t="shared" si="0"/>
        <v>24.882390336935792</v>
      </c>
      <c r="I15" s="1"/>
      <c r="J15" s="27">
        <f t="shared" si="1"/>
        <v>24.551452248773032</v>
      </c>
      <c r="K15" s="1"/>
      <c r="L15" s="27">
        <f t="shared" si="2"/>
        <v>27.496894863739314</v>
      </c>
      <c r="M15" s="73"/>
      <c r="N15" s="121"/>
    </row>
    <row r="16" spans="1:14" ht="10" customHeight="1" x14ac:dyDescent="0.25">
      <c r="A16" s="21" t="s">
        <v>92</v>
      </c>
      <c r="B16" s="1">
        <v>2447</v>
      </c>
      <c r="C16" s="5"/>
      <c r="D16" s="1">
        <v>24204</v>
      </c>
      <c r="E16" s="1"/>
      <c r="F16" s="1">
        <v>7335</v>
      </c>
      <c r="G16" s="1"/>
      <c r="H16" s="27">
        <f t="shared" si="0"/>
        <v>31.11252383979657</v>
      </c>
      <c r="I16" s="1"/>
      <c r="J16" s="27">
        <f t="shared" si="1"/>
        <v>24.342264059860007</v>
      </c>
      <c r="K16" s="1"/>
      <c r="L16" s="27">
        <f t="shared" si="2"/>
        <v>26.79549937897275</v>
      </c>
      <c r="M16" s="73"/>
      <c r="N16" s="121"/>
    </row>
    <row r="17" spans="1:18" ht="10" customHeight="1" x14ac:dyDescent="0.25">
      <c r="A17" s="21" t="s">
        <v>93</v>
      </c>
      <c r="B17" s="1">
        <v>1895</v>
      </c>
      <c r="C17" s="5"/>
      <c r="D17" s="1">
        <v>17353</v>
      </c>
      <c r="E17" s="1"/>
      <c r="F17" s="1">
        <v>4949</v>
      </c>
      <c r="G17" s="1"/>
      <c r="H17" s="27">
        <f t="shared" si="0"/>
        <v>24.094087730451367</v>
      </c>
      <c r="I17" s="1"/>
      <c r="J17" s="27">
        <f t="shared" si="1"/>
        <v>17.452128087537211</v>
      </c>
      <c r="K17" s="1"/>
      <c r="L17" s="27">
        <f t="shared" si="2"/>
        <v>18.079199240154892</v>
      </c>
      <c r="M17" s="73"/>
      <c r="N17" s="121"/>
      <c r="O17" s="73"/>
      <c r="P17" s="73"/>
      <c r="Q17" s="73"/>
      <c r="R17" s="73"/>
    </row>
    <row r="18" spans="1:18" ht="10" customHeight="1" x14ac:dyDescent="0.25">
      <c r="A18" s="21" t="s">
        <v>94</v>
      </c>
      <c r="B18" s="1">
        <v>765</v>
      </c>
      <c r="C18" s="5"/>
      <c r="D18" s="1">
        <v>6328</v>
      </c>
      <c r="E18" s="1"/>
      <c r="F18" s="1">
        <v>1531</v>
      </c>
      <c r="G18" s="1"/>
      <c r="H18" s="27">
        <f t="shared" si="0"/>
        <v>9.7266369993642723</v>
      </c>
      <c r="I18" s="1"/>
      <c r="J18" s="27">
        <f t="shared" si="1"/>
        <v>6.3641483627001367</v>
      </c>
      <c r="K18" s="1"/>
      <c r="L18" s="27">
        <f t="shared" si="2"/>
        <v>5.5928983707167381</v>
      </c>
      <c r="M18" s="73"/>
      <c r="N18" s="121"/>
      <c r="O18" s="73"/>
      <c r="P18" s="73"/>
      <c r="Q18" s="73"/>
      <c r="R18" s="73"/>
    </row>
    <row r="19" spans="1:18" ht="10" customHeight="1" x14ac:dyDescent="0.25">
      <c r="A19" s="17" t="s">
        <v>74</v>
      </c>
      <c r="B19" s="2">
        <f>B13+B14+B15+B16+B17+B18</f>
        <v>7865</v>
      </c>
      <c r="C19" s="2">
        <f>C13+C14+C15+C16+C17+C18</f>
        <v>0</v>
      </c>
      <c r="D19" s="2">
        <f>D13+D14+D15+D16+D17+D18</f>
        <v>99432</v>
      </c>
      <c r="E19" s="2">
        <f>E13+E14+E15+E16+E17+E18</f>
        <v>0</v>
      </c>
      <c r="F19" s="2">
        <f>F13+F14+F15+F16+F17+F18</f>
        <v>27374</v>
      </c>
      <c r="G19" s="2"/>
      <c r="H19" s="28">
        <f t="shared" si="0"/>
        <v>100</v>
      </c>
      <c r="I19" s="2"/>
      <c r="J19" s="28">
        <f t="shared" si="1"/>
        <v>100</v>
      </c>
      <c r="K19" s="2"/>
      <c r="L19" s="28">
        <f t="shared" si="2"/>
        <v>100</v>
      </c>
      <c r="M19" s="73"/>
      <c r="N19" s="121"/>
      <c r="O19" s="121"/>
      <c r="P19" s="121"/>
      <c r="Q19" s="121"/>
      <c r="R19" s="121"/>
    </row>
    <row r="20" spans="1:18" ht="3" customHeight="1" x14ac:dyDescent="0.25">
      <c r="A20" s="17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73"/>
      <c r="N20" s="73"/>
      <c r="O20" s="73"/>
      <c r="P20" s="73"/>
      <c r="Q20" s="73"/>
      <c r="R20" s="73"/>
    </row>
    <row r="21" spans="1:18" ht="10" customHeight="1" x14ac:dyDescent="0.25">
      <c r="A21" s="9"/>
      <c r="B21" s="201" t="s">
        <v>95</v>
      </c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73"/>
      <c r="N21" s="73"/>
      <c r="O21" s="73"/>
      <c r="P21" s="73"/>
      <c r="Q21" s="73"/>
      <c r="R21" s="73"/>
    </row>
    <row r="22" spans="1:18" ht="3" customHeight="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73"/>
      <c r="N22" s="73"/>
      <c r="O22" s="73"/>
      <c r="P22" s="73"/>
      <c r="Q22" s="73"/>
      <c r="R22" s="73"/>
    </row>
    <row r="23" spans="1:18" ht="10" customHeight="1" x14ac:dyDescent="0.25">
      <c r="A23" s="21" t="s">
        <v>89</v>
      </c>
      <c r="B23" s="1" t="s">
        <v>2</v>
      </c>
      <c r="C23" s="5"/>
      <c r="D23" s="1">
        <v>27</v>
      </c>
      <c r="E23" s="1"/>
      <c r="F23" s="1" t="s">
        <v>2</v>
      </c>
      <c r="G23" s="1"/>
      <c r="H23" s="1" t="s">
        <v>2</v>
      </c>
      <c r="I23" s="27"/>
      <c r="J23" s="27">
        <f>(D23/$D$29)*100</f>
        <v>1.7964071856287425</v>
      </c>
      <c r="K23" s="27"/>
      <c r="L23" s="1" t="s">
        <v>2</v>
      </c>
      <c r="M23" s="73"/>
      <c r="N23" s="73"/>
      <c r="O23" s="73"/>
      <c r="P23" s="73"/>
      <c r="Q23" s="73"/>
      <c r="R23" s="73"/>
    </row>
    <row r="24" spans="1:18" ht="10" customHeight="1" x14ac:dyDescent="0.25">
      <c r="A24" s="21" t="s">
        <v>90</v>
      </c>
      <c r="B24" s="1">
        <v>9</v>
      </c>
      <c r="C24" s="5"/>
      <c r="D24" s="1">
        <v>160</v>
      </c>
      <c r="E24" s="1"/>
      <c r="F24" s="1">
        <v>3</v>
      </c>
      <c r="G24" s="1"/>
      <c r="H24" s="27">
        <f t="shared" ref="H24:H29" si="3">(B24/$B$29)*100</f>
        <v>11.538461538461538</v>
      </c>
      <c r="I24" s="27"/>
      <c r="J24" s="27">
        <f t="shared" ref="J24:J29" si="4">(D24/$D$29)*100</f>
        <v>10.645375914836992</v>
      </c>
      <c r="K24" s="27"/>
      <c r="L24" s="27">
        <f t="shared" ref="L24:L29" si="5">(F24/$F$29)*100</f>
        <v>12</v>
      </c>
      <c r="M24" s="73"/>
      <c r="N24" s="73"/>
      <c r="O24" s="73"/>
      <c r="P24" s="73"/>
      <c r="Q24" s="73"/>
      <c r="R24" s="73"/>
    </row>
    <row r="25" spans="1:18" ht="10" customHeight="1" x14ac:dyDescent="0.25">
      <c r="A25" s="21" t="s">
        <v>91</v>
      </c>
      <c r="B25" s="1">
        <v>23</v>
      </c>
      <c r="C25" s="5"/>
      <c r="D25" s="1">
        <v>349</v>
      </c>
      <c r="E25" s="1"/>
      <c r="F25" s="1">
        <v>6</v>
      </c>
      <c r="G25" s="1"/>
      <c r="H25" s="27">
        <f t="shared" si="3"/>
        <v>29.487179487179489</v>
      </c>
      <c r="I25" s="27"/>
      <c r="J25" s="27">
        <f t="shared" si="4"/>
        <v>23.220226214238192</v>
      </c>
      <c r="K25" s="27"/>
      <c r="L25" s="27">
        <f t="shared" si="5"/>
        <v>24</v>
      </c>
      <c r="M25" s="73"/>
      <c r="N25" s="73"/>
      <c r="O25" s="73"/>
      <c r="P25" s="73"/>
      <c r="Q25" s="73"/>
      <c r="R25" s="73"/>
    </row>
    <row r="26" spans="1:18" ht="10" customHeight="1" x14ac:dyDescent="0.25">
      <c r="A26" s="21" t="s">
        <v>92</v>
      </c>
      <c r="B26" s="1">
        <v>30</v>
      </c>
      <c r="C26" s="5"/>
      <c r="D26" s="1">
        <v>468</v>
      </c>
      <c r="E26" s="1"/>
      <c r="F26" s="1">
        <v>10</v>
      </c>
      <c r="G26" s="1"/>
      <c r="H26" s="27">
        <f t="shared" si="3"/>
        <v>38.461538461538467</v>
      </c>
      <c r="I26" s="27"/>
      <c r="J26" s="27">
        <f t="shared" si="4"/>
        <v>31.137724550898206</v>
      </c>
      <c r="K26" s="27"/>
      <c r="L26" s="27">
        <f t="shared" si="5"/>
        <v>40</v>
      </c>
      <c r="M26" s="73"/>
      <c r="N26" s="73"/>
      <c r="O26" s="73"/>
      <c r="P26" s="73"/>
      <c r="Q26" s="73"/>
      <c r="R26" s="73"/>
    </row>
    <row r="27" spans="1:18" ht="10" customHeight="1" x14ac:dyDescent="0.25">
      <c r="A27" s="21" t="s">
        <v>93</v>
      </c>
      <c r="B27" s="1">
        <v>10</v>
      </c>
      <c r="C27" s="5"/>
      <c r="D27" s="1">
        <v>357</v>
      </c>
      <c r="E27" s="1"/>
      <c r="F27" s="1">
        <v>4</v>
      </c>
      <c r="G27" s="1"/>
      <c r="H27" s="27">
        <f t="shared" si="3"/>
        <v>12.820512820512819</v>
      </c>
      <c r="I27" s="27"/>
      <c r="J27" s="27">
        <f t="shared" si="4"/>
        <v>23.752495009980041</v>
      </c>
      <c r="K27" s="27"/>
      <c r="L27" s="27">
        <f t="shared" si="5"/>
        <v>16</v>
      </c>
      <c r="M27" s="73"/>
      <c r="N27" s="121"/>
      <c r="O27" s="73"/>
      <c r="P27" s="73"/>
      <c r="Q27" s="73"/>
      <c r="R27" s="73"/>
    </row>
    <row r="28" spans="1:18" ht="10" customHeight="1" x14ac:dyDescent="0.25">
      <c r="A28" s="21" t="s">
        <v>94</v>
      </c>
      <c r="B28" s="1">
        <v>6</v>
      </c>
      <c r="C28" s="5"/>
      <c r="D28" s="1">
        <v>142</v>
      </c>
      <c r="E28" s="1"/>
      <c r="F28" s="1">
        <v>2</v>
      </c>
      <c r="G28" s="1"/>
      <c r="H28" s="27">
        <f t="shared" si="3"/>
        <v>7.6923076923076925</v>
      </c>
      <c r="I28" s="27"/>
      <c r="J28" s="27">
        <f t="shared" si="4"/>
        <v>9.4477711244178302</v>
      </c>
      <c r="K28" s="27"/>
      <c r="L28" s="27">
        <f t="shared" si="5"/>
        <v>8</v>
      </c>
      <c r="M28" s="73"/>
      <c r="N28" s="73"/>
      <c r="O28" s="73"/>
      <c r="P28" s="73"/>
      <c r="Q28" s="73"/>
      <c r="R28" s="73"/>
    </row>
    <row r="29" spans="1:18" ht="10" customHeight="1" x14ac:dyDescent="0.25">
      <c r="A29" s="17" t="s">
        <v>74</v>
      </c>
      <c r="B29" s="2">
        <f>B28+B24+B25+B26+B27</f>
        <v>78</v>
      </c>
      <c r="C29" s="2">
        <f>C23+C24+C25+C26+C27+C28</f>
        <v>0</v>
      </c>
      <c r="D29" s="2">
        <f>D23+D24+D25+D26+D27+D28</f>
        <v>1503</v>
      </c>
      <c r="E29" s="2">
        <f>E23+E24+E25+E26+E27+E28</f>
        <v>0</v>
      </c>
      <c r="F29" s="2">
        <f>F28+F24+F25+F26+F27</f>
        <v>25</v>
      </c>
      <c r="G29" s="2"/>
      <c r="H29" s="2">
        <f t="shared" si="3"/>
        <v>100</v>
      </c>
      <c r="I29" s="28"/>
      <c r="J29" s="28">
        <f t="shared" si="4"/>
        <v>100</v>
      </c>
      <c r="K29" s="28"/>
      <c r="L29" s="2">
        <f t="shared" si="5"/>
        <v>100</v>
      </c>
      <c r="M29" s="73"/>
      <c r="N29" s="73"/>
      <c r="O29" s="73"/>
      <c r="P29" s="73"/>
      <c r="Q29" s="73"/>
      <c r="R29" s="73"/>
    </row>
    <row r="30" spans="1:18" ht="3" customHeight="1" x14ac:dyDescent="0.25">
      <c r="A30" s="17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73"/>
      <c r="N30" s="73"/>
      <c r="O30" s="73"/>
      <c r="P30" s="73"/>
      <c r="Q30" s="73"/>
      <c r="R30" s="73"/>
    </row>
    <row r="31" spans="1:18" ht="10" customHeight="1" x14ac:dyDescent="0.25">
      <c r="A31" s="73"/>
      <c r="B31" s="209" t="s">
        <v>96</v>
      </c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73"/>
      <c r="N31" s="73"/>
      <c r="O31" s="73"/>
      <c r="P31" s="73"/>
      <c r="Q31" s="73"/>
      <c r="R31" s="73"/>
    </row>
    <row r="32" spans="1:18" ht="3" customHeight="1" x14ac:dyDescent="0.25">
      <c r="A32" s="73"/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</row>
    <row r="33" spans="1:18" ht="10" customHeight="1" x14ac:dyDescent="0.25">
      <c r="A33" s="21" t="s">
        <v>89</v>
      </c>
      <c r="B33" s="1" t="s">
        <v>2</v>
      </c>
      <c r="C33" s="5"/>
      <c r="D33" s="5">
        <v>2</v>
      </c>
      <c r="E33" s="5"/>
      <c r="F33" s="1" t="s">
        <v>2</v>
      </c>
      <c r="G33" s="5"/>
      <c r="H33" s="1" t="s">
        <v>2</v>
      </c>
      <c r="I33" s="136"/>
      <c r="J33" s="136">
        <f>(D33/$D$39)*100</f>
        <v>1.0204081632653061</v>
      </c>
      <c r="K33" s="136"/>
      <c r="L33" s="1" t="s">
        <v>2</v>
      </c>
      <c r="M33" s="73"/>
      <c r="N33" s="73"/>
      <c r="O33" s="73"/>
      <c r="P33" s="73"/>
      <c r="Q33" s="73"/>
      <c r="R33" s="73"/>
    </row>
    <row r="34" spans="1:18" ht="10" customHeight="1" x14ac:dyDescent="0.25">
      <c r="A34" s="21" t="s">
        <v>90</v>
      </c>
      <c r="B34" s="1" t="s">
        <v>2</v>
      </c>
      <c r="C34" s="5"/>
      <c r="D34" s="5">
        <v>28</v>
      </c>
      <c r="E34" s="5"/>
      <c r="F34" s="1" t="s">
        <v>2</v>
      </c>
      <c r="G34" s="5"/>
      <c r="H34" s="1" t="s">
        <v>2</v>
      </c>
      <c r="I34" s="136"/>
      <c r="J34" s="136">
        <f t="shared" ref="J34:J39" si="6">(D34/$D$39)*100</f>
        <v>14.285714285714285</v>
      </c>
      <c r="K34" s="136"/>
      <c r="L34" s="1" t="s">
        <v>2</v>
      </c>
      <c r="M34" s="73"/>
      <c r="N34" s="121"/>
      <c r="O34" s="73"/>
      <c r="P34" s="73"/>
      <c r="Q34" s="73"/>
      <c r="R34" s="73"/>
    </row>
    <row r="35" spans="1:18" ht="10" customHeight="1" x14ac:dyDescent="0.25">
      <c r="A35" s="21" t="s">
        <v>91</v>
      </c>
      <c r="B35" s="5">
        <v>4</v>
      </c>
      <c r="C35" s="5"/>
      <c r="D35" s="5">
        <v>62</v>
      </c>
      <c r="E35" s="5"/>
      <c r="F35" s="1" t="s">
        <v>2</v>
      </c>
      <c r="G35" s="5"/>
      <c r="H35" s="136">
        <f t="shared" ref="H35:H39" si="7">(B35/$B$39)*100</f>
        <v>50</v>
      </c>
      <c r="I35" s="136"/>
      <c r="J35" s="136">
        <f t="shared" si="6"/>
        <v>31.632653061224492</v>
      </c>
      <c r="K35" s="136"/>
      <c r="L35" s="1" t="s">
        <v>2</v>
      </c>
      <c r="M35" s="73"/>
      <c r="N35" s="73"/>
      <c r="O35" s="73"/>
      <c r="P35" s="73"/>
      <c r="Q35" s="73"/>
      <c r="R35" s="73"/>
    </row>
    <row r="36" spans="1:18" ht="10" customHeight="1" x14ac:dyDescent="0.25">
      <c r="A36" s="21" t="s">
        <v>92</v>
      </c>
      <c r="B36" s="5">
        <v>1</v>
      </c>
      <c r="C36" s="5"/>
      <c r="D36" s="5">
        <v>74</v>
      </c>
      <c r="E36" s="5"/>
      <c r="F36" s="1" t="s">
        <v>2</v>
      </c>
      <c r="G36" s="5"/>
      <c r="H36" s="136">
        <f t="shared" si="7"/>
        <v>12.5</v>
      </c>
      <c r="I36" s="136"/>
      <c r="J36" s="136">
        <f t="shared" si="6"/>
        <v>37.755102040816325</v>
      </c>
      <c r="K36" s="136"/>
      <c r="L36" s="1" t="s">
        <v>2</v>
      </c>
      <c r="M36" s="121"/>
      <c r="N36" s="121"/>
      <c r="O36" s="73"/>
      <c r="P36" s="73"/>
      <c r="Q36" s="73"/>
      <c r="R36" s="73"/>
    </row>
    <row r="37" spans="1:18" ht="10" customHeight="1" x14ac:dyDescent="0.25">
      <c r="A37" s="21" t="s">
        <v>93</v>
      </c>
      <c r="B37" s="5">
        <v>3</v>
      </c>
      <c r="C37" s="5"/>
      <c r="D37" s="5">
        <v>20</v>
      </c>
      <c r="E37" s="5"/>
      <c r="F37" s="1" t="s">
        <v>2</v>
      </c>
      <c r="G37" s="5"/>
      <c r="H37" s="136">
        <f t="shared" si="7"/>
        <v>37.5</v>
      </c>
      <c r="I37" s="136"/>
      <c r="J37" s="136">
        <f t="shared" si="6"/>
        <v>10.204081632653061</v>
      </c>
      <c r="K37" s="136"/>
      <c r="L37" s="1" t="s">
        <v>2</v>
      </c>
      <c r="M37" s="73"/>
      <c r="N37" s="121"/>
      <c r="O37" s="73"/>
      <c r="P37" s="73"/>
      <c r="Q37" s="73"/>
      <c r="R37" s="73"/>
    </row>
    <row r="38" spans="1:18" ht="10" customHeight="1" x14ac:dyDescent="0.25">
      <c r="A38" s="21" t="s">
        <v>94</v>
      </c>
      <c r="B38" s="1" t="s">
        <v>2</v>
      </c>
      <c r="C38" s="5"/>
      <c r="D38" s="5">
        <v>10</v>
      </c>
      <c r="E38" s="5"/>
      <c r="F38" s="1" t="s">
        <v>2</v>
      </c>
      <c r="G38" s="5"/>
      <c r="H38" s="1" t="s">
        <v>2</v>
      </c>
      <c r="I38" s="136"/>
      <c r="J38" s="136">
        <f t="shared" si="6"/>
        <v>5.1020408163265305</v>
      </c>
      <c r="K38" s="136"/>
      <c r="L38" s="1" t="s">
        <v>2</v>
      </c>
      <c r="M38" s="73"/>
      <c r="N38" s="73"/>
      <c r="O38" s="73"/>
      <c r="P38" s="73"/>
      <c r="Q38" s="73"/>
      <c r="R38" s="73"/>
    </row>
    <row r="39" spans="1:18" ht="10" customHeight="1" x14ac:dyDescent="0.25">
      <c r="A39" s="17" t="s">
        <v>74</v>
      </c>
      <c r="B39" s="63">
        <f>B35+B36+B37</f>
        <v>8</v>
      </c>
      <c r="C39" s="63">
        <f>C33+C34+C35+C36+C37+C38</f>
        <v>0</v>
      </c>
      <c r="D39" s="63">
        <f>D33+D34+D35+D36+D37+D38</f>
        <v>196</v>
      </c>
      <c r="E39" s="63">
        <f>E33+E34+E35+E36+E37+E38</f>
        <v>0</v>
      </c>
      <c r="F39" s="2" t="s">
        <v>2</v>
      </c>
      <c r="G39" s="63"/>
      <c r="H39" s="137">
        <f t="shared" si="7"/>
        <v>100</v>
      </c>
      <c r="I39" s="137"/>
      <c r="J39" s="137">
        <f t="shared" si="6"/>
        <v>100</v>
      </c>
      <c r="K39" s="137"/>
      <c r="L39" s="2" t="s">
        <v>2</v>
      </c>
      <c r="M39" s="73"/>
      <c r="N39" s="73"/>
      <c r="O39" s="73"/>
      <c r="P39" s="73"/>
      <c r="Q39" s="73"/>
      <c r="R39" s="73"/>
    </row>
    <row r="40" spans="1:18" ht="3" customHeight="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73"/>
      <c r="N40" s="73"/>
      <c r="O40" s="73"/>
      <c r="P40" s="73"/>
      <c r="Q40" s="73"/>
      <c r="R40" s="73"/>
    </row>
    <row r="41" spans="1:18" ht="3" customHeight="1" x14ac:dyDescent="0.25">
      <c r="A41" s="73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</row>
    <row r="42" spans="1:18" ht="10" customHeight="1" x14ac:dyDescent="0.25">
      <c r="A42" s="9"/>
      <c r="B42" s="201" t="s">
        <v>97</v>
      </c>
      <c r="C42" s="201"/>
      <c r="D42" s="201"/>
      <c r="E42" s="201"/>
      <c r="F42" s="201"/>
      <c r="G42" s="201"/>
      <c r="H42" s="201"/>
      <c r="I42" s="201"/>
      <c r="J42" s="201"/>
      <c r="K42" s="201"/>
      <c r="L42" s="201"/>
      <c r="M42" s="73"/>
      <c r="N42" s="73"/>
      <c r="O42" s="73"/>
      <c r="P42" s="73"/>
      <c r="Q42" s="73"/>
      <c r="R42" s="73"/>
    </row>
    <row r="43" spans="1:18" ht="10" customHeight="1" x14ac:dyDescent="0.25">
      <c r="A43" s="21" t="s">
        <v>89</v>
      </c>
      <c r="B43" s="1" t="s">
        <v>2</v>
      </c>
      <c r="C43" s="5"/>
      <c r="D43" s="1">
        <v>9</v>
      </c>
      <c r="E43" s="1"/>
      <c r="F43" s="1" t="s">
        <v>2</v>
      </c>
      <c r="G43" s="1"/>
      <c r="H43" s="1" t="s">
        <v>2</v>
      </c>
      <c r="I43" s="1"/>
      <c r="J43" s="27">
        <f>(D43/$D$49)*100</f>
        <v>1.2129380053908356</v>
      </c>
      <c r="K43" s="1"/>
      <c r="L43" s="1" t="s">
        <v>2</v>
      </c>
      <c r="M43" s="73"/>
      <c r="N43" s="73"/>
      <c r="O43" s="73"/>
      <c r="P43" s="73"/>
      <c r="Q43" s="73"/>
      <c r="R43" s="73"/>
    </row>
    <row r="44" spans="1:18" ht="10" customHeight="1" x14ac:dyDescent="0.25">
      <c r="A44" s="21" t="s">
        <v>90</v>
      </c>
      <c r="B44" s="1">
        <v>1</v>
      </c>
      <c r="C44" s="5"/>
      <c r="D44" s="1">
        <v>70</v>
      </c>
      <c r="E44" s="1"/>
      <c r="F44" s="1">
        <v>7</v>
      </c>
      <c r="G44" s="1"/>
      <c r="H44" s="42">
        <f t="shared" ref="H44:H49" si="8">(B44/$B$49)*100</f>
        <v>5.5555555555555554</v>
      </c>
      <c r="I44" s="1"/>
      <c r="J44" s="27">
        <f t="shared" ref="J44:J49" si="9">(D44/$D$49)*100</f>
        <v>9.433962264150944</v>
      </c>
      <c r="K44" s="1"/>
      <c r="L44" s="42">
        <f t="shared" ref="L44:L49" si="10">(F44/$F$49)*100</f>
        <v>4.929577464788732</v>
      </c>
      <c r="M44" s="73"/>
      <c r="N44" s="73"/>
      <c r="O44" s="73"/>
      <c r="P44" s="73"/>
      <c r="Q44" s="73"/>
      <c r="R44" s="73"/>
    </row>
    <row r="45" spans="1:18" ht="10" customHeight="1" x14ac:dyDescent="0.25">
      <c r="A45" s="21" t="s">
        <v>91</v>
      </c>
      <c r="B45" s="1">
        <v>2</v>
      </c>
      <c r="C45" s="5"/>
      <c r="D45" s="1">
        <v>209</v>
      </c>
      <c r="E45" s="1"/>
      <c r="F45" s="1">
        <v>36</v>
      </c>
      <c r="G45" s="1"/>
      <c r="H45" s="42">
        <f t="shared" si="8"/>
        <v>11.111111111111111</v>
      </c>
      <c r="I45" s="1"/>
      <c r="J45" s="27">
        <f t="shared" si="9"/>
        <v>28.167115902964962</v>
      </c>
      <c r="K45" s="1"/>
      <c r="L45" s="42">
        <f t="shared" si="10"/>
        <v>25.352112676056336</v>
      </c>
      <c r="M45" s="73"/>
      <c r="N45" s="73"/>
      <c r="O45" s="73"/>
      <c r="P45" s="73"/>
      <c r="Q45" s="73"/>
      <c r="R45" s="73"/>
    </row>
    <row r="46" spans="1:18" ht="10" customHeight="1" x14ac:dyDescent="0.25">
      <c r="A46" s="21" t="s">
        <v>92</v>
      </c>
      <c r="B46" s="1">
        <v>8</v>
      </c>
      <c r="C46" s="5"/>
      <c r="D46" s="1">
        <v>292</v>
      </c>
      <c r="E46" s="1"/>
      <c r="F46" s="1">
        <v>69</v>
      </c>
      <c r="G46" s="1"/>
      <c r="H46" s="42">
        <f t="shared" si="8"/>
        <v>44.444444444444443</v>
      </c>
      <c r="I46" s="1"/>
      <c r="J46" s="27">
        <f t="shared" si="9"/>
        <v>39.353099730458219</v>
      </c>
      <c r="K46" s="1"/>
      <c r="L46" s="42">
        <f t="shared" si="10"/>
        <v>48.591549295774648</v>
      </c>
      <c r="M46" s="73"/>
      <c r="N46" s="73"/>
      <c r="O46" s="73"/>
      <c r="P46" s="73"/>
      <c r="Q46" s="73"/>
      <c r="R46" s="73"/>
    </row>
    <row r="47" spans="1:18" ht="10" customHeight="1" x14ac:dyDescent="0.25">
      <c r="A47" s="21" t="s">
        <v>93</v>
      </c>
      <c r="B47" s="1">
        <v>3</v>
      </c>
      <c r="C47" s="5"/>
      <c r="D47" s="1">
        <v>135</v>
      </c>
      <c r="E47" s="1"/>
      <c r="F47" s="1">
        <v>30</v>
      </c>
      <c r="G47" s="1"/>
      <c r="H47" s="42">
        <f t="shared" si="8"/>
        <v>16.666666666666664</v>
      </c>
      <c r="I47" s="1"/>
      <c r="J47" s="27">
        <f t="shared" si="9"/>
        <v>18.194070080862534</v>
      </c>
      <c r="K47" s="1"/>
      <c r="L47" s="42">
        <f t="shared" si="10"/>
        <v>21.12676056338028</v>
      </c>
      <c r="M47" s="73"/>
      <c r="N47" s="121"/>
      <c r="O47" s="121"/>
      <c r="P47" s="121"/>
      <c r="Q47" s="121"/>
      <c r="R47" s="121"/>
    </row>
    <row r="48" spans="1:18" ht="10" customHeight="1" x14ac:dyDescent="0.25">
      <c r="A48" s="21" t="s">
        <v>94</v>
      </c>
      <c r="B48" s="1">
        <v>4</v>
      </c>
      <c r="C48" s="5"/>
      <c r="D48" s="1">
        <v>27</v>
      </c>
      <c r="E48" s="1"/>
      <c r="F48" s="1">
        <v>11</v>
      </c>
      <c r="G48" s="1"/>
      <c r="H48" s="42">
        <f t="shared" si="8"/>
        <v>22.222222222222221</v>
      </c>
      <c r="I48" s="1"/>
      <c r="J48" s="27">
        <f t="shared" si="9"/>
        <v>3.6388140161725069</v>
      </c>
      <c r="K48" s="1"/>
      <c r="L48" s="42">
        <f t="shared" si="10"/>
        <v>7.7464788732394361</v>
      </c>
      <c r="M48" s="73"/>
      <c r="N48" s="73"/>
      <c r="O48" s="73"/>
      <c r="P48" s="73"/>
      <c r="Q48" s="73"/>
      <c r="R48" s="73"/>
    </row>
    <row r="49" spans="1:12" ht="10" customHeight="1" x14ac:dyDescent="0.25">
      <c r="A49" s="133" t="s">
        <v>74</v>
      </c>
      <c r="B49" s="132">
        <f>B44+B45+B46+B47+B48</f>
        <v>18</v>
      </c>
      <c r="C49" s="132">
        <f>C43+C44+C45+C46+C47+C48</f>
        <v>0</v>
      </c>
      <c r="D49" s="132">
        <f>D43+D44+D45+D46+D47+D48</f>
        <v>742</v>
      </c>
      <c r="E49" s="132">
        <f>E43+E44+E45+E46+E47+E48</f>
        <v>0</v>
      </c>
      <c r="F49" s="132">
        <f>F44+F45+F46+F47</f>
        <v>142</v>
      </c>
      <c r="G49" s="132"/>
      <c r="H49" s="138">
        <f t="shared" si="8"/>
        <v>100</v>
      </c>
      <c r="I49" s="132"/>
      <c r="J49" s="135">
        <f t="shared" si="9"/>
        <v>100</v>
      </c>
      <c r="K49" s="132"/>
      <c r="L49" s="138">
        <f t="shared" si="10"/>
        <v>100</v>
      </c>
    </row>
    <row r="50" spans="1:12" ht="9" customHeight="1" x14ac:dyDescent="0.25">
      <c r="A50" s="33" t="s">
        <v>63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</row>
    <row r="51" spans="1:12" ht="29.25" customHeight="1" x14ac:dyDescent="0.25">
      <c r="A51" s="210" t="s">
        <v>98</v>
      </c>
      <c r="B51" s="210"/>
      <c r="C51" s="210"/>
      <c r="D51" s="210"/>
      <c r="E51" s="210"/>
      <c r="F51" s="210"/>
      <c r="G51" s="210"/>
      <c r="H51" s="210"/>
      <c r="I51" s="210"/>
      <c r="J51" s="210"/>
      <c r="K51" s="210"/>
      <c r="L51" s="210"/>
    </row>
    <row r="52" spans="1:12" ht="9" customHeight="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ht="9" customHeight="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ht="9" customHeight="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9" customHeight="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ht="9" customHeight="1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ht="9" customHeight="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ht="9" customHeight="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ht="9" customHeight="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ht="9" customHeight="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ht="9" customHeigh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ht="9" customHeigh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ht="9" customHeigh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ht="9" customHeigh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ht="9" customHeigh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ht="9" customHeigh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ht="9" customHeigh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ht="9" customHeigh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ht="9" customHeigh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ht="9" customHeigh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ht="9" customHeigh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ht="9" customHeigh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ht="9" customHeigh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ht="9" customHeigh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ht="9" customHeigh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ht="9" customHeigh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ht="9" customHeigh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ht="9" customHeigh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ht="9" customHeigh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ht="9" customHeigh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ht="9" customHeigh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ht="9" customHeigh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ht="9" customHeigh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ht="9" customHeigh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ht="9" customHeigh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ht="9" customHeigh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ht="9" customHeigh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ht="9" customHeigh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ht="9" customHeigh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ht="9" customHeigh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ht="9" customHeigh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ht="9" customHeigh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ht="9" customHeigh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ht="9" customHeight="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ht="9" customHeigh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ht="9" customHeigh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  <row r="97" spans="1:12" ht="9" customHeight="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1:12" ht="9" customHeigh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</row>
    <row r="99" spans="1:12" ht="9" customHeight="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 ht="9" customHeight="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ht="9" customHeight="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1:12" ht="9" customHeight="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</row>
    <row r="103" spans="1:12" ht="9" customHeight="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</row>
    <row r="104" spans="1:12" ht="9" customHeight="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1:12" ht="9" customHeight="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1:12" ht="9" customHeight="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1:12" ht="9" customHeight="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</row>
    <row r="108" spans="1:12" ht="9" customHeight="1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1:12" ht="9" customHeight="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</row>
    <row r="110" spans="1:12" ht="9" customHeight="1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1:12" ht="9" customHeight="1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</row>
    <row r="112" spans="1:12" ht="9" customHeight="1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</row>
    <row r="113" spans="1:12" ht="9" customHeight="1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</row>
    <row r="114" spans="1:12" ht="9" customHeigh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</row>
    <row r="115" spans="1:12" ht="9" customHeight="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</row>
    <row r="116" spans="1:12" ht="9" customHeight="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</row>
    <row r="117" spans="1:12" ht="9" customHeight="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</row>
    <row r="118" spans="1:12" ht="9" customHeight="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</row>
    <row r="119" spans="1:12" ht="9" customHeight="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</row>
    <row r="120" spans="1:12" ht="9" customHeight="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</row>
    <row r="121" spans="1:12" ht="9" customHeight="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</row>
    <row r="122" spans="1:12" ht="9" customHeight="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</row>
    <row r="123" spans="1:12" ht="9" customHeight="1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</row>
    <row r="124" spans="1:12" ht="9" customHeight="1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</row>
    <row r="125" spans="1:12" ht="9" customHeight="1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</row>
    <row r="126" spans="1:12" ht="9" customHeight="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</row>
    <row r="127" spans="1:12" ht="9" customHeight="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</row>
    <row r="128" spans="1:12" ht="9" customHeight="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</row>
    <row r="129" spans="1:12" ht="9" customHeight="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</row>
    <row r="130" spans="1:12" ht="9" customHeight="1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</row>
    <row r="131" spans="1:12" ht="9" customHeight="1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</row>
    <row r="132" spans="1:12" ht="9" customHeight="1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</row>
    <row r="133" spans="1:12" ht="9" customHeight="1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</row>
    <row r="134" spans="1:12" ht="9" customHeight="1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</row>
    <row r="135" spans="1:12" ht="9" customHeight="1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</row>
    <row r="136" spans="1:12" ht="9" customHeight="1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</row>
    <row r="137" spans="1:12" ht="9" customHeight="1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</row>
    <row r="138" spans="1:12" ht="9" customHeight="1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</row>
    <row r="139" spans="1:12" ht="9" customHeight="1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</row>
    <row r="140" spans="1:12" ht="9" customHeight="1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</row>
    <row r="141" spans="1:12" ht="9" customHeight="1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</row>
    <row r="142" spans="1:12" ht="9" customHeight="1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</row>
    <row r="143" spans="1:12" ht="9" customHeight="1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</row>
    <row r="144" spans="1:12" ht="9" customHeight="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</row>
    <row r="145" spans="1:12" ht="9" customHeight="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</row>
    <row r="146" spans="1:12" ht="9" customHeight="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</row>
    <row r="147" spans="1:12" ht="9" customHeigh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</row>
    <row r="148" spans="1:12" ht="9" customHeigh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</row>
    <row r="149" spans="1:12" ht="9" customHeigh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</row>
    <row r="150" spans="1:12" ht="9" customHeight="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</row>
    <row r="151" spans="1:12" ht="9" customHeight="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</row>
    <row r="152" spans="1:12" ht="9" customHeight="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</row>
    <row r="153" spans="1:12" ht="9" customHeight="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</row>
    <row r="154" spans="1:12" ht="9" customHeigh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</row>
    <row r="155" spans="1:12" ht="9" customHeight="1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</row>
    <row r="156" spans="1:12" ht="9" customHeight="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</row>
    <row r="157" spans="1:12" ht="9" customHeight="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</row>
    <row r="158" spans="1:12" ht="9" customHeight="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</row>
    <row r="159" spans="1:12" ht="9" customHeight="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</row>
    <row r="160" spans="1:12" ht="9" customHeight="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</row>
    <row r="161" spans="1:12" ht="9" customHeigh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</row>
    <row r="162" spans="1:12" ht="9" customHeight="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</row>
    <row r="163" spans="1:12" ht="9" customHeight="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</row>
    <row r="164" spans="1:12" ht="9" customHeight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</row>
    <row r="165" spans="1:12" ht="9" customHeight="1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</row>
    <row r="166" spans="1:12" ht="9" customHeight="1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</row>
    <row r="167" spans="1:12" ht="9" customHeight="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</row>
    <row r="168" spans="1:12" ht="9" customHeight="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</row>
    <row r="169" spans="1:12" ht="9" customHeight="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</row>
    <row r="170" spans="1:12" ht="9" customHeight="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</row>
    <row r="171" spans="1:12" ht="9" customHeight="1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</row>
    <row r="172" spans="1:12" ht="9" customHeight="1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</row>
    <row r="173" spans="1:12" ht="9" customHeight="1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</row>
    <row r="174" spans="1:12" ht="9" customHeight="1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</row>
    <row r="175" spans="1:12" ht="9" customHeight="1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</row>
    <row r="176" spans="1:12" ht="9" customHeight="1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</row>
    <row r="177" spans="1:12" ht="9" customHeight="1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</row>
    <row r="178" spans="1:12" ht="9" customHeight="1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</row>
    <row r="179" spans="1:12" ht="9" customHeight="1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</row>
    <row r="180" spans="1:12" ht="9" customHeight="1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</row>
    <row r="181" spans="1:12" ht="9" customHeight="1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</row>
    <row r="182" spans="1:12" ht="9" customHeight="1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</row>
    <row r="183" spans="1:12" ht="9" customHeight="1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</row>
    <row r="184" spans="1:12" ht="9" customHeight="1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</row>
    <row r="185" spans="1:12" ht="9" customHeight="1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</row>
    <row r="186" spans="1:12" ht="9" customHeight="1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</row>
    <row r="187" spans="1:12" ht="9" customHeight="1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</row>
    <row r="188" spans="1:12" ht="9" customHeight="1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</row>
    <row r="189" spans="1:12" ht="9" customHeight="1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</row>
    <row r="190" spans="1:12" ht="9" customHeight="1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</row>
    <row r="191" spans="1:12" ht="9" customHeight="1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</row>
    <row r="192" spans="1:12" ht="9" customHeight="1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</row>
    <row r="193" spans="1:12" ht="9" customHeight="1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</row>
    <row r="194" spans="1:12" ht="9" customHeight="1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</row>
    <row r="195" spans="1:12" ht="9" customHeight="1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</row>
    <row r="196" spans="1:12" ht="9" customHeight="1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</row>
    <row r="197" spans="1:12" ht="9" customHeight="1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</row>
    <row r="198" spans="1:12" ht="9" customHeight="1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</row>
    <row r="199" spans="1:12" ht="9" customHeight="1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</row>
    <row r="200" spans="1:12" ht="9" customHeight="1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</row>
    <row r="201" spans="1:12" ht="9" customHeight="1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</row>
    <row r="202" spans="1:12" ht="9" customHeight="1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</row>
    <row r="203" spans="1:12" ht="9" customHeight="1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</row>
    <row r="204" spans="1:12" ht="9" customHeight="1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</row>
    <row r="205" spans="1:12" ht="9" customHeight="1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</row>
    <row r="206" spans="1:12" ht="9" customHeight="1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</row>
    <row r="207" spans="1:12" ht="9" customHeight="1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</row>
    <row r="208" spans="1:12" ht="9" customHeight="1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</row>
    <row r="209" spans="1:12" ht="9" customHeight="1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</row>
    <row r="210" spans="1:12" ht="9" customHeight="1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</row>
    <row r="211" spans="1:12" ht="9" customHeight="1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</row>
    <row r="212" spans="1:12" ht="9" customHeight="1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</row>
    <row r="213" spans="1:12" ht="9" customHeight="1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</row>
    <row r="214" spans="1:12" ht="9" customHeight="1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</row>
    <row r="215" spans="1:12" ht="9" customHeight="1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</row>
    <row r="216" spans="1:12" ht="9" customHeight="1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</row>
    <row r="217" spans="1:12" ht="9" customHeight="1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</row>
    <row r="218" spans="1:12" ht="9" customHeight="1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</row>
    <row r="219" spans="1:12" ht="9" customHeight="1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</row>
    <row r="220" spans="1:12" ht="9" customHeight="1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</row>
    <row r="221" spans="1:12" ht="9" customHeight="1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</row>
    <row r="222" spans="1:12" ht="9" customHeight="1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</row>
    <row r="223" spans="1:12" ht="9" customHeight="1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</row>
    <row r="224" spans="1:12" ht="9" customHeight="1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</row>
    <row r="225" spans="1:12" ht="9" customHeight="1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</row>
    <row r="226" spans="1:12" ht="9" customHeight="1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</row>
    <row r="227" spans="1:12" ht="9" customHeight="1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</row>
    <row r="228" spans="1:12" ht="9" customHeight="1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</row>
    <row r="229" spans="1:12" ht="9" customHeight="1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</row>
    <row r="230" spans="1:12" ht="9" customHeight="1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</row>
    <row r="231" spans="1:12" ht="9" customHeight="1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</row>
    <row r="232" spans="1:12" ht="9" customHeight="1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</row>
    <row r="233" spans="1:12" ht="9" customHeight="1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</row>
    <row r="234" spans="1:12" ht="9" customHeight="1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</row>
    <row r="235" spans="1:12" ht="9" customHeight="1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</row>
    <row r="236" spans="1:12" ht="9" customHeight="1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</row>
    <row r="237" spans="1:12" ht="9" customHeight="1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</row>
    <row r="238" spans="1:12" ht="9" customHeight="1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</row>
    <row r="239" spans="1:12" ht="9" customHeight="1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</row>
    <row r="240" spans="1:12" ht="9" customHeight="1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</row>
    <row r="241" spans="1:12" ht="9" customHeight="1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</row>
    <row r="242" spans="1:12" ht="9" customHeight="1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</row>
    <row r="243" spans="1:12" ht="9" customHeight="1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</row>
    <row r="244" spans="1:12" ht="9" customHeight="1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</row>
    <row r="245" spans="1:12" ht="9" customHeight="1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</row>
    <row r="246" spans="1:12" ht="9" customHeight="1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</row>
    <row r="247" spans="1:12" ht="9" customHeight="1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</row>
    <row r="248" spans="1:12" ht="9" customHeight="1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</row>
    <row r="249" spans="1:12" ht="9" customHeight="1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</row>
    <row r="250" spans="1:12" ht="9" customHeight="1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</row>
    <row r="251" spans="1:12" ht="9" customHeight="1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</row>
    <row r="252" spans="1:12" ht="9" customHeight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</row>
    <row r="253" spans="1:12" ht="9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</row>
    <row r="254" spans="1:12" ht="9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</row>
  </sheetData>
  <mergeCells count="8">
    <mergeCell ref="A51:L51"/>
    <mergeCell ref="A8:A9"/>
    <mergeCell ref="B8:F8"/>
    <mergeCell ref="H8:L8"/>
    <mergeCell ref="B11:L11"/>
    <mergeCell ref="B21:L21"/>
    <mergeCell ref="B42:L42"/>
    <mergeCell ref="B31:L31"/>
  </mergeCells>
  <phoneticPr fontId="0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50"/>
  <sheetViews>
    <sheetView zoomScaleNormal="100" workbookViewId="0">
      <selection activeCell="A4" sqref="A4"/>
    </sheetView>
  </sheetViews>
  <sheetFormatPr defaultColWidth="9.1796875" defaultRowHeight="9" customHeight="1" x14ac:dyDescent="0.25"/>
  <cols>
    <col min="1" max="1" width="37.81640625" style="3" customWidth="1"/>
    <col min="2" max="2" width="26.1796875" style="3" customWidth="1"/>
    <col min="3" max="3" width="0.81640625" style="3" customWidth="1"/>
    <col min="4" max="4" width="24.81640625" style="3" customWidth="1"/>
    <col min="5" max="16384" width="9.1796875" style="3"/>
  </cols>
  <sheetData>
    <row r="1" spans="1:7" s="37" customFormat="1" ht="12.75" customHeight="1" x14ac:dyDescent="0.25"/>
    <row r="2" spans="1:7" s="37" customFormat="1" ht="12.75" customHeight="1" x14ac:dyDescent="0.25"/>
    <row r="3" spans="1:7" s="37" customFormat="1" ht="12.75" customHeight="1" x14ac:dyDescent="0.25">
      <c r="A3" s="49"/>
    </row>
    <row r="4" spans="1:7" s="48" customFormat="1" ht="12" customHeight="1" x14ac:dyDescent="0.25">
      <c r="A4" s="7" t="s">
        <v>12</v>
      </c>
      <c r="B4" s="37"/>
    </row>
    <row r="5" spans="1:7" s="48" customFormat="1" ht="12" customHeight="1" x14ac:dyDescent="0.25">
      <c r="A5" s="7" t="s">
        <v>99</v>
      </c>
      <c r="B5" s="37"/>
    </row>
    <row r="6" spans="1:7" s="48" customFormat="1" ht="12" customHeight="1" x14ac:dyDescent="0.25">
      <c r="A6" s="39" t="s">
        <v>9</v>
      </c>
      <c r="B6" s="37"/>
    </row>
    <row r="7" spans="1:7" ht="6" customHeight="1" x14ac:dyDescent="0.25">
      <c r="A7" s="50"/>
      <c r="B7" s="10"/>
      <c r="C7" s="197"/>
      <c r="D7" s="197"/>
      <c r="E7" s="73"/>
      <c r="F7" s="73"/>
      <c r="G7" s="73"/>
    </row>
    <row r="8" spans="1:7" s="22" customFormat="1" ht="25" customHeight="1" x14ac:dyDescent="0.25">
      <c r="A8" s="53" t="s">
        <v>100</v>
      </c>
      <c r="B8" s="8" t="s">
        <v>67</v>
      </c>
      <c r="C8" s="61"/>
      <c r="D8" s="8" t="s">
        <v>84</v>
      </c>
      <c r="E8" s="9"/>
      <c r="F8" s="9"/>
      <c r="G8" s="9"/>
    </row>
    <row r="9" spans="1:7" ht="3" customHeight="1" x14ac:dyDescent="0.25">
      <c r="A9" s="24"/>
      <c r="B9" s="5"/>
      <c r="C9" s="5"/>
      <c r="D9" s="5"/>
      <c r="E9" s="5"/>
      <c r="F9" s="5"/>
      <c r="G9" s="5"/>
    </row>
    <row r="10" spans="1:7" s="22" customFormat="1" ht="10" customHeight="1" x14ac:dyDescent="0.25">
      <c r="A10" s="9"/>
      <c r="B10" s="201" t="s">
        <v>88</v>
      </c>
      <c r="C10" s="201"/>
      <c r="D10" s="201"/>
      <c r="E10" s="9"/>
      <c r="F10" s="9"/>
      <c r="G10" s="9"/>
    </row>
    <row r="11" spans="1:7" ht="3" customHeight="1" x14ac:dyDescent="0.25">
      <c r="A11" s="5"/>
      <c r="B11" s="5"/>
      <c r="C11" s="5"/>
      <c r="D11" s="5"/>
      <c r="E11" s="5"/>
      <c r="F11" s="5"/>
      <c r="G11" s="5"/>
    </row>
    <row r="12" spans="1:7" s="22" customFormat="1" ht="10" customHeight="1" x14ac:dyDescent="0.25">
      <c r="A12" s="12" t="s">
        <v>101</v>
      </c>
      <c r="B12" s="21">
        <v>1574</v>
      </c>
      <c r="C12" s="9"/>
      <c r="D12" s="36">
        <f>(B12/$B$17)*100</f>
        <v>1.5044205495818399</v>
      </c>
      <c r="E12" s="9"/>
      <c r="F12" s="36"/>
      <c r="G12" s="9"/>
    </row>
    <row r="13" spans="1:7" s="22" customFormat="1" ht="10" customHeight="1" x14ac:dyDescent="0.25">
      <c r="A13" s="12" t="s">
        <v>102</v>
      </c>
      <c r="B13" s="21">
        <v>14592</v>
      </c>
      <c r="C13" s="9"/>
      <c r="D13" s="36">
        <f t="shared" ref="D13:D17" si="0">(B13/$B$17)*100</f>
        <v>13.94695340501792</v>
      </c>
      <c r="E13" s="9"/>
      <c r="F13" s="36"/>
      <c r="G13" s="9"/>
    </row>
    <row r="14" spans="1:7" s="22" customFormat="1" ht="10" customHeight="1" x14ac:dyDescent="0.25">
      <c r="A14" s="12" t="s">
        <v>103</v>
      </c>
      <c r="B14" s="21">
        <v>47594</v>
      </c>
      <c r="C14" s="9"/>
      <c r="D14" s="36">
        <f t="shared" si="0"/>
        <v>45.490083632019122</v>
      </c>
      <c r="E14" s="9"/>
      <c r="F14" s="36"/>
      <c r="G14" s="9"/>
    </row>
    <row r="15" spans="1:7" s="22" customFormat="1" ht="10" customHeight="1" x14ac:dyDescent="0.25">
      <c r="A15" s="12" t="s">
        <v>104</v>
      </c>
      <c r="B15" s="21">
        <v>40669</v>
      </c>
      <c r="C15" s="9"/>
      <c r="D15" s="36">
        <f t="shared" si="0"/>
        <v>38.871206690561529</v>
      </c>
      <c r="E15" s="9"/>
      <c r="F15" s="36"/>
      <c r="G15" s="9"/>
    </row>
    <row r="16" spans="1:7" s="22" customFormat="1" ht="10" customHeight="1" x14ac:dyDescent="0.25">
      <c r="A16" s="12" t="s">
        <v>105</v>
      </c>
      <c r="B16" s="21">
        <v>196</v>
      </c>
      <c r="C16" s="9"/>
      <c r="D16" s="36">
        <f t="shared" si="0"/>
        <v>0.18733572281959379</v>
      </c>
      <c r="E16" s="9"/>
      <c r="F16" s="36"/>
      <c r="G16" s="9"/>
    </row>
    <row r="17" spans="1:12" s="22" customFormat="1" ht="10" customHeight="1" x14ac:dyDescent="0.25">
      <c r="A17" s="14" t="s">
        <v>74</v>
      </c>
      <c r="B17" s="46">
        <f>B12+B13+B14+B15+B16</f>
        <v>104625</v>
      </c>
      <c r="C17" s="9"/>
      <c r="D17" s="47">
        <f t="shared" si="0"/>
        <v>100</v>
      </c>
      <c r="E17" s="9"/>
      <c r="F17" s="36"/>
      <c r="G17" s="9"/>
      <c r="H17" s="195"/>
      <c r="I17" s="195"/>
      <c r="J17" s="195"/>
      <c r="K17" s="195"/>
      <c r="L17" s="195"/>
    </row>
    <row r="18" spans="1:12" ht="3" customHeight="1" x14ac:dyDescent="0.25">
      <c r="A18" s="9"/>
      <c r="B18" s="5"/>
      <c r="C18" s="5"/>
      <c r="D18" s="5"/>
      <c r="E18" s="5"/>
      <c r="F18" s="36"/>
      <c r="G18" s="5"/>
      <c r="H18" s="73"/>
      <c r="I18" s="73"/>
      <c r="J18" s="73"/>
      <c r="K18" s="73"/>
      <c r="L18" s="73"/>
    </row>
    <row r="19" spans="1:12" s="22" customFormat="1" ht="10" customHeight="1" x14ac:dyDescent="0.25">
      <c r="A19" s="9"/>
      <c r="B19" s="201" t="s">
        <v>95</v>
      </c>
      <c r="C19" s="201"/>
      <c r="D19" s="201"/>
      <c r="E19" s="9"/>
      <c r="F19" s="36"/>
      <c r="G19" s="9"/>
      <c r="H19" s="195"/>
      <c r="I19" s="195"/>
      <c r="J19" s="195"/>
      <c r="K19" s="195"/>
      <c r="L19" s="195"/>
    </row>
    <row r="20" spans="1:12" ht="3" customHeight="1" x14ac:dyDescent="0.25">
      <c r="A20" s="5"/>
      <c r="B20" s="5"/>
      <c r="C20" s="5"/>
      <c r="D20" s="5"/>
      <c r="E20" s="5"/>
      <c r="F20" s="36"/>
      <c r="G20" s="5"/>
      <c r="H20" s="73"/>
      <c r="I20" s="73"/>
      <c r="J20" s="73"/>
      <c r="K20" s="73"/>
      <c r="L20" s="73"/>
    </row>
    <row r="21" spans="1:12" s="22" customFormat="1" ht="10" customHeight="1" x14ac:dyDescent="0.25">
      <c r="A21" s="12" t="s">
        <v>101</v>
      </c>
      <c r="B21" s="1">
        <v>1</v>
      </c>
      <c r="C21" s="9"/>
      <c r="D21" s="27">
        <f>(B21/$B$26)*100</f>
        <v>0.10416666666666667</v>
      </c>
      <c r="E21" s="9"/>
      <c r="F21" s="36"/>
      <c r="G21" s="9"/>
      <c r="H21" s="195"/>
      <c r="I21" s="195"/>
      <c r="J21" s="195"/>
      <c r="K21" s="195"/>
      <c r="L21" s="195"/>
    </row>
    <row r="22" spans="1:12" s="22" customFormat="1" ht="10" customHeight="1" x14ac:dyDescent="0.25">
      <c r="A22" s="12" t="s">
        <v>102</v>
      </c>
      <c r="B22" s="21">
        <v>49</v>
      </c>
      <c r="C22" s="9"/>
      <c r="D22" s="27">
        <f t="shared" ref="D22:D24" si="1">(B22/$B$26)*100</f>
        <v>5.104166666666667</v>
      </c>
      <c r="E22" s="9"/>
      <c r="F22" s="36"/>
      <c r="G22" s="9"/>
      <c r="H22" s="195"/>
      <c r="I22" s="195"/>
      <c r="J22" s="195"/>
      <c r="K22" s="195"/>
      <c r="L22" s="195"/>
    </row>
    <row r="23" spans="1:12" s="22" customFormat="1" ht="10" customHeight="1" x14ac:dyDescent="0.25">
      <c r="A23" s="12" t="s">
        <v>103</v>
      </c>
      <c r="B23" s="21">
        <v>377</v>
      </c>
      <c r="C23" s="9"/>
      <c r="D23" s="27">
        <f t="shared" si="1"/>
        <v>39.270833333333336</v>
      </c>
      <c r="E23" s="9"/>
      <c r="F23" s="36"/>
      <c r="G23" s="9"/>
      <c r="H23" s="195"/>
      <c r="I23" s="195"/>
      <c r="J23" s="195"/>
      <c r="K23" s="195"/>
      <c r="L23" s="195"/>
    </row>
    <row r="24" spans="1:12" s="22" customFormat="1" ht="10" customHeight="1" x14ac:dyDescent="0.25">
      <c r="A24" s="12" t="s">
        <v>104</v>
      </c>
      <c r="B24" s="21">
        <v>533</v>
      </c>
      <c r="C24" s="9"/>
      <c r="D24" s="27">
        <f t="shared" si="1"/>
        <v>55.520833333333329</v>
      </c>
      <c r="E24" s="9"/>
      <c r="F24" s="36"/>
      <c r="G24" s="9"/>
      <c r="H24" s="195"/>
      <c r="I24" s="195"/>
      <c r="J24" s="195"/>
      <c r="K24" s="195"/>
      <c r="L24" s="195"/>
    </row>
    <row r="25" spans="1:12" s="22" customFormat="1" ht="10" customHeight="1" x14ac:dyDescent="0.25">
      <c r="A25" s="12" t="s">
        <v>105</v>
      </c>
      <c r="B25" s="1">
        <v>3</v>
      </c>
      <c r="C25" s="9"/>
      <c r="D25" s="27" t="s">
        <v>2</v>
      </c>
      <c r="E25" s="9"/>
      <c r="F25" s="36"/>
      <c r="G25" s="9"/>
      <c r="H25" s="195"/>
      <c r="I25" s="195"/>
      <c r="J25" s="195"/>
      <c r="K25" s="195"/>
      <c r="L25" s="195"/>
    </row>
    <row r="26" spans="1:12" s="22" customFormat="1" ht="10" customHeight="1" x14ac:dyDescent="0.25">
      <c r="A26" s="14" t="s">
        <v>74</v>
      </c>
      <c r="B26" s="46">
        <f>SUM(B21:B24)</f>
        <v>960</v>
      </c>
      <c r="C26" s="9"/>
      <c r="D26" s="28">
        <v>100</v>
      </c>
      <c r="E26" s="9"/>
      <c r="F26" s="36"/>
      <c r="G26" s="9"/>
      <c r="H26" s="195"/>
      <c r="I26" s="195"/>
      <c r="J26" s="195"/>
      <c r="K26" s="195"/>
      <c r="L26" s="195"/>
    </row>
    <row r="27" spans="1:12" ht="3" customHeight="1" x14ac:dyDescent="0.25">
      <c r="A27" s="5"/>
      <c r="B27" s="5"/>
      <c r="C27" s="5"/>
      <c r="D27" s="5"/>
      <c r="E27" s="5"/>
      <c r="F27" s="36"/>
      <c r="G27" s="5"/>
      <c r="H27" s="73"/>
      <c r="I27" s="73"/>
      <c r="J27" s="73"/>
      <c r="K27" s="73"/>
      <c r="L27" s="73"/>
    </row>
    <row r="28" spans="1:12" s="22" customFormat="1" ht="10" customHeight="1" x14ac:dyDescent="0.2">
      <c r="A28" s="195"/>
      <c r="B28" s="209" t="s">
        <v>96</v>
      </c>
      <c r="C28" s="209"/>
      <c r="D28" s="209"/>
      <c r="E28" s="5"/>
      <c r="F28" s="36"/>
      <c r="G28" s="5"/>
      <c r="H28" s="5"/>
      <c r="I28" s="5"/>
      <c r="J28" s="5"/>
      <c r="K28" s="5"/>
      <c r="L28" s="5"/>
    </row>
    <row r="29" spans="1:12" ht="3" customHeight="1" x14ac:dyDescent="0.25">
      <c r="A29" s="73"/>
      <c r="B29" s="73"/>
      <c r="C29" s="73"/>
      <c r="D29" s="73"/>
      <c r="E29" s="5"/>
      <c r="F29" s="36"/>
      <c r="G29" s="5"/>
      <c r="H29" s="73"/>
      <c r="I29" s="73"/>
      <c r="J29" s="73"/>
      <c r="K29" s="73"/>
      <c r="L29" s="73"/>
    </row>
    <row r="30" spans="1:12" s="22" customFormat="1" ht="10" customHeight="1" x14ac:dyDescent="0.25">
      <c r="A30" s="12" t="s">
        <v>101</v>
      </c>
      <c r="B30" s="1" t="s">
        <v>2</v>
      </c>
      <c r="C30" s="195"/>
      <c r="D30" s="1" t="s">
        <v>2</v>
      </c>
      <c r="E30" s="9"/>
      <c r="F30" s="36"/>
      <c r="G30" s="9"/>
      <c r="H30" s="195"/>
      <c r="I30" s="195"/>
      <c r="J30" s="195"/>
      <c r="K30" s="195"/>
      <c r="L30" s="195"/>
    </row>
    <row r="31" spans="1:12" s="22" customFormat="1" ht="10" customHeight="1" x14ac:dyDescent="0.25">
      <c r="A31" s="12" t="s">
        <v>102</v>
      </c>
      <c r="B31" s="9">
        <v>7</v>
      </c>
      <c r="C31" s="195"/>
      <c r="D31" s="34">
        <f t="shared" ref="D31:D33" si="2">(B31/B$35)*100</f>
        <v>4.0935672514619883</v>
      </c>
      <c r="E31" s="9"/>
      <c r="F31" s="36"/>
      <c r="G31" s="9"/>
      <c r="H31" s="195"/>
      <c r="I31" s="195"/>
      <c r="J31" s="195"/>
      <c r="K31" s="195"/>
      <c r="L31" s="195"/>
    </row>
    <row r="32" spans="1:12" s="22" customFormat="1" ht="10" customHeight="1" x14ac:dyDescent="0.25">
      <c r="A32" s="12" t="s">
        <v>103</v>
      </c>
      <c r="B32" s="9">
        <v>56</v>
      </c>
      <c r="C32" s="195"/>
      <c r="D32" s="34">
        <f t="shared" si="2"/>
        <v>32.748538011695906</v>
      </c>
      <c r="E32" s="9"/>
      <c r="F32" s="36"/>
      <c r="G32" s="9"/>
      <c r="H32" s="195"/>
      <c r="I32" s="195"/>
      <c r="J32" s="195"/>
      <c r="K32" s="195"/>
      <c r="L32" s="195"/>
    </row>
    <row r="33" spans="1:7" s="22" customFormat="1" ht="10" customHeight="1" x14ac:dyDescent="0.25">
      <c r="A33" s="12" t="s">
        <v>104</v>
      </c>
      <c r="B33" s="9">
        <v>108</v>
      </c>
      <c r="C33" s="195"/>
      <c r="D33" s="34">
        <f t="shared" si="2"/>
        <v>63.157894736842103</v>
      </c>
      <c r="E33" s="9"/>
      <c r="F33" s="36"/>
      <c r="G33" s="9"/>
    </row>
    <row r="34" spans="1:7" s="22" customFormat="1" ht="10" customHeight="1" x14ac:dyDescent="0.25">
      <c r="A34" s="12" t="s">
        <v>105</v>
      </c>
      <c r="B34" s="1" t="s">
        <v>2</v>
      </c>
      <c r="C34" s="195"/>
      <c r="D34" s="1" t="s">
        <v>2</v>
      </c>
      <c r="E34" s="9"/>
      <c r="F34" s="36"/>
      <c r="G34" s="9"/>
    </row>
    <row r="35" spans="1:7" s="22" customFormat="1" ht="10" customHeight="1" x14ac:dyDescent="0.25">
      <c r="A35" s="14" t="s">
        <v>74</v>
      </c>
      <c r="B35" s="18">
        <f>B31+B32+B33</f>
        <v>171</v>
      </c>
      <c r="C35" s="195"/>
      <c r="D35" s="139">
        <v>100</v>
      </c>
      <c r="E35" s="9"/>
      <c r="F35" s="36"/>
      <c r="G35" s="9"/>
    </row>
    <row r="36" spans="1:7" ht="3" customHeight="1" x14ac:dyDescent="0.25">
      <c r="A36" s="5"/>
      <c r="B36" s="5"/>
      <c r="C36" s="5"/>
      <c r="D36" s="5"/>
      <c r="E36" s="5"/>
      <c r="F36" s="36"/>
      <c r="G36" s="5"/>
    </row>
    <row r="37" spans="1:7" s="22" customFormat="1" ht="10" customHeight="1" x14ac:dyDescent="0.25">
      <c r="A37" s="9"/>
      <c r="B37" s="201" t="s">
        <v>97</v>
      </c>
      <c r="C37" s="201"/>
      <c r="D37" s="201"/>
      <c r="E37" s="9"/>
      <c r="F37" s="36"/>
      <c r="G37" s="9"/>
    </row>
    <row r="38" spans="1:7" s="22" customFormat="1" ht="3" customHeight="1" x14ac:dyDescent="0.2">
      <c r="A38" s="5"/>
      <c r="B38" s="5"/>
      <c r="C38" s="5"/>
      <c r="D38" s="5"/>
      <c r="E38" s="9"/>
      <c r="F38" s="36"/>
      <c r="G38" s="9"/>
    </row>
    <row r="39" spans="1:7" s="22" customFormat="1" ht="10" customHeight="1" x14ac:dyDescent="0.25">
      <c r="A39" s="12" t="s">
        <v>101</v>
      </c>
      <c r="B39" s="21">
        <v>2</v>
      </c>
      <c r="C39" s="9"/>
      <c r="D39" s="36">
        <f>(B39/B$44)*100</f>
        <v>0.25412960609911056</v>
      </c>
      <c r="E39" s="9"/>
      <c r="F39" s="36"/>
      <c r="G39" s="9"/>
    </row>
    <row r="40" spans="1:7" s="22" customFormat="1" ht="10" customHeight="1" x14ac:dyDescent="0.25">
      <c r="A40" s="12" t="s">
        <v>102</v>
      </c>
      <c r="B40" s="21">
        <v>14</v>
      </c>
      <c r="C40" s="9"/>
      <c r="D40" s="36">
        <f t="shared" ref="D40:D44" si="3">(B40/B$44)*100</f>
        <v>1.7789072426937738</v>
      </c>
      <c r="E40" s="9"/>
      <c r="F40" s="36"/>
      <c r="G40" s="9"/>
    </row>
    <row r="41" spans="1:7" ht="10" customHeight="1" x14ac:dyDescent="0.25">
      <c r="A41" s="12" t="s">
        <v>103</v>
      </c>
      <c r="B41" s="21">
        <v>247</v>
      </c>
      <c r="C41" s="9"/>
      <c r="D41" s="36">
        <f t="shared" si="3"/>
        <v>31.385006353240151</v>
      </c>
      <c r="E41" s="5"/>
      <c r="F41" s="36"/>
      <c r="G41" s="5"/>
    </row>
    <row r="42" spans="1:7" ht="10" customHeight="1" x14ac:dyDescent="0.25">
      <c r="A42" s="12" t="s">
        <v>104</v>
      </c>
      <c r="B42" s="21">
        <v>524</v>
      </c>
      <c r="C42" s="9"/>
      <c r="D42" s="36">
        <f t="shared" si="3"/>
        <v>66.581956797966967</v>
      </c>
      <c r="E42" s="5"/>
      <c r="F42" s="36"/>
      <c r="G42" s="5"/>
    </row>
    <row r="43" spans="1:7" ht="10" customHeight="1" x14ac:dyDescent="0.25">
      <c r="A43" s="12" t="s">
        <v>105</v>
      </c>
      <c r="B43" s="1" t="s">
        <v>2</v>
      </c>
      <c r="C43" s="9"/>
      <c r="D43" s="27" t="s">
        <v>2</v>
      </c>
      <c r="E43" s="5"/>
      <c r="F43" s="36"/>
      <c r="G43" s="5"/>
    </row>
    <row r="44" spans="1:7" ht="10" customHeight="1" x14ac:dyDescent="0.25">
      <c r="A44" s="131" t="s">
        <v>74</v>
      </c>
      <c r="B44" s="134">
        <f>B39+B40+B41+B42</f>
        <v>787</v>
      </c>
      <c r="C44" s="10"/>
      <c r="D44" s="47">
        <f t="shared" si="3"/>
        <v>100</v>
      </c>
      <c r="E44" s="5"/>
      <c r="F44" s="36"/>
      <c r="G44" s="5"/>
    </row>
    <row r="45" spans="1:7" ht="9" customHeight="1" x14ac:dyDescent="0.25">
      <c r="A45" s="33" t="s">
        <v>63</v>
      </c>
      <c r="B45" s="9"/>
      <c r="C45" s="9"/>
      <c r="D45" s="9"/>
      <c r="E45" s="5"/>
      <c r="F45" s="5"/>
      <c r="G45" s="5"/>
    </row>
    <row r="46" spans="1:7" ht="9" customHeight="1" x14ac:dyDescent="0.25">
      <c r="A46" s="216" t="s">
        <v>106</v>
      </c>
      <c r="B46" s="216"/>
      <c r="C46" s="216"/>
      <c r="D46" s="216"/>
      <c r="E46" s="5"/>
      <c r="F46" s="5"/>
      <c r="G46" s="5"/>
    </row>
    <row r="47" spans="1:7" ht="9" customHeight="1" x14ac:dyDescent="0.25">
      <c r="A47" s="216" t="s">
        <v>107</v>
      </c>
      <c r="B47" s="216"/>
      <c r="C47" s="216"/>
      <c r="D47" s="216"/>
      <c r="E47" s="5"/>
      <c r="F47" s="5"/>
      <c r="G47" s="5"/>
    </row>
    <row r="48" spans="1:7" ht="30" customHeight="1" x14ac:dyDescent="0.25">
      <c r="A48" s="216" t="s">
        <v>108</v>
      </c>
      <c r="B48" s="216"/>
      <c r="C48" s="216"/>
      <c r="D48" s="216"/>
      <c r="E48" s="5"/>
      <c r="F48" s="5"/>
      <c r="G48" s="5"/>
    </row>
    <row r="49" spans="1:7" ht="9" customHeight="1" x14ac:dyDescent="0.25">
      <c r="A49" s="5"/>
      <c r="B49" s="5"/>
      <c r="C49" s="5"/>
      <c r="D49" s="5"/>
      <c r="E49" s="5"/>
      <c r="F49" s="5"/>
      <c r="G49" s="5"/>
    </row>
    <row r="50" spans="1:7" ht="9" customHeight="1" x14ac:dyDescent="0.25">
      <c r="A50" s="5"/>
      <c r="B50" s="5"/>
      <c r="C50" s="5"/>
      <c r="D50" s="5"/>
      <c r="E50" s="5"/>
      <c r="F50" s="5"/>
      <c r="G50" s="5"/>
    </row>
    <row r="51" spans="1:7" ht="9" customHeight="1" x14ac:dyDescent="0.25">
      <c r="A51" s="5"/>
      <c r="B51" s="5"/>
      <c r="C51" s="5"/>
      <c r="D51" s="5"/>
      <c r="E51" s="5"/>
      <c r="F51" s="5"/>
      <c r="G51" s="5"/>
    </row>
    <row r="52" spans="1:7" ht="9" customHeight="1" x14ac:dyDescent="0.25">
      <c r="A52" s="5"/>
      <c r="B52" s="5"/>
      <c r="C52" s="5"/>
      <c r="D52" s="5"/>
      <c r="E52" s="5"/>
      <c r="F52" s="5"/>
      <c r="G52" s="5"/>
    </row>
    <row r="53" spans="1:7" ht="9" customHeight="1" x14ac:dyDescent="0.25">
      <c r="A53" s="5"/>
      <c r="B53" s="5"/>
      <c r="C53" s="5"/>
      <c r="D53" s="5"/>
      <c r="E53" s="5"/>
      <c r="F53" s="5"/>
      <c r="G53" s="5"/>
    </row>
    <row r="54" spans="1:7" ht="9" customHeight="1" x14ac:dyDescent="0.25">
      <c r="A54" s="5"/>
      <c r="B54" s="5"/>
      <c r="C54" s="5"/>
      <c r="D54" s="5"/>
      <c r="E54" s="5"/>
      <c r="F54" s="5"/>
      <c r="G54" s="5"/>
    </row>
    <row r="55" spans="1:7" ht="9" customHeight="1" x14ac:dyDescent="0.25">
      <c r="A55" s="5"/>
      <c r="B55" s="5"/>
      <c r="C55" s="5"/>
      <c r="D55" s="5"/>
      <c r="E55" s="5"/>
      <c r="F55" s="5"/>
      <c r="G55" s="5"/>
    </row>
    <row r="56" spans="1:7" ht="9" customHeight="1" x14ac:dyDescent="0.25">
      <c r="A56" s="5"/>
      <c r="B56" s="5"/>
      <c r="C56" s="5"/>
      <c r="D56" s="5"/>
      <c r="E56" s="5"/>
      <c r="F56" s="5"/>
      <c r="G56" s="5"/>
    </row>
    <row r="57" spans="1:7" ht="9" customHeight="1" x14ac:dyDescent="0.25">
      <c r="A57" s="5"/>
      <c r="B57" s="5"/>
      <c r="C57" s="5"/>
      <c r="D57" s="5"/>
      <c r="E57" s="5"/>
      <c r="F57" s="5"/>
      <c r="G57" s="5"/>
    </row>
    <row r="58" spans="1:7" ht="9" customHeight="1" x14ac:dyDescent="0.25">
      <c r="A58" s="5"/>
      <c r="B58" s="5"/>
      <c r="C58" s="5"/>
      <c r="D58" s="5"/>
      <c r="E58" s="5"/>
      <c r="F58" s="5"/>
      <c r="G58" s="5"/>
    </row>
    <row r="59" spans="1:7" ht="9" customHeight="1" x14ac:dyDescent="0.25">
      <c r="A59" s="5"/>
      <c r="B59" s="5"/>
      <c r="C59" s="5"/>
      <c r="D59" s="5"/>
      <c r="E59" s="5"/>
      <c r="F59" s="5"/>
      <c r="G59" s="5"/>
    </row>
    <row r="60" spans="1:7" ht="9" customHeight="1" x14ac:dyDescent="0.25">
      <c r="A60" s="5"/>
      <c r="B60" s="5"/>
      <c r="C60" s="5"/>
      <c r="D60" s="5"/>
      <c r="E60" s="5"/>
      <c r="F60" s="5"/>
      <c r="G60" s="5"/>
    </row>
    <row r="61" spans="1:7" ht="9" customHeight="1" x14ac:dyDescent="0.25">
      <c r="A61" s="5"/>
      <c r="B61" s="5"/>
      <c r="C61" s="5"/>
      <c r="D61" s="5"/>
      <c r="E61" s="5"/>
      <c r="F61" s="5"/>
      <c r="G61" s="5"/>
    </row>
    <row r="62" spans="1:7" ht="9" customHeight="1" x14ac:dyDescent="0.25">
      <c r="A62" s="5"/>
      <c r="B62" s="5"/>
      <c r="C62" s="5"/>
      <c r="D62" s="5"/>
      <c r="E62" s="5"/>
      <c r="F62" s="5"/>
      <c r="G62" s="5"/>
    </row>
    <row r="63" spans="1:7" ht="9" customHeight="1" x14ac:dyDescent="0.25">
      <c r="A63" s="5"/>
      <c r="B63" s="5"/>
      <c r="C63" s="5"/>
      <c r="D63" s="5"/>
      <c r="E63" s="5"/>
      <c r="F63" s="5"/>
      <c r="G63" s="5"/>
    </row>
    <row r="64" spans="1:7" ht="9" customHeight="1" x14ac:dyDescent="0.25">
      <c r="A64" s="5"/>
      <c r="B64" s="5"/>
      <c r="C64" s="5"/>
      <c r="D64" s="5"/>
      <c r="E64" s="5"/>
      <c r="F64" s="5"/>
      <c r="G64" s="5"/>
    </row>
    <row r="65" spans="1:7" ht="9" customHeight="1" x14ac:dyDescent="0.25">
      <c r="A65" s="5"/>
      <c r="B65" s="5"/>
      <c r="C65" s="5"/>
      <c r="D65" s="5"/>
      <c r="E65" s="5"/>
      <c r="F65" s="5"/>
      <c r="G65" s="5"/>
    </row>
    <row r="66" spans="1:7" ht="9" customHeight="1" x14ac:dyDescent="0.25">
      <c r="A66" s="5"/>
      <c r="B66" s="5"/>
      <c r="C66" s="5"/>
      <c r="D66" s="5"/>
      <c r="E66" s="5"/>
      <c r="F66" s="5"/>
      <c r="G66" s="5"/>
    </row>
    <row r="67" spans="1:7" ht="9" customHeight="1" x14ac:dyDescent="0.25">
      <c r="A67" s="5"/>
      <c r="B67" s="5"/>
      <c r="C67" s="5"/>
      <c r="D67" s="5"/>
      <c r="E67" s="5"/>
      <c r="F67" s="5"/>
      <c r="G67" s="5"/>
    </row>
    <row r="68" spans="1:7" ht="9" customHeight="1" x14ac:dyDescent="0.25">
      <c r="A68" s="5"/>
      <c r="B68" s="5"/>
      <c r="C68" s="5"/>
      <c r="D68" s="5"/>
      <c r="E68" s="5"/>
      <c r="F68" s="5"/>
      <c r="G68" s="5"/>
    </row>
    <row r="69" spans="1:7" ht="9" customHeight="1" x14ac:dyDescent="0.25">
      <c r="A69" s="5"/>
      <c r="B69" s="5"/>
      <c r="C69" s="5"/>
      <c r="D69" s="5"/>
      <c r="E69" s="5"/>
      <c r="F69" s="5"/>
      <c r="G69" s="5"/>
    </row>
    <row r="70" spans="1:7" ht="9" customHeight="1" x14ac:dyDescent="0.25">
      <c r="A70" s="5"/>
      <c r="B70" s="5"/>
      <c r="C70" s="5"/>
      <c r="D70" s="5"/>
      <c r="E70" s="5"/>
      <c r="F70" s="5"/>
      <c r="G70" s="5"/>
    </row>
    <row r="71" spans="1:7" ht="9" customHeight="1" x14ac:dyDescent="0.25">
      <c r="A71" s="5"/>
      <c r="B71" s="5"/>
      <c r="C71" s="5"/>
      <c r="D71" s="5"/>
      <c r="E71" s="5"/>
      <c r="F71" s="5"/>
      <c r="G71" s="5"/>
    </row>
    <row r="72" spans="1:7" ht="9" customHeight="1" x14ac:dyDescent="0.25">
      <c r="A72" s="5"/>
      <c r="B72" s="5"/>
      <c r="C72" s="5"/>
      <c r="D72" s="5"/>
      <c r="E72" s="5"/>
      <c r="F72" s="5"/>
      <c r="G72" s="5"/>
    </row>
    <row r="73" spans="1:7" ht="9" customHeight="1" x14ac:dyDescent="0.25">
      <c r="A73" s="5"/>
      <c r="B73" s="5"/>
      <c r="C73" s="5"/>
      <c r="D73" s="5"/>
      <c r="E73" s="5"/>
      <c r="F73" s="5"/>
      <c r="G73" s="5"/>
    </row>
    <row r="74" spans="1:7" ht="9" customHeight="1" x14ac:dyDescent="0.25">
      <c r="A74" s="5"/>
      <c r="B74" s="5"/>
      <c r="C74" s="5"/>
      <c r="D74" s="5"/>
      <c r="E74" s="5"/>
      <c r="F74" s="5"/>
      <c r="G74" s="5"/>
    </row>
    <row r="75" spans="1:7" ht="9" customHeight="1" x14ac:dyDescent="0.25">
      <c r="A75" s="5"/>
      <c r="B75" s="5"/>
      <c r="C75" s="5"/>
      <c r="D75" s="5"/>
      <c r="E75" s="5"/>
      <c r="F75" s="5"/>
      <c r="G75" s="5"/>
    </row>
    <row r="76" spans="1:7" ht="9" customHeight="1" x14ac:dyDescent="0.25">
      <c r="A76" s="5"/>
      <c r="B76" s="5"/>
      <c r="C76" s="5"/>
      <c r="D76" s="5"/>
      <c r="E76" s="5"/>
      <c r="F76" s="5"/>
      <c r="G76" s="5"/>
    </row>
    <row r="77" spans="1:7" ht="9" customHeight="1" x14ac:dyDescent="0.25">
      <c r="A77" s="5"/>
      <c r="B77" s="5"/>
      <c r="C77" s="5"/>
      <c r="D77" s="5"/>
      <c r="E77" s="5"/>
      <c r="F77" s="5"/>
      <c r="G77" s="5"/>
    </row>
    <row r="78" spans="1:7" ht="9" customHeight="1" x14ac:dyDescent="0.25">
      <c r="A78" s="5"/>
      <c r="B78" s="5"/>
      <c r="C78" s="5"/>
      <c r="D78" s="5"/>
      <c r="E78" s="5"/>
      <c r="F78" s="5"/>
      <c r="G78" s="5"/>
    </row>
    <row r="79" spans="1:7" ht="9" customHeight="1" x14ac:dyDescent="0.25">
      <c r="A79" s="5"/>
      <c r="B79" s="5"/>
      <c r="C79" s="5"/>
      <c r="D79" s="5"/>
      <c r="E79" s="5"/>
      <c r="F79" s="5"/>
      <c r="G79" s="5"/>
    </row>
    <row r="80" spans="1:7" ht="9" customHeight="1" x14ac:dyDescent="0.25">
      <c r="A80" s="5"/>
      <c r="B80" s="5"/>
      <c r="C80" s="5"/>
      <c r="D80" s="5"/>
      <c r="E80" s="5"/>
      <c r="F80" s="5"/>
      <c r="G80" s="5"/>
    </row>
    <row r="81" spans="1:7" ht="9" customHeight="1" x14ac:dyDescent="0.25">
      <c r="A81" s="5"/>
      <c r="B81" s="5"/>
      <c r="C81" s="5"/>
      <c r="D81" s="5"/>
      <c r="E81" s="5"/>
      <c r="F81" s="5"/>
      <c r="G81" s="5"/>
    </row>
    <row r="82" spans="1:7" ht="9" customHeight="1" x14ac:dyDescent="0.25">
      <c r="A82" s="5"/>
      <c r="B82" s="5"/>
      <c r="C82" s="5"/>
      <c r="D82" s="5"/>
      <c r="E82" s="5"/>
      <c r="F82" s="5"/>
      <c r="G82" s="5"/>
    </row>
    <row r="83" spans="1:7" ht="9" customHeight="1" x14ac:dyDescent="0.25">
      <c r="A83" s="5"/>
      <c r="B83" s="5"/>
      <c r="C83" s="5"/>
      <c r="D83" s="5"/>
      <c r="E83" s="5"/>
      <c r="F83" s="5"/>
      <c r="G83" s="5"/>
    </row>
    <row r="84" spans="1:7" ht="9" customHeight="1" x14ac:dyDescent="0.25">
      <c r="A84" s="5"/>
      <c r="B84" s="5"/>
      <c r="C84" s="5"/>
      <c r="D84" s="5"/>
      <c r="E84" s="5"/>
      <c r="F84" s="5"/>
      <c r="G84" s="5"/>
    </row>
    <row r="85" spans="1:7" ht="9" customHeight="1" x14ac:dyDescent="0.25">
      <c r="A85" s="5"/>
      <c r="B85" s="5"/>
      <c r="C85" s="5"/>
      <c r="D85" s="5"/>
      <c r="E85" s="5"/>
      <c r="F85" s="5"/>
      <c r="G85" s="5"/>
    </row>
    <row r="86" spans="1:7" ht="9" customHeight="1" x14ac:dyDescent="0.25">
      <c r="A86" s="5"/>
      <c r="B86" s="5"/>
      <c r="C86" s="5"/>
      <c r="D86" s="5"/>
      <c r="E86" s="5"/>
      <c r="F86" s="5"/>
      <c r="G86" s="5"/>
    </row>
    <row r="87" spans="1:7" ht="9" customHeight="1" x14ac:dyDescent="0.25">
      <c r="A87" s="5"/>
      <c r="B87" s="5"/>
      <c r="C87" s="5"/>
      <c r="D87" s="5"/>
      <c r="E87" s="5"/>
      <c r="F87" s="5"/>
      <c r="G87" s="5"/>
    </row>
    <row r="88" spans="1:7" ht="9" customHeight="1" x14ac:dyDescent="0.25">
      <c r="A88" s="5"/>
      <c r="B88" s="5"/>
      <c r="C88" s="5"/>
      <c r="D88" s="5"/>
      <c r="E88" s="5"/>
      <c r="F88" s="5"/>
      <c r="G88" s="5"/>
    </row>
    <row r="89" spans="1:7" ht="9" customHeight="1" x14ac:dyDescent="0.25">
      <c r="A89" s="5"/>
      <c r="B89" s="5"/>
      <c r="C89" s="5"/>
      <c r="D89" s="5"/>
      <c r="E89" s="5"/>
      <c r="F89" s="5"/>
      <c r="G89" s="5"/>
    </row>
    <row r="90" spans="1:7" ht="9" customHeight="1" x14ac:dyDescent="0.25">
      <c r="A90" s="5"/>
      <c r="B90" s="5"/>
      <c r="C90" s="5"/>
      <c r="D90" s="5"/>
      <c r="E90" s="5"/>
      <c r="F90" s="5"/>
      <c r="G90" s="5"/>
    </row>
    <row r="91" spans="1:7" ht="9" customHeight="1" x14ac:dyDescent="0.25">
      <c r="A91" s="5"/>
      <c r="B91" s="5"/>
      <c r="C91" s="5"/>
      <c r="D91" s="5"/>
      <c r="E91" s="5"/>
      <c r="F91" s="5"/>
      <c r="G91" s="5"/>
    </row>
    <row r="92" spans="1:7" ht="9" customHeight="1" x14ac:dyDescent="0.25">
      <c r="A92" s="5"/>
      <c r="B92" s="5"/>
      <c r="C92" s="5"/>
      <c r="D92" s="5"/>
      <c r="E92" s="5"/>
      <c r="F92" s="5"/>
      <c r="G92" s="5"/>
    </row>
    <row r="93" spans="1:7" ht="9" customHeight="1" x14ac:dyDescent="0.25">
      <c r="A93" s="5"/>
      <c r="B93" s="5"/>
      <c r="C93" s="5"/>
      <c r="D93" s="5"/>
      <c r="E93" s="5"/>
      <c r="F93" s="5"/>
      <c r="G93" s="5"/>
    </row>
    <row r="94" spans="1:7" ht="9" customHeight="1" x14ac:dyDescent="0.25">
      <c r="A94" s="5"/>
      <c r="B94" s="5"/>
      <c r="C94" s="5"/>
      <c r="D94" s="5"/>
      <c r="E94" s="5"/>
      <c r="F94" s="5"/>
      <c r="G94" s="5"/>
    </row>
    <row r="95" spans="1:7" ht="9" customHeight="1" x14ac:dyDescent="0.25">
      <c r="A95" s="5"/>
      <c r="B95" s="5"/>
      <c r="C95" s="5"/>
      <c r="D95" s="5"/>
      <c r="E95" s="5"/>
      <c r="F95" s="5"/>
      <c r="G95" s="5"/>
    </row>
    <row r="96" spans="1:7" ht="9" customHeight="1" x14ac:dyDescent="0.25">
      <c r="A96" s="5"/>
      <c r="B96" s="5"/>
      <c r="C96" s="5"/>
      <c r="D96" s="5"/>
      <c r="E96" s="5"/>
      <c r="F96" s="5"/>
      <c r="G96" s="5"/>
    </row>
    <row r="97" spans="1:7" ht="9" customHeight="1" x14ac:dyDescent="0.25">
      <c r="A97" s="5"/>
      <c r="B97" s="5"/>
      <c r="C97" s="5"/>
      <c r="D97" s="5"/>
      <c r="E97" s="5"/>
      <c r="F97" s="5"/>
      <c r="G97" s="5"/>
    </row>
    <row r="98" spans="1:7" ht="9" customHeight="1" x14ac:dyDescent="0.25">
      <c r="A98" s="5"/>
      <c r="B98" s="5"/>
      <c r="C98" s="5"/>
      <c r="D98" s="5"/>
      <c r="E98" s="5"/>
      <c r="F98" s="5"/>
      <c r="G98" s="5"/>
    </row>
    <row r="99" spans="1:7" ht="9" customHeight="1" x14ac:dyDescent="0.25">
      <c r="A99" s="5"/>
      <c r="B99" s="5"/>
      <c r="C99" s="5"/>
      <c r="D99" s="5"/>
      <c r="E99" s="5"/>
      <c r="F99" s="5"/>
      <c r="G99" s="5"/>
    </row>
    <row r="100" spans="1:7" ht="9" customHeight="1" x14ac:dyDescent="0.25">
      <c r="A100" s="5"/>
      <c r="B100" s="5"/>
      <c r="C100" s="5"/>
      <c r="D100" s="5"/>
      <c r="E100" s="5"/>
      <c r="F100" s="5"/>
      <c r="G100" s="5"/>
    </row>
    <row r="101" spans="1:7" ht="9" customHeight="1" x14ac:dyDescent="0.25">
      <c r="A101" s="5"/>
      <c r="B101" s="5"/>
      <c r="C101" s="5"/>
      <c r="D101" s="5"/>
      <c r="E101" s="5"/>
      <c r="F101" s="5"/>
      <c r="G101" s="5"/>
    </row>
    <row r="102" spans="1:7" ht="9" customHeight="1" x14ac:dyDescent="0.25">
      <c r="A102" s="5"/>
      <c r="B102" s="5"/>
      <c r="C102" s="5"/>
      <c r="D102" s="5"/>
      <c r="E102" s="5"/>
      <c r="F102" s="5"/>
      <c r="G102" s="5"/>
    </row>
    <row r="103" spans="1:7" ht="9" customHeight="1" x14ac:dyDescent="0.25">
      <c r="A103" s="5"/>
      <c r="B103" s="5"/>
      <c r="C103" s="5"/>
      <c r="D103" s="5"/>
      <c r="E103" s="5"/>
      <c r="F103" s="5"/>
      <c r="G103" s="5"/>
    </row>
    <row r="104" spans="1:7" ht="9" customHeight="1" x14ac:dyDescent="0.25">
      <c r="A104" s="5"/>
      <c r="B104" s="5"/>
      <c r="C104" s="5"/>
      <c r="D104" s="5"/>
      <c r="E104" s="5"/>
      <c r="F104" s="5"/>
      <c r="G104" s="5"/>
    </row>
    <row r="105" spans="1:7" ht="9" customHeight="1" x14ac:dyDescent="0.25">
      <c r="A105" s="5"/>
      <c r="B105" s="5"/>
      <c r="C105" s="5"/>
      <c r="D105" s="5"/>
      <c r="E105" s="5"/>
      <c r="F105" s="5"/>
      <c r="G105" s="5"/>
    </row>
    <row r="106" spans="1:7" ht="9" customHeight="1" x14ac:dyDescent="0.25">
      <c r="A106" s="5"/>
      <c r="B106" s="5"/>
      <c r="C106" s="5"/>
      <c r="D106" s="5"/>
      <c r="E106" s="5"/>
      <c r="F106" s="5"/>
      <c r="G106" s="5"/>
    </row>
    <row r="107" spans="1:7" ht="9" customHeight="1" x14ac:dyDescent="0.25">
      <c r="A107" s="5"/>
      <c r="B107" s="5"/>
      <c r="C107" s="5"/>
      <c r="D107" s="5"/>
      <c r="E107" s="5"/>
      <c r="F107" s="5"/>
      <c r="G107" s="5"/>
    </row>
    <row r="108" spans="1:7" ht="9" customHeight="1" x14ac:dyDescent="0.25">
      <c r="A108" s="5"/>
      <c r="B108" s="5"/>
      <c r="C108" s="5"/>
      <c r="D108" s="5"/>
      <c r="E108" s="5"/>
      <c r="F108" s="5"/>
      <c r="G108" s="5"/>
    </row>
    <row r="109" spans="1:7" ht="9" customHeight="1" x14ac:dyDescent="0.25">
      <c r="A109" s="5"/>
      <c r="B109" s="5"/>
      <c r="C109" s="5"/>
      <c r="D109" s="5"/>
      <c r="E109" s="5"/>
      <c r="F109" s="5"/>
      <c r="G109" s="5"/>
    </row>
    <row r="110" spans="1:7" ht="9" customHeight="1" x14ac:dyDescent="0.25">
      <c r="A110" s="5"/>
      <c r="B110" s="5"/>
      <c r="C110" s="5"/>
      <c r="D110" s="5"/>
      <c r="E110" s="5"/>
      <c r="F110" s="5"/>
      <c r="G110" s="5"/>
    </row>
    <row r="111" spans="1:7" ht="9" customHeight="1" x14ac:dyDescent="0.25">
      <c r="A111" s="5"/>
      <c r="B111" s="5"/>
      <c r="C111" s="5"/>
      <c r="D111" s="5"/>
      <c r="E111" s="5"/>
      <c r="F111" s="5"/>
      <c r="G111" s="5"/>
    </row>
    <row r="112" spans="1:7" ht="9" customHeight="1" x14ac:dyDescent="0.25">
      <c r="A112" s="5"/>
      <c r="B112" s="5"/>
      <c r="C112" s="5"/>
      <c r="D112" s="5"/>
      <c r="E112" s="5"/>
      <c r="F112" s="5"/>
      <c r="G112" s="5"/>
    </row>
    <row r="113" spans="1:7" ht="9" customHeight="1" x14ac:dyDescent="0.25">
      <c r="A113" s="5"/>
      <c r="B113" s="5"/>
      <c r="C113" s="5"/>
      <c r="D113" s="5"/>
      <c r="E113" s="5"/>
      <c r="F113" s="5"/>
      <c r="G113" s="5"/>
    </row>
    <row r="114" spans="1:7" ht="9" customHeight="1" x14ac:dyDescent="0.25">
      <c r="A114" s="5"/>
      <c r="B114" s="5"/>
      <c r="C114" s="5"/>
      <c r="D114" s="5"/>
      <c r="E114" s="5"/>
      <c r="F114" s="5"/>
      <c r="G114" s="5"/>
    </row>
    <row r="115" spans="1:7" ht="9" customHeight="1" x14ac:dyDescent="0.25">
      <c r="A115" s="5"/>
      <c r="B115" s="5"/>
      <c r="C115" s="5"/>
      <c r="D115" s="5"/>
      <c r="E115" s="5"/>
      <c r="F115" s="5"/>
      <c r="G115" s="5"/>
    </row>
    <row r="116" spans="1:7" ht="9" customHeight="1" x14ac:dyDescent="0.25">
      <c r="A116" s="5"/>
      <c r="B116" s="5"/>
      <c r="C116" s="5"/>
      <c r="D116" s="5"/>
      <c r="E116" s="5"/>
      <c r="F116" s="5"/>
      <c r="G116" s="5"/>
    </row>
    <row r="117" spans="1:7" ht="9" customHeight="1" x14ac:dyDescent="0.25">
      <c r="A117" s="5"/>
      <c r="B117" s="5"/>
      <c r="C117" s="5"/>
      <c r="D117" s="5"/>
      <c r="E117" s="5"/>
      <c r="F117" s="5"/>
      <c r="G117" s="5"/>
    </row>
    <row r="118" spans="1:7" ht="9" customHeight="1" x14ac:dyDescent="0.25">
      <c r="A118" s="5"/>
      <c r="B118" s="5"/>
      <c r="C118" s="5"/>
      <c r="D118" s="5"/>
      <c r="E118" s="5"/>
      <c r="F118" s="5"/>
      <c r="G118" s="5"/>
    </row>
    <row r="119" spans="1:7" ht="9" customHeight="1" x14ac:dyDescent="0.25">
      <c r="A119" s="5"/>
      <c r="B119" s="5"/>
      <c r="C119" s="5"/>
      <c r="D119" s="5"/>
      <c r="E119" s="5"/>
      <c r="F119" s="5"/>
      <c r="G119" s="5"/>
    </row>
    <row r="120" spans="1:7" ht="9" customHeight="1" x14ac:dyDescent="0.25">
      <c r="A120" s="5"/>
      <c r="B120" s="5"/>
      <c r="C120" s="5"/>
      <c r="D120" s="5"/>
      <c r="E120" s="5"/>
      <c r="F120" s="5"/>
      <c r="G120" s="5"/>
    </row>
    <row r="121" spans="1:7" ht="9" customHeight="1" x14ac:dyDescent="0.25">
      <c r="A121" s="5"/>
      <c r="B121" s="5"/>
      <c r="C121" s="5"/>
      <c r="D121" s="5"/>
      <c r="E121" s="5"/>
      <c r="F121" s="5"/>
      <c r="G121" s="5"/>
    </row>
    <row r="122" spans="1:7" ht="9" customHeight="1" x14ac:dyDescent="0.25">
      <c r="A122" s="5"/>
      <c r="B122" s="5"/>
      <c r="C122" s="5"/>
      <c r="D122" s="5"/>
      <c r="E122" s="5"/>
      <c r="F122" s="5"/>
      <c r="G122" s="5"/>
    </row>
    <row r="123" spans="1:7" ht="9" customHeight="1" x14ac:dyDescent="0.25">
      <c r="A123" s="5"/>
      <c r="B123" s="5"/>
      <c r="C123" s="5"/>
      <c r="D123" s="5"/>
      <c r="E123" s="5"/>
      <c r="F123" s="5"/>
      <c r="G123" s="5"/>
    </row>
    <row r="124" spans="1:7" ht="9" customHeight="1" x14ac:dyDescent="0.25">
      <c r="A124" s="5"/>
      <c r="B124" s="5"/>
      <c r="C124" s="5"/>
      <c r="D124" s="5"/>
      <c r="E124" s="5"/>
      <c r="F124" s="5"/>
      <c r="G124" s="5"/>
    </row>
    <row r="125" spans="1:7" ht="9" customHeight="1" x14ac:dyDescent="0.25">
      <c r="A125" s="5"/>
      <c r="B125" s="5"/>
      <c r="C125" s="5"/>
      <c r="D125" s="5"/>
      <c r="E125" s="5"/>
      <c r="F125" s="5"/>
      <c r="G125" s="5"/>
    </row>
    <row r="126" spans="1:7" ht="9" customHeight="1" x14ac:dyDescent="0.25">
      <c r="A126" s="5"/>
      <c r="B126" s="5"/>
      <c r="C126" s="5"/>
      <c r="D126" s="5"/>
      <c r="E126" s="5"/>
      <c r="F126" s="5"/>
      <c r="G126" s="5"/>
    </row>
    <row r="127" spans="1:7" ht="9" customHeight="1" x14ac:dyDescent="0.25">
      <c r="A127" s="5"/>
      <c r="B127" s="5"/>
      <c r="C127" s="5"/>
      <c r="D127" s="5"/>
      <c r="E127" s="5"/>
      <c r="F127" s="5"/>
      <c r="G127" s="5"/>
    </row>
    <row r="128" spans="1:7" ht="9" customHeight="1" x14ac:dyDescent="0.25">
      <c r="A128" s="5"/>
      <c r="B128" s="5"/>
      <c r="C128" s="5"/>
      <c r="D128" s="5"/>
      <c r="E128" s="5"/>
      <c r="F128" s="5"/>
      <c r="G128" s="5"/>
    </row>
    <row r="129" spans="1:7" ht="9" customHeight="1" x14ac:dyDescent="0.25">
      <c r="A129" s="5"/>
      <c r="B129" s="5"/>
      <c r="C129" s="5"/>
      <c r="D129" s="5"/>
      <c r="E129" s="5"/>
      <c r="F129" s="5"/>
      <c r="G129" s="5"/>
    </row>
    <row r="130" spans="1:7" ht="9" customHeight="1" x14ac:dyDescent="0.25">
      <c r="A130" s="5"/>
      <c r="B130" s="5"/>
      <c r="C130" s="5"/>
      <c r="D130" s="5"/>
      <c r="E130" s="5"/>
      <c r="F130" s="5"/>
      <c r="G130" s="5"/>
    </row>
    <row r="131" spans="1:7" ht="9" customHeight="1" x14ac:dyDescent="0.25">
      <c r="A131" s="5"/>
      <c r="B131" s="5"/>
      <c r="C131" s="5"/>
      <c r="D131" s="5"/>
      <c r="E131" s="5"/>
      <c r="F131" s="5"/>
      <c r="G131" s="5"/>
    </row>
    <row r="132" spans="1:7" ht="9" customHeight="1" x14ac:dyDescent="0.25">
      <c r="A132" s="5"/>
      <c r="B132" s="5"/>
      <c r="C132" s="5"/>
      <c r="D132" s="5"/>
      <c r="E132" s="5"/>
      <c r="F132" s="5"/>
      <c r="G132" s="5"/>
    </row>
    <row r="133" spans="1:7" ht="9" customHeight="1" x14ac:dyDescent="0.25">
      <c r="A133" s="5"/>
      <c r="B133" s="5"/>
      <c r="C133" s="5"/>
      <c r="D133" s="5"/>
      <c r="E133" s="5"/>
      <c r="F133" s="5"/>
      <c r="G133" s="5"/>
    </row>
    <row r="134" spans="1:7" ht="9" customHeight="1" x14ac:dyDescent="0.25">
      <c r="A134" s="5"/>
      <c r="B134" s="5"/>
      <c r="C134" s="5"/>
      <c r="D134" s="5"/>
      <c r="E134" s="5"/>
      <c r="F134" s="5"/>
      <c r="G134" s="5"/>
    </row>
    <row r="135" spans="1:7" ht="9" customHeight="1" x14ac:dyDescent="0.25">
      <c r="A135" s="5"/>
      <c r="B135" s="5"/>
      <c r="C135" s="5"/>
      <c r="D135" s="5"/>
      <c r="E135" s="5"/>
      <c r="F135" s="5"/>
      <c r="G135" s="5"/>
    </row>
    <row r="136" spans="1:7" ht="9" customHeight="1" x14ac:dyDescent="0.25">
      <c r="A136" s="5"/>
      <c r="B136" s="5"/>
      <c r="C136" s="5"/>
      <c r="D136" s="5"/>
      <c r="E136" s="5"/>
      <c r="F136" s="5"/>
      <c r="G136" s="5"/>
    </row>
    <row r="137" spans="1:7" ht="9" customHeight="1" x14ac:dyDescent="0.25">
      <c r="A137" s="5"/>
      <c r="B137" s="5"/>
      <c r="C137" s="5"/>
      <c r="D137" s="5"/>
      <c r="E137" s="5"/>
      <c r="F137" s="5"/>
      <c r="G137" s="5"/>
    </row>
    <row r="138" spans="1:7" ht="9" customHeight="1" x14ac:dyDescent="0.25">
      <c r="A138" s="5"/>
      <c r="B138" s="5"/>
      <c r="C138" s="5"/>
      <c r="D138" s="5"/>
      <c r="E138" s="5"/>
      <c r="F138" s="5"/>
      <c r="G138" s="5"/>
    </row>
    <row r="139" spans="1:7" ht="9" customHeight="1" x14ac:dyDescent="0.25">
      <c r="A139" s="5"/>
      <c r="B139" s="5"/>
      <c r="C139" s="5"/>
      <c r="D139" s="5"/>
      <c r="E139" s="5"/>
      <c r="F139" s="5"/>
      <c r="G139" s="5"/>
    </row>
    <row r="140" spans="1:7" ht="9" customHeight="1" x14ac:dyDescent="0.25">
      <c r="A140" s="5"/>
      <c r="B140" s="5"/>
      <c r="C140" s="5"/>
      <c r="D140" s="5"/>
      <c r="E140" s="5"/>
      <c r="F140" s="5"/>
      <c r="G140" s="5"/>
    </row>
    <row r="141" spans="1:7" ht="9" customHeight="1" x14ac:dyDescent="0.25">
      <c r="A141" s="5"/>
      <c r="B141" s="5"/>
      <c r="C141" s="5"/>
      <c r="D141" s="5"/>
      <c r="E141" s="5"/>
      <c r="F141" s="5"/>
      <c r="G141" s="5"/>
    </row>
    <row r="142" spans="1:7" ht="9" customHeight="1" x14ac:dyDescent="0.25">
      <c r="A142" s="5"/>
      <c r="B142" s="5"/>
      <c r="C142" s="5"/>
      <c r="D142" s="5"/>
      <c r="E142" s="5"/>
      <c r="F142" s="5"/>
      <c r="G142" s="5"/>
    </row>
    <row r="143" spans="1:7" ht="9" customHeight="1" x14ac:dyDescent="0.25">
      <c r="A143" s="5"/>
      <c r="B143" s="5"/>
      <c r="C143" s="5"/>
      <c r="D143" s="5"/>
      <c r="E143" s="5"/>
      <c r="F143" s="5"/>
      <c r="G143" s="5"/>
    </row>
    <row r="144" spans="1:7" ht="9" customHeight="1" x14ac:dyDescent="0.25">
      <c r="A144" s="5"/>
      <c r="B144" s="5"/>
      <c r="C144" s="5"/>
      <c r="D144" s="5"/>
      <c r="E144" s="5"/>
      <c r="F144" s="5"/>
      <c r="G144" s="5"/>
    </row>
    <row r="145" spans="1:7" ht="9" customHeight="1" x14ac:dyDescent="0.25">
      <c r="A145" s="5"/>
      <c r="B145" s="5"/>
      <c r="C145" s="5"/>
      <c r="D145" s="5"/>
      <c r="E145" s="5"/>
      <c r="F145" s="5"/>
      <c r="G145" s="5"/>
    </row>
    <row r="146" spans="1:7" ht="9" customHeight="1" x14ac:dyDescent="0.25">
      <c r="A146" s="5"/>
      <c r="B146" s="5"/>
      <c r="C146" s="5"/>
      <c r="D146" s="5"/>
      <c r="E146" s="5"/>
      <c r="F146" s="5"/>
      <c r="G146" s="5"/>
    </row>
    <row r="147" spans="1:7" ht="9" customHeight="1" x14ac:dyDescent="0.25">
      <c r="A147" s="5"/>
      <c r="B147" s="5"/>
      <c r="C147" s="5"/>
      <c r="D147" s="5"/>
      <c r="E147" s="5"/>
      <c r="F147" s="5"/>
      <c r="G147" s="5"/>
    </row>
    <row r="148" spans="1:7" ht="9" customHeight="1" x14ac:dyDescent="0.25">
      <c r="A148" s="5"/>
      <c r="B148" s="5"/>
      <c r="C148" s="5"/>
      <c r="D148" s="5"/>
      <c r="E148" s="5"/>
      <c r="F148" s="5"/>
      <c r="G148" s="5"/>
    </row>
    <row r="149" spans="1:7" ht="9" customHeight="1" x14ac:dyDescent="0.25">
      <c r="A149" s="5"/>
      <c r="B149" s="5"/>
      <c r="C149" s="5"/>
      <c r="D149" s="5"/>
      <c r="E149" s="5"/>
      <c r="F149" s="5"/>
      <c r="G149" s="5"/>
    </row>
    <row r="150" spans="1:7" ht="9" customHeight="1" x14ac:dyDescent="0.25">
      <c r="A150" s="5"/>
      <c r="B150" s="5"/>
      <c r="C150" s="5"/>
      <c r="D150" s="5"/>
      <c r="E150" s="5"/>
      <c r="F150" s="5"/>
      <c r="G150" s="5"/>
    </row>
    <row r="151" spans="1:7" ht="9" customHeight="1" x14ac:dyDescent="0.25">
      <c r="A151" s="5"/>
      <c r="B151" s="5"/>
      <c r="C151" s="5"/>
      <c r="D151" s="5"/>
      <c r="E151" s="5"/>
      <c r="F151" s="5"/>
      <c r="G151" s="5"/>
    </row>
    <row r="152" spans="1:7" ht="9" customHeight="1" x14ac:dyDescent="0.25">
      <c r="A152" s="5"/>
      <c r="B152" s="5"/>
      <c r="C152" s="5"/>
      <c r="D152" s="5"/>
      <c r="E152" s="5"/>
      <c r="F152" s="5"/>
      <c r="G152" s="5"/>
    </row>
    <row r="153" spans="1:7" ht="9" customHeight="1" x14ac:dyDescent="0.25">
      <c r="A153" s="5"/>
      <c r="B153" s="5"/>
      <c r="C153" s="5"/>
      <c r="D153" s="5"/>
      <c r="E153" s="5"/>
      <c r="F153" s="5"/>
      <c r="G153" s="5"/>
    </row>
    <row r="154" spans="1:7" ht="9" customHeight="1" x14ac:dyDescent="0.25">
      <c r="A154" s="5"/>
      <c r="B154" s="5"/>
      <c r="C154" s="5"/>
      <c r="D154" s="5"/>
      <c r="E154" s="5"/>
      <c r="F154" s="5"/>
      <c r="G154" s="5"/>
    </row>
    <row r="155" spans="1:7" ht="9" customHeight="1" x14ac:dyDescent="0.25">
      <c r="A155" s="5"/>
      <c r="B155" s="5"/>
      <c r="C155" s="5"/>
      <c r="D155" s="5"/>
      <c r="E155" s="5"/>
      <c r="F155" s="5"/>
      <c r="G155" s="5"/>
    </row>
    <row r="156" spans="1:7" ht="9" customHeight="1" x14ac:dyDescent="0.25">
      <c r="A156" s="5"/>
      <c r="B156" s="5"/>
      <c r="C156" s="5"/>
      <c r="D156" s="5"/>
      <c r="E156" s="5"/>
      <c r="F156" s="5"/>
      <c r="G156" s="5"/>
    </row>
    <row r="157" spans="1:7" ht="9" customHeight="1" x14ac:dyDescent="0.25">
      <c r="A157" s="5"/>
      <c r="B157" s="5"/>
      <c r="C157" s="5"/>
      <c r="D157" s="5"/>
      <c r="E157" s="5"/>
      <c r="F157" s="5"/>
      <c r="G157" s="5"/>
    </row>
    <row r="158" spans="1:7" ht="9" customHeight="1" x14ac:dyDescent="0.25">
      <c r="A158" s="5"/>
      <c r="B158" s="5"/>
      <c r="C158" s="5"/>
      <c r="D158" s="5"/>
      <c r="E158" s="5"/>
      <c r="F158" s="5"/>
      <c r="G158" s="5"/>
    </row>
    <row r="159" spans="1:7" ht="9" customHeight="1" x14ac:dyDescent="0.25">
      <c r="A159" s="5"/>
      <c r="B159" s="5"/>
      <c r="C159" s="5"/>
      <c r="D159" s="5"/>
      <c r="E159" s="5"/>
      <c r="F159" s="5"/>
      <c r="G159" s="5"/>
    </row>
    <row r="160" spans="1:7" ht="9" customHeight="1" x14ac:dyDescent="0.25">
      <c r="A160" s="5"/>
      <c r="B160" s="5"/>
      <c r="C160" s="5"/>
      <c r="D160" s="5"/>
      <c r="E160" s="5"/>
      <c r="F160" s="5"/>
      <c r="G160" s="5"/>
    </row>
    <row r="161" spans="1:7" ht="9" customHeight="1" x14ac:dyDescent="0.25">
      <c r="A161" s="5"/>
      <c r="B161" s="5"/>
      <c r="C161" s="5"/>
      <c r="D161" s="5"/>
      <c r="E161" s="5"/>
      <c r="F161" s="5"/>
      <c r="G161" s="5"/>
    </row>
    <row r="162" spans="1:7" ht="9" customHeight="1" x14ac:dyDescent="0.25">
      <c r="A162" s="5"/>
      <c r="B162" s="5"/>
      <c r="C162" s="5"/>
      <c r="D162" s="5"/>
      <c r="E162" s="5"/>
      <c r="F162" s="5"/>
      <c r="G162" s="5"/>
    </row>
    <row r="163" spans="1:7" ht="9" customHeight="1" x14ac:dyDescent="0.25">
      <c r="A163" s="5"/>
      <c r="B163" s="5"/>
      <c r="C163" s="5"/>
      <c r="D163" s="5"/>
      <c r="E163" s="5"/>
      <c r="F163" s="5"/>
      <c r="G163" s="5"/>
    </row>
    <row r="164" spans="1:7" ht="9" customHeight="1" x14ac:dyDescent="0.25">
      <c r="A164" s="5"/>
      <c r="B164" s="5"/>
      <c r="C164" s="5"/>
      <c r="D164" s="5"/>
      <c r="E164" s="5"/>
      <c r="F164" s="5"/>
      <c r="G164" s="5"/>
    </row>
    <row r="165" spans="1:7" ht="9" customHeight="1" x14ac:dyDescent="0.25">
      <c r="A165" s="5"/>
      <c r="B165" s="5"/>
      <c r="C165" s="5"/>
      <c r="D165" s="5"/>
      <c r="E165" s="5"/>
      <c r="F165" s="5"/>
      <c r="G165" s="5"/>
    </row>
    <row r="166" spans="1:7" ht="9" customHeight="1" x14ac:dyDescent="0.25">
      <c r="A166" s="5"/>
      <c r="B166" s="5"/>
      <c r="C166" s="5"/>
      <c r="D166" s="5"/>
      <c r="E166" s="5"/>
      <c r="F166" s="5"/>
      <c r="G166" s="5"/>
    </row>
    <row r="167" spans="1:7" ht="9" customHeight="1" x14ac:dyDescent="0.25">
      <c r="A167" s="5"/>
      <c r="B167" s="5"/>
      <c r="C167" s="5"/>
      <c r="D167" s="5"/>
      <c r="E167" s="5"/>
      <c r="F167" s="5"/>
      <c r="G167" s="5"/>
    </row>
    <row r="168" spans="1:7" ht="9" customHeight="1" x14ac:dyDescent="0.25">
      <c r="A168" s="5"/>
      <c r="B168" s="5"/>
      <c r="C168" s="5"/>
      <c r="D168" s="5"/>
      <c r="E168" s="5"/>
      <c r="F168" s="5"/>
      <c r="G168" s="5"/>
    </row>
    <row r="169" spans="1:7" ht="9" customHeight="1" x14ac:dyDescent="0.25">
      <c r="A169" s="5"/>
      <c r="B169" s="5"/>
      <c r="C169" s="5"/>
      <c r="D169" s="5"/>
      <c r="E169" s="5"/>
      <c r="F169" s="5"/>
      <c r="G169" s="5"/>
    </row>
    <row r="170" spans="1:7" ht="9" customHeight="1" x14ac:dyDescent="0.25">
      <c r="A170" s="5"/>
      <c r="B170" s="5"/>
      <c r="C170" s="5"/>
      <c r="D170" s="5"/>
      <c r="E170" s="5"/>
      <c r="F170" s="5"/>
      <c r="G170" s="5"/>
    </row>
    <row r="171" spans="1:7" ht="9" customHeight="1" x14ac:dyDescent="0.25">
      <c r="A171" s="5"/>
      <c r="B171" s="5"/>
      <c r="C171" s="5"/>
      <c r="D171" s="5"/>
      <c r="E171" s="5"/>
      <c r="F171" s="5"/>
      <c r="G171" s="5"/>
    </row>
    <row r="172" spans="1:7" ht="9" customHeight="1" x14ac:dyDescent="0.25">
      <c r="A172" s="5"/>
      <c r="B172" s="5"/>
      <c r="C172" s="5"/>
      <c r="D172" s="5"/>
      <c r="E172" s="5"/>
      <c r="F172" s="5"/>
      <c r="G172" s="5"/>
    </row>
    <row r="173" spans="1:7" ht="9" customHeight="1" x14ac:dyDescent="0.25">
      <c r="A173" s="5"/>
      <c r="B173" s="5"/>
      <c r="C173" s="5"/>
      <c r="D173" s="5"/>
      <c r="E173" s="5"/>
      <c r="F173" s="5"/>
      <c r="G173" s="5"/>
    </row>
    <row r="174" spans="1:7" ht="9" customHeight="1" x14ac:dyDescent="0.25">
      <c r="A174" s="5"/>
      <c r="B174" s="5"/>
      <c r="C174" s="5"/>
      <c r="D174" s="5"/>
      <c r="E174" s="5"/>
      <c r="F174" s="5"/>
      <c r="G174" s="5"/>
    </row>
    <row r="175" spans="1:7" ht="9" customHeight="1" x14ac:dyDescent="0.25">
      <c r="A175" s="5"/>
      <c r="B175" s="5"/>
      <c r="C175" s="5"/>
      <c r="D175" s="5"/>
      <c r="E175" s="5"/>
      <c r="F175" s="5"/>
      <c r="G175" s="5"/>
    </row>
    <row r="176" spans="1:7" ht="9" customHeight="1" x14ac:dyDescent="0.25">
      <c r="A176" s="5"/>
      <c r="B176" s="5"/>
      <c r="C176" s="5"/>
      <c r="D176" s="5"/>
      <c r="E176" s="5"/>
      <c r="F176" s="5"/>
      <c r="G176" s="5"/>
    </row>
    <row r="177" spans="1:7" ht="9" customHeight="1" x14ac:dyDescent="0.25">
      <c r="A177" s="5"/>
      <c r="B177" s="5"/>
      <c r="C177" s="5"/>
      <c r="D177" s="5"/>
      <c r="E177" s="5"/>
      <c r="F177" s="5"/>
      <c r="G177" s="5"/>
    </row>
    <row r="178" spans="1:7" ht="9" customHeight="1" x14ac:dyDescent="0.25">
      <c r="A178" s="5"/>
      <c r="B178" s="5"/>
      <c r="C178" s="5"/>
      <c r="D178" s="5"/>
      <c r="E178" s="5"/>
      <c r="F178" s="5"/>
      <c r="G178" s="5"/>
    </row>
    <row r="179" spans="1:7" ht="9" customHeight="1" x14ac:dyDescent="0.25">
      <c r="A179" s="5"/>
      <c r="B179" s="5"/>
      <c r="C179" s="5"/>
      <c r="D179" s="5"/>
      <c r="E179" s="5"/>
      <c r="F179" s="5"/>
      <c r="G179" s="5"/>
    </row>
    <row r="180" spans="1:7" ht="9" customHeight="1" x14ac:dyDescent="0.25">
      <c r="A180" s="5"/>
      <c r="B180" s="5"/>
      <c r="C180" s="5"/>
      <c r="D180" s="5"/>
      <c r="E180" s="5"/>
      <c r="F180" s="5"/>
      <c r="G180" s="5"/>
    </row>
    <row r="181" spans="1:7" ht="9" customHeight="1" x14ac:dyDescent="0.25">
      <c r="A181" s="5"/>
      <c r="B181" s="5"/>
      <c r="C181" s="5"/>
      <c r="D181" s="5"/>
      <c r="E181" s="5"/>
      <c r="F181" s="5"/>
      <c r="G181" s="5"/>
    </row>
    <row r="182" spans="1:7" ht="9" customHeight="1" x14ac:dyDescent="0.25">
      <c r="A182" s="5"/>
      <c r="B182" s="5"/>
      <c r="C182" s="5"/>
      <c r="D182" s="5"/>
      <c r="E182" s="5"/>
      <c r="F182" s="5"/>
      <c r="G182" s="5"/>
    </row>
    <row r="183" spans="1:7" ht="9" customHeight="1" x14ac:dyDescent="0.25">
      <c r="A183" s="5"/>
      <c r="B183" s="5"/>
      <c r="C183" s="5"/>
      <c r="D183" s="5"/>
      <c r="E183" s="5"/>
      <c r="F183" s="5"/>
      <c r="G183" s="5"/>
    </row>
    <row r="184" spans="1:7" ht="9" customHeight="1" x14ac:dyDescent="0.25">
      <c r="A184" s="5"/>
      <c r="B184" s="5"/>
      <c r="C184" s="5"/>
      <c r="D184" s="5"/>
      <c r="E184" s="5"/>
      <c r="F184" s="5"/>
      <c r="G184" s="5"/>
    </row>
    <row r="185" spans="1:7" ht="9" customHeight="1" x14ac:dyDescent="0.25">
      <c r="A185" s="5"/>
      <c r="B185" s="5"/>
      <c r="C185" s="5"/>
      <c r="D185" s="5"/>
      <c r="E185" s="5"/>
      <c r="F185" s="5"/>
      <c r="G185" s="5"/>
    </row>
    <row r="186" spans="1:7" ht="9" customHeight="1" x14ac:dyDescent="0.25">
      <c r="A186" s="5"/>
      <c r="B186" s="5"/>
      <c r="C186" s="5"/>
      <c r="D186" s="5"/>
      <c r="E186" s="5"/>
      <c r="F186" s="5"/>
      <c r="G186" s="5"/>
    </row>
    <row r="187" spans="1:7" ht="9" customHeight="1" x14ac:dyDescent="0.25">
      <c r="A187" s="5"/>
      <c r="B187" s="5"/>
      <c r="C187" s="5"/>
      <c r="D187" s="5"/>
      <c r="E187" s="5"/>
      <c r="F187" s="5"/>
      <c r="G187" s="5"/>
    </row>
    <row r="188" spans="1:7" ht="9" customHeight="1" x14ac:dyDescent="0.25">
      <c r="A188" s="5"/>
      <c r="B188" s="5"/>
      <c r="C188" s="5"/>
      <c r="D188" s="5"/>
      <c r="E188" s="5"/>
      <c r="F188" s="5"/>
      <c r="G188" s="5"/>
    </row>
    <row r="189" spans="1:7" ht="9" customHeight="1" x14ac:dyDescent="0.25">
      <c r="A189" s="5"/>
      <c r="B189" s="5"/>
      <c r="C189" s="5"/>
      <c r="D189" s="5"/>
      <c r="E189" s="5"/>
      <c r="F189" s="5"/>
      <c r="G189" s="5"/>
    </row>
    <row r="190" spans="1:7" ht="9" customHeight="1" x14ac:dyDescent="0.25">
      <c r="A190" s="5"/>
      <c r="B190" s="5"/>
      <c r="C190" s="5"/>
      <c r="D190" s="5"/>
      <c r="E190" s="5"/>
      <c r="F190" s="5"/>
      <c r="G190" s="5"/>
    </row>
    <row r="191" spans="1:7" ht="9" customHeight="1" x14ac:dyDescent="0.25">
      <c r="A191" s="5"/>
      <c r="B191" s="5"/>
      <c r="C191" s="5"/>
      <c r="D191" s="5"/>
      <c r="E191" s="5"/>
      <c r="F191" s="5"/>
      <c r="G191" s="5"/>
    </row>
    <row r="192" spans="1:7" ht="9" customHeight="1" x14ac:dyDescent="0.25">
      <c r="A192" s="5"/>
      <c r="B192" s="5"/>
      <c r="C192" s="5"/>
      <c r="D192" s="5"/>
      <c r="E192" s="5"/>
      <c r="F192" s="5"/>
      <c r="G192" s="5"/>
    </row>
    <row r="193" spans="1:7" ht="9" customHeight="1" x14ac:dyDescent="0.25">
      <c r="A193" s="5"/>
      <c r="B193" s="5"/>
      <c r="C193" s="5"/>
      <c r="D193" s="5"/>
      <c r="E193" s="5"/>
      <c r="F193" s="5"/>
      <c r="G193" s="5"/>
    </row>
    <row r="194" spans="1:7" ht="9" customHeight="1" x14ac:dyDescent="0.25">
      <c r="A194" s="5"/>
      <c r="B194" s="5"/>
      <c r="C194" s="5"/>
      <c r="D194" s="5"/>
      <c r="E194" s="5"/>
      <c r="F194" s="5"/>
      <c r="G194" s="5"/>
    </row>
    <row r="195" spans="1:7" ht="9" customHeight="1" x14ac:dyDescent="0.25">
      <c r="A195" s="5"/>
      <c r="B195" s="5"/>
      <c r="C195" s="5"/>
      <c r="D195" s="5"/>
      <c r="E195" s="5"/>
      <c r="F195" s="5"/>
      <c r="G195" s="5"/>
    </row>
    <row r="196" spans="1:7" ht="9" customHeight="1" x14ac:dyDescent="0.25">
      <c r="A196" s="5"/>
      <c r="B196" s="5"/>
      <c r="C196" s="5"/>
      <c r="D196" s="5"/>
      <c r="E196" s="5"/>
      <c r="F196" s="5"/>
      <c r="G196" s="5"/>
    </row>
    <row r="197" spans="1:7" ht="9" customHeight="1" x14ac:dyDescent="0.25">
      <c r="A197" s="5"/>
      <c r="B197" s="5"/>
      <c r="C197" s="5"/>
      <c r="D197" s="5"/>
      <c r="E197" s="5"/>
      <c r="F197" s="5"/>
      <c r="G197" s="5"/>
    </row>
    <row r="198" spans="1:7" ht="9" customHeight="1" x14ac:dyDescent="0.25">
      <c r="A198" s="5"/>
      <c r="B198" s="5"/>
      <c r="C198" s="5"/>
      <c r="D198" s="5"/>
      <c r="E198" s="5"/>
      <c r="F198" s="5"/>
      <c r="G198" s="5"/>
    </row>
    <row r="199" spans="1:7" ht="9" customHeight="1" x14ac:dyDescent="0.25">
      <c r="A199" s="5"/>
      <c r="B199" s="5"/>
      <c r="C199" s="5"/>
      <c r="D199" s="5"/>
      <c r="E199" s="5"/>
      <c r="F199" s="5"/>
      <c r="G199" s="5"/>
    </row>
    <row r="200" spans="1:7" ht="9" customHeight="1" x14ac:dyDescent="0.25">
      <c r="A200" s="5"/>
      <c r="B200" s="5"/>
      <c r="C200" s="5"/>
      <c r="D200" s="5"/>
      <c r="E200" s="5"/>
      <c r="F200" s="5"/>
      <c r="G200" s="5"/>
    </row>
    <row r="201" spans="1:7" ht="9" customHeight="1" x14ac:dyDescent="0.25">
      <c r="A201" s="5"/>
      <c r="B201" s="5"/>
      <c r="C201" s="5"/>
      <c r="D201" s="5"/>
      <c r="E201" s="5"/>
      <c r="F201" s="5"/>
      <c r="G201" s="5"/>
    </row>
    <row r="202" spans="1:7" ht="9" customHeight="1" x14ac:dyDescent="0.25">
      <c r="A202" s="5"/>
      <c r="B202" s="5"/>
      <c r="C202" s="5"/>
      <c r="D202" s="5"/>
      <c r="E202" s="5"/>
      <c r="F202" s="5"/>
      <c r="G202" s="5"/>
    </row>
    <row r="203" spans="1:7" ht="9" customHeight="1" x14ac:dyDescent="0.25">
      <c r="A203" s="5"/>
      <c r="B203" s="5"/>
      <c r="C203" s="5"/>
      <c r="D203" s="5"/>
      <c r="E203" s="5"/>
      <c r="F203" s="5"/>
      <c r="G203" s="5"/>
    </row>
    <row r="204" spans="1:7" ht="9" customHeight="1" x14ac:dyDescent="0.25">
      <c r="A204" s="5"/>
      <c r="B204" s="5"/>
      <c r="C204" s="5"/>
      <c r="D204" s="5"/>
      <c r="E204" s="5"/>
      <c r="F204" s="5"/>
      <c r="G204" s="5"/>
    </row>
    <row r="205" spans="1:7" ht="9" customHeight="1" x14ac:dyDescent="0.25">
      <c r="A205" s="5"/>
      <c r="B205" s="5"/>
      <c r="C205" s="5"/>
      <c r="D205" s="5"/>
      <c r="E205" s="5"/>
      <c r="F205" s="5"/>
      <c r="G205" s="5"/>
    </row>
    <row r="206" spans="1:7" ht="9" customHeight="1" x14ac:dyDescent="0.25">
      <c r="A206" s="5"/>
      <c r="B206" s="5"/>
      <c r="C206" s="5"/>
      <c r="D206" s="5"/>
      <c r="E206" s="5"/>
      <c r="F206" s="5"/>
      <c r="G206" s="5"/>
    </row>
    <row r="207" spans="1:7" ht="9" customHeight="1" x14ac:dyDescent="0.25">
      <c r="A207" s="5"/>
      <c r="B207" s="5"/>
      <c r="C207" s="5"/>
      <c r="D207" s="5"/>
      <c r="E207" s="5"/>
      <c r="F207" s="5"/>
      <c r="G207" s="5"/>
    </row>
    <row r="208" spans="1:7" ht="9" customHeight="1" x14ac:dyDescent="0.25">
      <c r="A208" s="5"/>
      <c r="B208" s="5"/>
      <c r="C208" s="5"/>
      <c r="D208" s="5"/>
      <c r="E208" s="5"/>
      <c r="F208" s="5"/>
      <c r="G208" s="5"/>
    </row>
    <row r="209" spans="1:7" ht="9" customHeight="1" x14ac:dyDescent="0.25">
      <c r="A209" s="5"/>
      <c r="B209" s="5"/>
      <c r="C209" s="5"/>
      <c r="D209" s="5"/>
      <c r="E209" s="5"/>
      <c r="F209" s="5"/>
      <c r="G209" s="5"/>
    </row>
    <row r="210" spans="1:7" ht="9" customHeight="1" x14ac:dyDescent="0.25">
      <c r="A210" s="5"/>
      <c r="B210" s="5"/>
      <c r="C210" s="5"/>
      <c r="D210" s="5"/>
      <c r="E210" s="5"/>
      <c r="F210" s="5"/>
      <c r="G210" s="5"/>
    </row>
    <row r="211" spans="1:7" ht="9" customHeight="1" x14ac:dyDescent="0.25">
      <c r="A211" s="5"/>
      <c r="B211" s="5"/>
      <c r="C211" s="5"/>
      <c r="D211" s="5"/>
      <c r="E211" s="5"/>
      <c r="F211" s="5"/>
      <c r="G211" s="5"/>
    </row>
    <row r="212" spans="1:7" ht="9" customHeight="1" x14ac:dyDescent="0.25">
      <c r="A212" s="5"/>
      <c r="B212" s="5"/>
      <c r="C212" s="5"/>
      <c r="D212" s="5"/>
      <c r="E212" s="5"/>
      <c r="F212" s="5"/>
      <c r="G212" s="5"/>
    </row>
    <row r="213" spans="1:7" ht="9" customHeight="1" x14ac:dyDescent="0.25">
      <c r="A213" s="5"/>
      <c r="B213" s="5"/>
      <c r="C213" s="5"/>
      <c r="D213" s="5"/>
      <c r="E213" s="5"/>
      <c r="F213" s="5"/>
      <c r="G213" s="5"/>
    </row>
    <row r="214" spans="1:7" ht="9" customHeight="1" x14ac:dyDescent="0.25">
      <c r="A214" s="5"/>
      <c r="B214" s="5"/>
      <c r="C214" s="5"/>
      <c r="D214" s="5"/>
      <c r="E214" s="5"/>
      <c r="F214" s="5"/>
      <c r="G214" s="5"/>
    </row>
    <row r="215" spans="1:7" ht="9" customHeight="1" x14ac:dyDescent="0.25">
      <c r="A215" s="5"/>
      <c r="B215" s="5"/>
      <c r="C215" s="5"/>
      <c r="D215" s="5"/>
      <c r="E215" s="5"/>
      <c r="F215" s="5"/>
      <c r="G215" s="5"/>
    </row>
    <row r="216" spans="1:7" ht="9" customHeight="1" x14ac:dyDescent="0.25">
      <c r="A216" s="5"/>
      <c r="B216" s="5"/>
      <c r="C216" s="5"/>
      <c r="D216" s="5"/>
      <c r="E216" s="5"/>
      <c r="F216" s="5"/>
      <c r="G216" s="5"/>
    </row>
    <row r="217" spans="1:7" ht="9" customHeight="1" x14ac:dyDescent="0.25">
      <c r="A217" s="5"/>
      <c r="B217" s="5"/>
      <c r="C217" s="5"/>
      <c r="D217" s="5"/>
      <c r="E217" s="5"/>
      <c r="F217" s="5"/>
      <c r="G217" s="5"/>
    </row>
    <row r="218" spans="1:7" ht="9" customHeight="1" x14ac:dyDescent="0.25">
      <c r="A218" s="5"/>
      <c r="B218" s="5"/>
      <c r="C218" s="5"/>
      <c r="D218" s="5"/>
      <c r="E218" s="5"/>
      <c r="F218" s="5"/>
      <c r="G218" s="5"/>
    </row>
    <row r="219" spans="1:7" ht="9" customHeight="1" x14ac:dyDescent="0.25">
      <c r="A219" s="5"/>
      <c r="B219" s="5"/>
      <c r="C219" s="5"/>
      <c r="D219" s="5"/>
      <c r="E219" s="5"/>
      <c r="F219" s="5"/>
      <c r="G219" s="5"/>
    </row>
    <row r="220" spans="1:7" ht="9" customHeight="1" x14ac:dyDescent="0.25">
      <c r="A220" s="5"/>
      <c r="B220" s="5"/>
      <c r="C220" s="5"/>
      <c r="D220" s="5"/>
      <c r="E220" s="5"/>
      <c r="F220" s="5"/>
      <c r="G220" s="5"/>
    </row>
    <row r="221" spans="1:7" ht="9" customHeight="1" x14ac:dyDescent="0.25">
      <c r="A221" s="5"/>
      <c r="B221" s="5"/>
      <c r="C221" s="5"/>
      <c r="D221" s="5"/>
      <c r="E221" s="5"/>
      <c r="F221" s="5"/>
      <c r="G221" s="5"/>
    </row>
    <row r="222" spans="1:7" ht="9" customHeight="1" x14ac:dyDescent="0.25">
      <c r="A222" s="5"/>
      <c r="B222" s="5"/>
      <c r="C222" s="5"/>
      <c r="D222" s="5"/>
      <c r="E222" s="5"/>
      <c r="F222" s="5"/>
      <c r="G222" s="5"/>
    </row>
    <row r="223" spans="1:7" ht="9" customHeight="1" x14ac:dyDescent="0.25">
      <c r="A223" s="5"/>
      <c r="B223" s="5"/>
      <c r="C223" s="5"/>
      <c r="D223" s="5"/>
      <c r="E223" s="5"/>
      <c r="F223" s="5"/>
      <c r="G223" s="5"/>
    </row>
    <row r="224" spans="1:7" ht="9" customHeight="1" x14ac:dyDescent="0.25">
      <c r="A224" s="5"/>
      <c r="B224" s="5"/>
      <c r="C224" s="5"/>
      <c r="D224" s="5"/>
      <c r="E224" s="5"/>
      <c r="F224" s="5"/>
      <c r="G224" s="5"/>
    </row>
    <row r="225" spans="1:7" ht="9" customHeight="1" x14ac:dyDescent="0.25">
      <c r="A225" s="5"/>
      <c r="B225" s="5"/>
      <c r="C225" s="5"/>
      <c r="D225" s="5"/>
      <c r="E225" s="5"/>
      <c r="F225" s="5"/>
      <c r="G225" s="5"/>
    </row>
    <row r="226" spans="1:7" ht="9" customHeight="1" x14ac:dyDescent="0.25">
      <c r="A226" s="5"/>
      <c r="B226" s="5"/>
      <c r="C226" s="5"/>
      <c r="D226" s="5"/>
      <c r="E226" s="5"/>
      <c r="F226" s="5"/>
      <c r="G226" s="5"/>
    </row>
    <row r="227" spans="1:7" ht="9" customHeight="1" x14ac:dyDescent="0.25">
      <c r="A227" s="5"/>
      <c r="B227" s="5"/>
      <c r="C227" s="5"/>
      <c r="D227" s="5"/>
      <c r="E227" s="5"/>
      <c r="F227" s="5"/>
      <c r="G227" s="5"/>
    </row>
    <row r="228" spans="1:7" ht="9" customHeight="1" x14ac:dyDescent="0.25">
      <c r="A228" s="5"/>
      <c r="B228" s="5"/>
      <c r="C228" s="5"/>
      <c r="D228" s="5"/>
      <c r="E228" s="5"/>
      <c r="F228" s="5"/>
      <c r="G228" s="5"/>
    </row>
    <row r="229" spans="1:7" ht="9" customHeight="1" x14ac:dyDescent="0.25">
      <c r="A229" s="5"/>
      <c r="B229" s="5"/>
      <c r="C229" s="5"/>
      <c r="D229" s="5"/>
      <c r="E229" s="5"/>
      <c r="F229" s="5"/>
      <c r="G229" s="5"/>
    </row>
    <row r="230" spans="1:7" ht="9" customHeight="1" x14ac:dyDescent="0.25">
      <c r="A230" s="5"/>
      <c r="B230" s="5"/>
      <c r="C230" s="5"/>
      <c r="D230" s="5"/>
      <c r="E230" s="5"/>
      <c r="F230" s="5"/>
      <c r="G230" s="5"/>
    </row>
    <row r="231" spans="1:7" ht="9" customHeight="1" x14ac:dyDescent="0.25">
      <c r="A231" s="5"/>
      <c r="B231" s="5"/>
      <c r="C231" s="5"/>
      <c r="D231" s="5"/>
      <c r="E231" s="5"/>
      <c r="F231" s="5"/>
      <c r="G231" s="5"/>
    </row>
    <row r="232" spans="1:7" ht="9" customHeight="1" x14ac:dyDescent="0.25">
      <c r="A232" s="5"/>
      <c r="B232" s="5"/>
      <c r="C232" s="5"/>
      <c r="D232" s="5"/>
      <c r="E232" s="5"/>
      <c r="F232" s="5"/>
      <c r="G232" s="5"/>
    </row>
    <row r="233" spans="1:7" ht="9" customHeight="1" x14ac:dyDescent="0.25">
      <c r="A233" s="5"/>
      <c r="B233" s="5"/>
      <c r="C233" s="5"/>
      <c r="D233" s="5"/>
      <c r="E233" s="5"/>
      <c r="F233" s="5"/>
      <c r="G233" s="5"/>
    </row>
    <row r="234" spans="1:7" ht="9" customHeight="1" x14ac:dyDescent="0.25">
      <c r="A234" s="5"/>
      <c r="B234" s="5"/>
      <c r="C234" s="5"/>
      <c r="D234" s="5"/>
      <c r="E234" s="5"/>
      <c r="F234" s="5"/>
      <c r="G234" s="5"/>
    </row>
    <row r="235" spans="1:7" ht="9" customHeight="1" x14ac:dyDescent="0.25">
      <c r="A235" s="5"/>
      <c r="B235" s="5"/>
      <c r="C235" s="5"/>
      <c r="D235" s="5"/>
      <c r="E235" s="5"/>
      <c r="F235" s="5"/>
      <c r="G235" s="5"/>
    </row>
    <row r="236" spans="1:7" ht="9" customHeight="1" x14ac:dyDescent="0.25">
      <c r="A236" s="5"/>
      <c r="B236" s="5"/>
      <c r="C236" s="5"/>
      <c r="D236" s="5"/>
      <c r="E236" s="5"/>
      <c r="F236" s="5"/>
      <c r="G236" s="5"/>
    </row>
    <row r="237" spans="1:7" ht="9" customHeight="1" x14ac:dyDescent="0.25">
      <c r="A237" s="5"/>
      <c r="B237" s="5"/>
      <c r="C237" s="5"/>
      <c r="D237" s="5"/>
      <c r="E237" s="5"/>
      <c r="F237" s="5"/>
      <c r="G237" s="5"/>
    </row>
    <row r="238" spans="1:7" ht="9" customHeight="1" x14ac:dyDescent="0.25">
      <c r="A238" s="5"/>
      <c r="B238" s="5"/>
      <c r="C238" s="5"/>
      <c r="D238" s="5"/>
      <c r="E238" s="5"/>
      <c r="F238" s="5"/>
      <c r="G238" s="5"/>
    </row>
    <row r="239" spans="1:7" ht="9" customHeight="1" x14ac:dyDescent="0.25">
      <c r="A239" s="5"/>
      <c r="B239" s="5"/>
      <c r="C239" s="5"/>
      <c r="D239" s="5"/>
      <c r="E239" s="5"/>
      <c r="F239" s="5"/>
      <c r="G239" s="5"/>
    </row>
    <row r="240" spans="1:7" ht="9" customHeight="1" x14ac:dyDescent="0.25">
      <c r="A240" s="5"/>
      <c r="B240" s="5"/>
      <c r="C240" s="5"/>
      <c r="D240" s="5"/>
      <c r="E240" s="5"/>
      <c r="F240" s="5"/>
      <c r="G240" s="5"/>
    </row>
    <row r="241" spans="1:7" ht="9" customHeight="1" x14ac:dyDescent="0.25">
      <c r="A241" s="5"/>
      <c r="B241" s="5"/>
      <c r="C241" s="5"/>
      <c r="D241" s="5"/>
      <c r="E241" s="5"/>
      <c r="F241" s="5"/>
      <c r="G241" s="5"/>
    </row>
    <row r="242" spans="1:7" ht="9" customHeight="1" x14ac:dyDescent="0.25">
      <c r="A242" s="5"/>
      <c r="B242" s="5"/>
      <c r="C242" s="5"/>
      <c r="D242" s="5"/>
      <c r="E242" s="5"/>
      <c r="F242" s="5"/>
      <c r="G242" s="5"/>
    </row>
    <row r="243" spans="1:7" ht="9" customHeight="1" x14ac:dyDescent="0.25">
      <c r="A243" s="5"/>
      <c r="B243" s="5"/>
      <c r="C243" s="5"/>
      <c r="D243" s="5"/>
      <c r="E243" s="5"/>
      <c r="F243" s="5"/>
      <c r="G243" s="5"/>
    </row>
    <row r="244" spans="1:7" ht="9" customHeight="1" x14ac:dyDescent="0.25">
      <c r="A244" s="5"/>
      <c r="B244" s="5"/>
      <c r="C244" s="5"/>
      <c r="D244" s="5"/>
      <c r="E244" s="5"/>
      <c r="F244" s="5"/>
      <c r="G244" s="5"/>
    </row>
    <row r="245" spans="1:7" ht="9" customHeight="1" x14ac:dyDescent="0.25">
      <c r="A245" s="5"/>
      <c r="B245" s="5"/>
      <c r="C245" s="5"/>
      <c r="D245" s="5"/>
      <c r="E245" s="5"/>
      <c r="F245" s="5"/>
      <c r="G245" s="5"/>
    </row>
    <row r="246" spans="1:7" ht="9" customHeight="1" x14ac:dyDescent="0.25">
      <c r="A246" s="5"/>
      <c r="B246" s="5"/>
      <c r="C246" s="5"/>
      <c r="D246" s="5"/>
      <c r="E246" s="5"/>
      <c r="F246" s="5"/>
      <c r="G246" s="5"/>
    </row>
    <row r="247" spans="1:7" ht="9" customHeight="1" x14ac:dyDescent="0.25">
      <c r="A247" s="5"/>
      <c r="B247" s="5"/>
      <c r="C247" s="5"/>
      <c r="D247" s="5"/>
      <c r="E247" s="5"/>
      <c r="F247" s="5"/>
      <c r="G247" s="5"/>
    </row>
    <row r="248" spans="1:7" ht="9" customHeight="1" x14ac:dyDescent="0.25">
      <c r="A248" s="5"/>
      <c r="B248" s="5"/>
      <c r="C248" s="5"/>
      <c r="D248" s="5"/>
      <c r="E248" s="5"/>
      <c r="F248" s="5"/>
      <c r="G248" s="5"/>
    </row>
    <row r="249" spans="1:7" ht="9" customHeight="1" x14ac:dyDescent="0.25">
      <c r="A249" s="5"/>
      <c r="B249" s="5"/>
      <c r="C249" s="5"/>
      <c r="D249" s="5"/>
      <c r="E249" s="5"/>
      <c r="F249" s="5"/>
      <c r="G249" s="5"/>
    </row>
    <row r="250" spans="1:7" ht="9" customHeight="1" x14ac:dyDescent="0.25">
      <c r="A250" s="5"/>
      <c r="B250" s="5"/>
      <c r="C250" s="5"/>
      <c r="D250" s="5"/>
      <c r="E250" s="5"/>
      <c r="F250" s="5"/>
      <c r="G250" s="5"/>
    </row>
  </sheetData>
  <mergeCells count="7">
    <mergeCell ref="A48:D48"/>
    <mergeCell ref="B10:D10"/>
    <mergeCell ref="B19:D19"/>
    <mergeCell ref="B37:D37"/>
    <mergeCell ref="A46:D46"/>
    <mergeCell ref="A47:D47"/>
    <mergeCell ref="B28:D2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J84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0.54296875" style="82" customWidth="1"/>
    <col min="2" max="2" width="5.26953125" style="82" customWidth="1"/>
    <col min="3" max="3" width="6.7265625" style="82" customWidth="1"/>
    <col min="4" max="4" width="6.54296875" style="82" customWidth="1"/>
    <col min="5" max="6" width="6.7265625" style="82" customWidth="1"/>
    <col min="7" max="7" width="5.54296875" style="82" customWidth="1"/>
    <col min="8" max="8" width="0.81640625" style="82" customWidth="1"/>
    <col min="9" max="9" width="9.7265625" style="82" customWidth="1"/>
    <col min="10" max="10" width="9.81640625" style="82" customWidth="1"/>
    <col min="11" max="11" width="6.453125" style="82" customWidth="1"/>
    <col min="12" max="12" width="6.7265625" style="82" customWidth="1"/>
    <col min="13" max="13" width="4.81640625" style="82" customWidth="1"/>
    <col min="14" max="14" width="2.81640625" style="82" customWidth="1"/>
    <col min="15" max="16384" width="9.1796875" style="82"/>
  </cols>
  <sheetData>
    <row r="1" spans="1:14" s="74" customFormat="1" ht="12.75" customHeight="1" x14ac:dyDescent="0.25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</row>
    <row r="2" spans="1:14" s="74" customFormat="1" ht="12.75" customHeight="1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</row>
    <row r="3" spans="1:14" s="74" customFormat="1" ht="12.75" customHeight="1" x14ac:dyDescent="0.25">
      <c r="A3" s="120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6"/>
    </row>
    <row r="4" spans="1:14" s="99" customFormat="1" ht="12" customHeight="1" x14ac:dyDescent="0.25">
      <c r="A4" s="97" t="s">
        <v>14</v>
      </c>
    </row>
    <row r="5" spans="1:14" s="99" customFormat="1" ht="25" customHeight="1" x14ac:dyDescent="0.25">
      <c r="A5" s="219" t="s">
        <v>109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</row>
    <row r="6" spans="1:14" s="99" customFormat="1" ht="12" customHeight="1" x14ac:dyDescent="0.25">
      <c r="A6" s="99" t="s">
        <v>110</v>
      </c>
    </row>
    <row r="7" spans="1:14" ht="6" customHeight="1" x14ac:dyDescent="0.25">
      <c r="A7" s="142" t="s">
        <v>111</v>
      </c>
      <c r="B7" s="142" t="s">
        <v>112</v>
      </c>
      <c r="C7" s="142" t="s">
        <v>113</v>
      </c>
      <c r="D7" s="142" t="s">
        <v>114</v>
      </c>
      <c r="E7" s="142"/>
      <c r="F7" s="142"/>
      <c r="G7" s="142"/>
      <c r="H7" s="142"/>
      <c r="I7" s="142"/>
      <c r="J7" s="142"/>
      <c r="K7" s="142"/>
      <c r="L7" s="142"/>
      <c r="M7" s="142"/>
    </row>
    <row r="8" spans="1:14" s="81" customFormat="1" ht="12" customHeight="1" x14ac:dyDescent="0.2">
      <c r="A8" s="220" t="s">
        <v>115</v>
      </c>
      <c r="B8" s="223" t="s">
        <v>116</v>
      </c>
      <c r="C8" s="223"/>
      <c r="D8" s="223"/>
      <c r="E8" s="223"/>
      <c r="F8" s="223"/>
      <c r="G8" s="223"/>
      <c r="H8" s="175"/>
      <c r="I8" s="224" t="s">
        <v>117</v>
      </c>
      <c r="J8" s="224" t="s">
        <v>118</v>
      </c>
      <c r="K8" s="224" t="s">
        <v>119</v>
      </c>
      <c r="L8" s="224" t="s">
        <v>120</v>
      </c>
      <c r="M8" s="224" t="s">
        <v>121</v>
      </c>
    </row>
    <row r="9" spans="1:14" s="81" customFormat="1" ht="2.5" customHeight="1" x14ac:dyDescent="0.2">
      <c r="A9" s="221"/>
      <c r="B9" s="175"/>
      <c r="C9" s="175"/>
      <c r="D9" s="175"/>
      <c r="E9" s="175"/>
      <c r="F9" s="175"/>
      <c r="G9" s="175"/>
      <c r="H9" s="83"/>
      <c r="I9" s="225"/>
      <c r="J9" s="225"/>
      <c r="K9" s="225"/>
      <c r="L9" s="225"/>
      <c r="M9" s="225"/>
    </row>
    <row r="10" spans="1:14" s="81" customFormat="1" ht="50.15" customHeight="1" x14ac:dyDescent="0.2">
      <c r="A10" s="222"/>
      <c r="B10" s="104" t="s">
        <v>122</v>
      </c>
      <c r="C10" s="104" t="s">
        <v>123</v>
      </c>
      <c r="D10" s="104" t="s">
        <v>124</v>
      </c>
      <c r="E10" s="104" t="s">
        <v>125</v>
      </c>
      <c r="F10" s="104" t="s">
        <v>126</v>
      </c>
      <c r="G10" s="104" t="s">
        <v>127</v>
      </c>
      <c r="H10" s="104"/>
      <c r="I10" s="226"/>
      <c r="J10" s="226"/>
      <c r="K10" s="226"/>
      <c r="L10" s="226"/>
      <c r="M10" s="226"/>
    </row>
    <row r="11" spans="1:14" s="81" customFormat="1" ht="3" customHeight="1" x14ac:dyDescent="0.2"/>
    <row r="12" spans="1:14" s="79" customFormat="1" ht="10" customHeight="1" x14ac:dyDescent="0.25">
      <c r="A12" s="84">
        <v>2016</v>
      </c>
      <c r="B12" s="184">
        <v>8.6999999999999993</v>
      </c>
      <c r="C12" s="184">
        <v>22.6</v>
      </c>
      <c r="D12" s="184">
        <v>5.4</v>
      </c>
      <c r="E12" s="184">
        <v>16.100000000000001</v>
      </c>
      <c r="F12" s="184">
        <v>12.6</v>
      </c>
      <c r="G12" s="184">
        <v>32.799999999999997</v>
      </c>
      <c r="H12" s="85"/>
      <c r="I12" s="85">
        <v>3.6</v>
      </c>
      <c r="J12" s="85">
        <v>4.3</v>
      </c>
      <c r="K12" s="85">
        <v>17.7</v>
      </c>
      <c r="L12" s="85">
        <v>0.8</v>
      </c>
      <c r="M12" s="85">
        <v>1.5</v>
      </c>
    </row>
    <row r="13" spans="1:14" s="79" customFormat="1" ht="10" customHeight="1" x14ac:dyDescent="0.25">
      <c r="A13" s="84">
        <v>2017</v>
      </c>
      <c r="B13" s="184">
        <v>7.5</v>
      </c>
      <c r="C13" s="184">
        <v>20.8</v>
      </c>
      <c r="D13" s="184">
        <v>5.0999999999999996</v>
      </c>
      <c r="E13" s="184">
        <v>15.8</v>
      </c>
      <c r="F13" s="184">
        <v>14.8</v>
      </c>
      <c r="G13" s="184">
        <v>34.6</v>
      </c>
      <c r="H13" s="85"/>
      <c r="I13" s="85">
        <v>3.8</v>
      </c>
      <c r="J13" s="85">
        <v>3.5</v>
      </c>
      <c r="K13" s="85">
        <v>16.3</v>
      </c>
      <c r="L13" s="85">
        <v>0.7</v>
      </c>
      <c r="M13" s="85">
        <v>1.2</v>
      </c>
    </row>
    <row r="14" spans="1:14" s="79" customFormat="1" ht="10" customHeight="1" x14ac:dyDescent="0.25">
      <c r="A14" s="84">
        <v>2018</v>
      </c>
      <c r="B14" s="184">
        <v>8.5</v>
      </c>
      <c r="C14" s="184">
        <v>21.8</v>
      </c>
      <c r="D14" s="184">
        <v>5.3</v>
      </c>
      <c r="E14" s="184">
        <v>16.399999999999999</v>
      </c>
      <c r="F14" s="184">
        <v>15.7</v>
      </c>
      <c r="G14" s="184">
        <v>31.3</v>
      </c>
      <c r="H14" s="87"/>
      <c r="I14" s="85">
        <v>4.5999999999999996</v>
      </c>
      <c r="J14" s="85">
        <v>3.2</v>
      </c>
      <c r="K14" s="85">
        <v>18.7</v>
      </c>
      <c r="L14" s="85">
        <v>0.9</v>
      </c>
      <c r="M14" s="85">
        <v>1.5</v>
      </c>
    </row>
    <row r="15" spans="1:14" s="79" customFormat="1" ht="10" customHeight="1" x14ac:dyDescent="0.25">
      <c r="A15" s="84">
        <v>2019</v>
      </c>
      <c r="B15" s="184">
        <v>7.5</v>
      </c>
      <c r="C15" s="184">
        <v>20.5</v>
      </c>
      <c r="D15" s="184">
        <v>4.9000000000000004</v>
      </c>
      <c r="E15" s="184">
        <v>15.8</v>
      </c>
      <c r="F15" s="184">
        <v>14.7</v>
      </c>
      <c r="G15" s="184">
        <v>35.5</v>
      </c>
      <c r="H15" s="184"/>
      <c r="I15" s="184">
        <v>4.0999999999999996</v>
      </c>
      <c r="J15" s="184">
        <v>3.9</v>
      </c>
      <c r="K15" s="184">
        <v>15</v>
      </c>
      <c r="L15" s="184">
        <v>0.8</v>
      </c>
      <c r="M15" s="184">
        <v>1.7</v>
      </c>
    </row>
    <row r="16" spans="1:14" s="79" customFormat="1" ht="10" customHeight="1" x14ac:dyDescent="0.25">
      <c r="A16" s="84">
        <v>2020</v>
      </c>
      <c r="B16" s="184">
        <v>8.3000000000000007</v>
      </c>
      <c r="C16" s="184">
        <v>21.5</v>
      </c>
      <c r="D16" s="184">
        <v>5.4</v>
      </c>
      <c r="E16" s="184">
        <v>15.3</v>
      </c>
      <c r="F16" s="184">
        <v>14.7</v>
      </c>
      <c r="G16" s="184">
        <v>33.4</v>
      </c>
      <c r="H16" s="184"/>
      <c r="I16" s="184">
        <v>3.3</v>
      </c>
      <c r="J16" s="184">
        <v>3.8</v>
      </c>
      <c r="K16" s="184">
        <v>15</v>
      </c>
      <c r="L16" s="184">
        <v>0.7</v>
      </c>
      <c r="M16" s="184">
        <v>1.3</v>
      </c>
    </row>
    <row r="17" spans="1:13" s="79" customFormat="1" ht="10" customHeight="1" x14ac:dyDescent="0.25">
      <c r="A17" s="84">
        <v>2021</v>
      </c>
      <c r="B17" s="184">
        <v>8.1999999999999993</v>
      </c>
      <c r="C17" s="184">
        <v>21.4</v>
      </c>
      <c r="D17" s="184">
        <v>5.2</v>
      </c>
      <c r="E17" s="184">
        <v>15</v>
      </c>
      <c r="F17" s="184">
        <v>14</v>
      </c>
      <c r="G17" s="184">
        <v>34.4</v>
      </c>
      <c r="H17" s="85"/>
      <c r="I17" s="85">
        <v>1.9</v>
      </c>
      <c r="J17" s="85">
        <v>1.3</v>
      </c>
      <c r="K17" s="85">
        <v>11.7</v>
      </c>
      <c r="L17" s="85">
        <v>0.6</v>
      </c>
      <c r="M17" s="85">
        <v>1.1000000000000001</v>
      </c>
    </row>
    <row r="18" spans="1:13" s="79" customFormat="1" ht="10" customHeight="1" x14ac:dyDescent="0.25">
      <c r="A18" s="84">
        <v>2022</v>
      </c>
      <c r="B18" s="184">
        <v>7.4</v>
      </c>
      <c r="C18" s="184">
        <v>20.5</v>
      </c>
      <c r="D18" s="184">
        <v>5.2</v>
      </c>
      <c r="E18" s="184">
        <v>15.3</v>
      </c>
      <c r="F18" s="184">
        <v>14.4</v>
      </c>
      <c r="G18" s="184">
        <v>35.5</v>
      </c>
      <c r="I18" s="79">
        <v>2.6</v>
      </c>
      <c r="J18" s="79">
        <v>3.2</v>
      </c>
      <c r="K18" s="79">
        <v>11.8</v>
      </c>
      <c r="L18" s="79">
        <v>0.6</v>
      </c>
      <c r="M18" s="79">
        <v>1.3</v>
      </c>
    </row>
    <row r="19" spans="1:13" s="79" customFormat="1" ht="10" customHeight="1" x14ac:dyDescent="0.25">
      <c r="A19" s="84">
        <v>2023</v>
      </c>
      <c r="B19" s="184">
        <v>6.1</v>
      </c>
      <c r="C19" s="184">
        <v>19.3</v>
      </c>
      <c r="D19" s="184">
        <v>5.3</v>
      </c>
      <c r="E19" s="184">
        <v>16.3</v>
      </c>
      <c r="F19" s="184">
        <v>15.8</v>
      </c>
      <c r="G19" s="184">
        <v>36</v>
      </c>
      <c r="H19" s="85"/>
      <c r="I19" s="85">
        <v>2.8</v>
      </c>
      <c r="J19" s="85">
        <v>2.9</v>
      </c>
      <c r="K19" s="85">
        <v>11.1</v>
      </c>
      <c r="L19" s="85">
        <v>0.6</v>
      </c>
      <c r="M19" s="85">
        <v>1.3</v>
      </c>
    </row>
    <row r="20" spans="1:13" s="81" customFormat="1" ht="3" customHeight="1" x14ac:dyDescent="0.2">
      <c r="A20" s="86"/>
    </row>
    <row r="21" spans="1:13" s="79" customFormat="1" ht="10" customHeight="1" x14ac:dyDescent="0.25">
      <c r="B21" s="218" t="s">
        <v>128</v>
      </c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</row>
    <row r="22" spans="1:13" s="81" customFormat="1" ht="3" customHeight="1" x14ac:dyDescent="0.2">
      <c r="A22" s="86"/>
    </row>
    <row r="23" spans="1:13" s="79" customFormat="1" ht="10" customHeight="1" x14ac:dyDescent="0.25">
      <c r="A23" s="218" t="s">
        <v>129</v>
      </c>
      <c r="B23" s="218"/>
      <c r="C23" s="218"/>
      <c r="D23" s="218"/>
      <c r="E23" s="218"/>
      <c r="F23" s="218"/>
      <c r="G23" s="218"/>
      <c r="H23" s="218"/>
      <c r="I23" s="218"/>
      <c r="J23" s="218"/>
      <c r="K23" s="218"/>
      <c r="L23" s="218"/>
      <c r="M23" s="218"/>
    </row>
    <row r="24" spans="1:13" s="81" customFormat="1" ht="3" customHeight="1" x14ac:dyDescent="0.2">
      <c r="A24" s="177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</row>
    <row r="25" spans="1:13" s="79" customFormat="1" ht="10" customHeight="1" x14ac:dyDescent="0.25">
      <c r="A25" s="79" t="s">
        <v>130</v>
      </c>
      <c r="B25" s="85">
        <v>2</v>
      </c>
      <c r="C25" s="85">
        <v>6.6</v>
      </c>
      <c r="D25" s="85">
        <v>3.3</v>
      </c>
      <c r="E25" s="85">
        <v>9.8000000000000007</v>
      </c>
      <c r="F25" s="85">
        <v>9.6999999999999993</v>
      </c>
      <c r="G25" s="85">
        <v>65.8</v>
      </c>
      <c r="H25" s="85"/>
      <c r="I25" s="85">
        <v>1.1000000000000001</v>
      </c>
      <c r="J25" s="85">
        <v>3.5</v>
      </c>
      <c r="K25" s="85">
        <v>3.9</v>
      </c>
      <c r="L25" s="85">
        <v>0.7</v>
      </c>
      <c r="M25" s="85">
        <v>0.6</v>
      </c>
    </row>
    <row r="26" spans="1:13" s="79" customFormat="1" ht="10" customHeight="1" x14ac:dyDescent="0.25">
      <c r="A26" s="79" t="s">
        <v>131</v>
      </c>
      <c r="B26" s="85">
        <v>4.2</v>
      </c>
      <c r="C26" s="85">
        <v>11.7</v>
      </c>
      <c r="D26" s="85">
        <v>5.4</v>
      </c>
      <c r="E26" s="85">
        <v>13.9</v>
      </c>
      <c r="F26" s="85">
        <v>16.100000000000001</v>
      </c>
      <c r="G26" s="85">
        <v>45.7</v>
      </c>
      <c r="H26" s="85"/>
      <c r="I26" s="85">
        <v>2.1</v>
      </c>
      <c r="J26" s="85">
        <v>4.5</v>
      </c>
      <c r="K26" s="85">
        <v>6.3</v>
      </c>
      <c r="L26" s="85">
        <v>0.6</v>
      </c>
      <c r="M26" s="85">
        <v>0.6</v>
      </c>
    </row>
    <row r="27" spans="1:13" s="79" customFormat="1" ht="10" customHeight="1" x14ac:dyDescent="0.25">
      <c r="A27" s="79" t="s">
        <v>132</v>
      </c>
      <c r="B27" s="85">
        <v>5.2</v>
      </c>
      <c r="C27" s="85">
        <v>15.7</v>
      </c>
      <c r="D27" s="85">
        <v>5.3</v>
      </c>
      <c r="E27" s="85">
        <v>19.3</v>
      </c>
      <c r="F27" s="85">
        <v>15.3</v>
      </c>
      <c r="G27" s="85">
        <v>36.700000000000003</v>
      </c>
      <c r="H27" s="85"/>
      <c r="I27" s="85">
        <v>2</v>
      </c>
      <c r="J27" s="85">
        <v>4.9000000000000004</v>
      </c>
      <c r="K27" s="85">
        <v>8.6</v>
      </c>
      <c r="L27" s="85">
        <v>0.2</v>
      </c>
      <c r="M27" s="85">
        <v>0.7</v>
      </c>
    </row>
    <row r="28" spans="1:13" s="79" customFormat="1" ht="10" customHeight="1" x14ac:dyDescent="0.25">
      <c r="A28" s="79" t="s">
        <v>133</v>
      </c>
      <c r="B28" s="85">
        <v>5.7</v>
      </c>
      <c r="C28" s="85">
        <v>18</v>
      </c>
      <c r="D28" s="85">
        <v>6.3</v>
      </c>
      <c r="E28" s="85">
        <v>17.899999999999999</v>
      </c>
      <c r="F28" s="85">
        <v>17.3</v>
      </c>
      <c r="G28" s="85">
        <v>32.6</v>
      </c>
      <c r="H28" s="85"/>
      <c r="I28" s="85">
        <v>2.7</v>
      </c>
      <c r="J28" s="85">
        <v>4.2</v>
      </c>
      <c r="K28" s="85">
        <v>8.8000000000000007</v>
      </c>
      <c r="L28" s="85">
        <v>0.7</v>
      </c>
      <c r="M28" s="85">
        <v>1.1000000000000001</v>
      </c>
    </row>
    <row r="29" spans="1:13" s="79" customFormat="1" ht="10" customHeight="1" x14ac:dyDescent="0.25">
      <c r="A29" s="79" t="s">
        <v>134</v>
      </c>
      <c r="B29" s="85">
        <v>5.9</v>
      </c>
      <c r="C29" s="85">
        <v>19.100000000000001</v>
      </c>
      <c r="D29" s="85">
        <v>6.6</v>
      </c>
      <c r="E29" s="85">
        <v>19.399999999999999</v>
      </c>
      <c r="F29" s="85">
        <v>17.2</v>
      </c>
      <c r="G29" s="85">
        <v>29.9</v>
      </c>
      <c r="H29" s="85"/>
      <c r="I29" s="85">
        <v>3.3</v>
      </c>
      <c r="J29" s="85">
        <v>3.3</v>
      </c>
      <c r="K29" s="85">
        <v>8.9</v>
      </c>
      <c r="L29" s="85">
        <v>0.6</v>
      </c>
      <c r="M29" s="85">
        <v>1.2</v>
      </c>
    </row>
    <row r="30" spans="1:13" s="79" customFormat="1" ht="10" customHeight="1" x14ac:dyDescent="0.25">
      <c r="A30" s="79" t="s">
        <v>135</v>
      </c>
      <c r="B30" s="85">
        <v>7.1</v>
      </c>
      <c r="C30" s="85">
        <v>22.3</v>
      </c>
      <c r="D30" s="85">
        <v>5.0999999999999996</v>
      </c>
      <c r="E30" s="85">
        <v>19.100000000000001</v>
      </c>
      <c r="F30" s="85">
        <v>17.8</v>
      </c>
      <c r="G30" s="85">
        <v>27.2</v>
      </c>
      <c r="H30" s="85"/>
      <c r="I30" s="85">
        <v>3.5</v>
      </c>
      <c r="J30" s="85">
        <v>2.6</v>
      </c>
      <c r="K30" s="85">
        <v>11</v>
      </c>
      <c r="L30" s="85">
        <v>1.1000000000000001</v>
      </c>
      <c r="M30" s="85">
        <v>1.9</v>
      </c>
    </row>
    <row r="31" spans="1:13" s="79" customFormat="1" ht="10" customHeight="1" x14ac:dyDescent="0.25">
      <c r="A31" s="79" t="s">
        <v>136</v>
      </c>
      <c r="B31" s="85">
        <v>7.7</v>
      </c>
      <c r="C31" s="85">
        <v>25.2</v>
      </c>
      <c r="D31" s="85">
        <v>5.3</v>
      </c>
      <c r="E31" s="85">
        <v>18</v>
      </c>
      <c r="F31" s="85">
        <v>15</v>
      </c>
      <c r="G31" s="85">
        <v>26.6</v>
      </c>
      <c r="H31" s="85"/>
      <c r="I31" s="85">
        <v>3.2</v>
      </c>
      <c r="J31" s="85">
        <v>3.4</v>
      </c>
      <c r="K31" s="85">
        <v>14.6</v>
      </c>
      <c r="L31" s="85">
        <v>1.8</v>
      </c>
      <c r="M31" s="85">
        <v>2.1</v>
      </c>
    </row>
    <row r="32" spans="1:13" s="79" customFormat="1" ht="10" customHeight="1" x14ac:dyDescent="0.25">
      <c r="A32" s="79" t="s">
        <v>137</v>
      </c>
      <c r="B32" s="85">
        <v>10.4</v>
      </c>
      <c r="C32" s="85">
        <v>27.4</v>
      </c>
      <c r="D32" s="85">
        <v>4.5</v>
      </c>
      <c r="E32" s="85">
        <v>16.600000000000001</v>
      </c>
      <c r="F32" s="85">
        <v>15.9</v>
      </c>
      <c r="G32" s="85">
        <v>23</v>
      </c>
      <c r="H32" s="85"/>
      <c r="I32" s="85">
        <v>4.2</v>
      </c>
      <c r="J32" s="85">
        <v>2.6</v>
      </c>
      <c r="K32" s="85">
        <v>18.399999999999999</v>
      </c>
      <c r="L32" s="85">
        <v>0.9</v>
      </c>
      <c r="M32" s="85">
        <v>2</v>
      </c>
    </row>
    <row r="33" spans="1:15" s="79" customFormat="1" ht="10" customHeight="1" x14ac:dyDescent="0.25">
      <c r="A33" s="79" t="s">
        <v>138</v>
      </c>
      <c r="B33" s="85">
        <v>13.1</v>
      </c>
      <c r="C33" s="85">
        <v>28.3</v>
      </c>
      <c r="D33" s="85">
        <v>4.5</v>
      </c>
      <c r="E33" s="85">
        <v>17.8</v>
      </c>
      <c r="F33" s="85">
        <v>14.3</v>
      </c>
      <c r="G33" s="85">
        <v>20.3</v>
      </c>
      <c r="H33" s="85"/>
      <c r="I33" s="85">
        <v>4</v>
      </c>
      <c r="J33" s="85">
        <v>3.1</v>
      </c>
      <c r="K33" s="85">
        <v>22.6</v>
      </c>
      <c r="L33" s="85">
        <v>1.1000000000000001</v>
      </c>
      <c r="M33" s="85">
        <v>3</v>
      </c>
    </row>
    <row r="34" spans="1:15" s="79" customFormat="1" ht="10" customHeight="1" x14ac:dyDescent="0.25">
      <c r="A34" s="79" t="s">
        <v>139</v>
      </c>
      <c r="B34" s="85">
        <v>10.4</v>
      </c>
      <c r="C34" s="85">
        <v>24.4</v>
      </c>
      <c r="D34" s="85">
        <v>4.8</v>
      </c>
      <c r="E34" s="85">
        <v>16.7</v>
      </c>
      <c r="F34" s="85">
        <v>15</v>
      </c>
      <c r="G34" s="85">
        <v>27.2</v>
      </c>
      <c r="H34" s="85"/>
      <c r="I34" s="85">
        <v>2.2999999999999998</v>
      </c>
      <c r="J34" s="85">
        <v>1.5</v>
      </c>
      <c r="K34" s="85">
        <v>14.9</v>
      </c>
      <c r="L34" s="85">
        <v>0.4</v>
      </c>
      <c r="M34" s="85">
        <v>1.9</v>
      </c>
    </row>
    <row r="35" spans="1:15" s="88" customFormat="1" ht="10" customHeight="1" x14ac:dyDescent="0.25">
      <c r="A35" s="88" t="s">
        <v>140</v>
      </c>
      <c r="B35" s="89">
        <v>7.8</v>
      </c>
      <c r="C35" s="89">
        <v>21.6</v>
      </c>
      <c r="D35" s="89">
        <v>5.3</v>
      </c>
      <c r="E35" s="89">
        <v>17.7</v>
      </c>
      <c r="F35" s="89">
        <v>15.9</v>
      </c>
      <c r="G35" s="89">
        <v>29.9</v>
      </c>
      <c r="H35" s="89"/>
      <c r="I35" s="89">
        <v>3.1</v>
      </c>
      <c r="J35" s="89">
        <v>3.1</v>
      </c>
      <c r="K35" s="89">
        <v>12.8</v>
      </c>
      <c r="L35" s="89">
        <v>0.9</v>
      </c>
      <c r="M35" s="89">
        <v>1.7</v>
      </c>
    </row>
    <row r="36" spans="1:15" s="81" customFormat="1" ht="3" customHeight="1" x14ac:dyDescent="0.2">
      <c r="B36" s="183"/>
      <c r="C36" s="183"/>
      <c r="D36" s="183"/>
      <c r="E36" s="183"/>
      <c r="F36" s="183"/>
      <c r="G36" s="183"/>
      <c r="H36" s="85"/>
      <c r="I36" s="85"/>
      <c r="J36" s="85"/>
      <c r="K36" s="85"/>
      <c r="L36" s="85"/>
      <c r="M36" s="85"/>
    </row>
    <row r="37" spans="1:15" s="79" customFormat="1" ht="10" customHeight="1" x14ac:dyDescent="0.25">
      <c r="A37" s="217" t="s">
        <v>141</v>
      </c>
      <c r="B37" s="217"/>
      <c r="C37" s="217"/>
      <c r="D37" s="217"/>
      <c r="E37" s="217"/>
      <c r="F37" s="217"/>
      <c r="G37" s="217"/>
      <c r="H37" s="217"/>
      <c r="I37" s="217"/>
      <c r="J37" s="217"/>
      <c r="K37" s="217"/>
      <c r="L37" s="217"/>
      <c r="M37" s="217"/>
    </row>
    <row r="38" spans="1:15" s="81" customFormat="1" ht="3" customHeight="1" x14ac:dyDescent="0.2"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</row>
    <row r="39" spans="1:15" s="79" customFormat="1" ht="10" customHeight="1" x14ac:dyDescent="0.25">
      <c r="A39" s="79" t="s">
        <v>130</v>
      </c>
      <c r="B39" s="85">
        <v>1.6</v>
      </c>
      <c r="C39" s="85">
        <v>8</v>
      </c>
      <c r="D39" s="85">
        <v>2.8</v>
      </c>
      <c r="E39" s="85">
        <v>10.4</v>
      </c>
      <c r="F39" s="85">
        <v>13.3</v>
      </c>
      <c r="G39" s="85">
        <v>61</v>
      </c>
      <c r="H39" s="85"/>
      <c r="I39" s="85">
        <v>1.2</v>
      </c>
      <c r="J39" s="85">
        <v>5.0999999999999996</v>
      </c>
      <c r="K39" s="85">
        <v>4.5999999999999996</v>
      </c>
      <c r="L39" s="85">
        <v>0.2</v>
      </c>
      <c r="M39" s="85">
        <v>0.3</v>
      </c>
    </row>
    <row r="40" spans="1:15" s="79" customFormat="1" ht="10" customHeight="1" x14ac:dyDescent="0.25">
      <c r="A40" s="79" t="s">
        <v>131</v>
      </c>
      <c r="B40" s="85">
        <v>3.6</v>
      </c>
      <c r="C40" s="85">
        <v>13.3</v>
      </c>
      <c r="D40" s="85">
        <v>5.7</v>
      </c>
      <c r="E40" s="85">
        <v>16.600000000000001</v>
      </c>
      <c r="F40" s="85">
        <v>13.1</v>
      </c>
      <c r="G40" s="85">
        <v>45.9</v>
      </c>
      <c r="H40" s="85"/>
      <c r="I40" s="85">
        <v>1.8</v>
      </c>
      <c r="J40" s="85">
        <v>10.1</v>
      </c>
      <c r="K40" s="85">
        <v>8.9</v>
      </c>
      <c r="L40" s="85">
        <v>0.7</v>
      </c>
      <c r="M40" s="85">
        <v>0.8</v>
      </c>
    </row>
    <row r="41" spans="1:15" s="79" customFormat="1" ht="10" customHeight="1" x14ac:dyDescent="0.25">
      <c r="A41" s="79" t="s">
        <v>132</v>
      </c>
      <c r="B41" s="85">
        <v>4.3</v>
      </c>
      <c r="C41" s="85">
        <v>11.9</v>
      </c>
      <c r="D41" s="85">
        <v>7.5</v>
      </c>
      <c r="E41" s="85">
        <v>17.7</v>
      </c>
      <c r="F41" s="85">
        <v>18.8</v>
      </c>
      <c r="G41" s="85">
        <v>37.1</v>
      </c>
      <c r="H41" s="85"/>
      <c r="I41" s="85">
        <v>1.8</v>
      </c>
      <c r="J41" s="85">
        <v>7.7</v>
      </c>
      <c r="K41" s="85">
        <v>7.7</v>
      </c>
      <c r="L41" s="85">
        <v>0.6</v>
      </c>
      <c r="M41" s="85">
        <v>0.8</v>
      </c>
    </row>
    <row r="42" spans="1:15" s="79" customFormat="1" ht="10" customHeight="1" x14ac:dyDescent="0.25">
      <c r="A42" s="79" t="s">
        <v>133</v>
      </c>
      <c r="B42" s="85">
        <v>3.2</v>
      </c>
      <c r="C42" s="85">
        <v>12.8</v>
      </c>
      <c r="D42" s="85">
        <v>5.3</v>
      </c>
      <c r="E42" s="85">
        <v>15.1</v>
      </c>
      <c r="F42" s="85">
        <v>18.899999999999999</v>
      </c>
      <c r="G42" s="85">
        <v>42.1</v>
      </c>
      <c r="H42" s="85"/>
      <c r="I42" s="85">
        <v>2.4</v>
      </c>
      <c r="J42" s="85">
        <v>5.2</v>
      </c>
      <c r="K42" s="85">
        <v>6.4</v>
      </c>
      <c r="L42" s="85">
        <v>0.6</v>
      </c>
      <c r="M42" s="85">
        <v>0.6</v>
      </c>
    </row>
    <row r="43" spans="1:15" s="79" customFormat="1" ht="10" customHeight="1" x14ac:dyDescent="0.25">
      <c r="A43" s="79" t="s">
        <v>134</v>
      </c>
      <c r="B43" s="85">
        <v>2.9</v>
      </c>
      <c r="C43" s="85">
        <v>15.1</v>
      </c>
      <c r="D43" s="85">
        <v>4.4000000000000004</v>
      </c>
      <c r="E43" s="85">
        <v>15.7</v>
      </c>
      <c r="F43" s="85">
        <v>17.8</v>
      </c>
      <c r="G43" s="85">
        <v>42.1</v>
      </c>
      <c r="H43" s="85"/>
      <c r="I43" s="85">
        <v>2.6</v>
      </c>
      <c r="J43" s="85">
        <v>3.4</v>
      </c>
      <c r="K43" s="85">
        <v>7.4</v>
      </c>
      <c r="L43" s="85">
        <v>0.5</v>
      </c>
      <c r="M43" s="85">
        <v>0.8</v>
      </c>
    </row>
    <row r="44" spans="1:15" s="79" customFormat="1" ht="10" customHeight="1" x14ac:dyDescent="0.25">
      <c r="A44" s="79" t="s">
        <v>135</v>
      </c>
      <c r="B44" s="85">
        <v>4.4000000000000004</v>
      </c>
      <c r="C44" s="85">
        <v>15.6</v>
      </c>
      <c r="D44" s="85">
        <v>4.2</v>
      </c>
      <c r="E44" s="85">
        <v>15.4</v>
      </c>
      <c r="F44" s="85">
        <v>18.600000000000001</v>
      </c>
      <c r="G44" s="85">
        <v>40.1</v>
      </c>
      <c r="H44" s="85"/>
      <c r="I44" s="85">
        <v>2.4</v>
      </c>
      <c r="J44" s="85">
        <v>3.4</v>
      </c>
      <c r="K44" s="85">
        <v>8.3000000000000007</v>
      </c>
      <c r="L44" s="85">
        <v>0.6</v>
      </c>
      <c r="M44" s="85">
        <v>1.1000000000000001</v>
      </c>
    </row>
    <row r="45" spans="1:15" s="79" customFormat="1" ht="10" customHeight="1" x14ac:dyDescent="0.25">
      <c r="A45" s="79" t="s">
        <v>136</v>
      </c>
      <c r="B45" s="85">
        <v>5.0999999999999996</v>
      </c>
      <c r="C45" s="85">
        <v>18</v>
      </c>
      <c r="D45" s="85">
        <v>4.3</v>
      </c>
      <c r="E45" s="85">
        <v>15.3</v>
      </c>
      <c r="F45" s="85">
        <v>16</v>
      </c>
      <c r="G45" s="85">
        <v>40</v>
      </c>
      <c r="H45" s="85"/>
      <c r="I45" s="85">
        <v>1.6</v>
      </c>
      <c r="J45" s="85">
        <v>2.9</v>
      </c>
      <c r="K45" s="85">
        <v>11.6</v>
      </c>
      <c r="L45" s="85">
        <v>0.3</v>
      </c>
      <c r="M45" s="85">
        <v>0.6</v>
      </c>
    </row>
    <row r="46" spans="1:15" s="79" customFormat="1" ht="10" customHeight="1" x14ac:dyDescent="0.25">
      <c r="A46" s="79" t="s">
        <v>137</v>
      </c>
      <c r="B46" s="85">
        <v>6.8</v>
      </c>
      <c r="C46" s="85">
        <v>16.399999999999999</v>
      </c>
      <c r="D46" s="85">
        <v>3.5</v>
      </c>
      <c r="E46" s="85">
        <v>14.5</v>
      </c>
      <c r="F46" s="85">
        <v>15.5</v>
      </c>
      <c r="G46" s="85">
        <v>40.9</v>
      </c>
      <c r="H46" s="85"/>
      <c r="I46" s="85">
        <v>2.6</v>
      </c>
      <c r="J46" s="85">
        <v>2.5</v>
      </c>
      <c r="K46" s="85">
        <v>11.2</v>
      </c>
      <c r="L46" s="85">
        <v>0.3</v>
      </c>
      <c r="M46" s="85">
        <v>1</v>
      </c>
    </row>
    <row r="47" spans="1:15" s="79" customFormat="1" ht="10" customHeight="1" x14ac:dyDescent="0.25">
      <c r="A47" s="79" t="s">
        <v>138</v>
      </c>
      <c r="B47" s="85">
        <v>8.6</v>
      </c>
      <c r="C47" s="85">
        <v>16.100000000000001</v>
      </c>
      <c r="D47" s="85">
        <v>3.9</v>
      </c>
      <c r="E47" s="85">
        <v>14.5</v>
      </c>
      <c r="F47" s="85">
        <v>13.7</v>
      </c>
      <c r="G47" s="85">
        <v>41</v>
      </c>
      <c r="H47" s="85"/>
      <c r="I47" s="85">
        <v>1.8</v>
      </c>
      <c r="J47" s="85">
        <v>2.2999999999999998</v>
      </c>
      <c r="K47" s="85">
        <v>13</v>
      </c>
      <c r="L47" s="85">
        <v>0.5</v>
      </c>
      <c r="M47" s="85">
        <v>1.7</v>
      </c>
    </row>
    <row r="48" spans="1:15" s="79" customFormat="1" ht="10" customHeight="1" x14ac:dyDescent="0.2">
      <c r="A48" s="79" t="s">
        <v>139</v>
      </c>
      <c r="B48" s="85">
        <v>5.3</v>
      </c>
      <c r="C48" s="85">
        <v>12.1</v>
      </c>
      <c r="D48" s="85">
        <v>2.9</v>
      </c>
      <c r="E48" s="85">
        <v>11.6</v>
      </c>
      <c r="F48" s="85">
        <v>14</v>
      </c>
      <c r="G48" s="85">
        <v>52.6</v>
      </c>
      <c r="H48" s="85"/>
      <c r="I48" s="85">
        <v>0.8</v>
      </c>
      <c r="J48" s="85">
        <v>0.9</v>
      </c>
      <c r="K48" s="85">
        <v>7.9</v>
      </c>
      <c r="L48" s="85">
        <v>0.2</v>
      </c>
      <c r="M48" s="85">
        <v>1</v>
      </c>
      <c r="O48" s="182"/>
    </row>
    <row r="49" spans="1:36" s="88" customFormat="1" ht="10" customHeight="1" x14ac:dyDescent="0.25">
      <c r="A49" s="88" t="s">
        <v>140</v>
      </c>
      <c r="B49" s="89">
        <v>4.9000000000000004</v>
      </c>
      <c r="C49" s="89">
        <v>14.5</v>
      </c>
      <c r="D49" s="89">
        <v>4.2</v>
      </c>
      <c r="E49" s="89">
        <v>14.5</v>
      </c>
      <c r="F49" s="89">
        <v>16.3</v>
      </c>
      <c r="G49" s="89">
        <v>43.6</v>
      </c>
      <c r="H49" s="89"/>
      <c r="I49" s="89">
        <v>1.9</v>
      </c>
      <c r="J49" s="89">
        <v>3.4</v>
      </c>
      <c r="K49" s="89">
        <v>8.9</v>
      </c>
      <c r="L49" s="89">
        <v>0.4</v>
      </c>
      <c r="M49" s="89">
        <v>1</v>
      </c>
    </row>
    <row r="50" spans="1:36" s="81" customFormat="1" ht="3" customHeight="1" x14ac:dyDescent="0.2"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</row>
    <row r="51" spans="1:36" s="79" customFormat="1" ht="10" customHeight="1" x14ac:dyDescent="0.25">
      <c r="A51" s="217" t="s">
        <v>142</v>
      </c>
      <c r="B51" s="217"/>
      <c r="C51" s="217"/>
      <c r="D51" s="217"/>
      <c r="E51" s="217"/>
      <c r="F51" s="217"/>
      <c r="G51" s="217"/>
      <c r="H51" s="217"/>
      <c r="I51" s="217"/>
      <c r="J51" s="217"/>
      <c r="K51" s="217"/>
      <c r="L51" s="217"/>
      <c r="M51" s="217"/>
    </row>
    <row r="52" spans="1:36" s="81" customFormat="1" ht="3" customHeight="1" x14ac:dyDescent="0.2"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</row>
    <row r="53" spans="1:36" s="79" customFormat="1" ht="10" customHeight="1" x14ac:dyDescent="0.25">
      <c r="A53" s="79" t="s">
        <v>130</v>
      </c>
      <c r="B53" s="85">
        <v>1.8</v>
      </c>
      <c r="C53" s="85">
        <v>7.3</v>
      </c>
      <c r="D53" s="85">
        <v>3.1</v>
      </c>
      <c r="E53" s="85">
        <v>10</v>
      </c>
      <c r="F53" s="85">
        <v>11.4</v>
      </c>
      <c r="G53" s="85">
        <v>63.5</v>
      </c>
      <c r="H53" s="85"/>
      <c r="I53" s="85">
        <v>1.1000000000000001</v>
      </c>
      <c r="J53" s="85">
        <v>4.2</v>
      </c>
      <c r="K53" s="85">
        <v>4.2</v>
      </c>
      <c r="L53" s="85">
        <v>0.5</v>
      </c>
      <c r="M53" s="85">
        <v>0.4</v>
      </c>
    </row>
    <row r="54" spans="1:36" s="79" customFormat="1" ht="10" customHeight="1" x14ac:dyDescent="0.25">
      <c r="A54" s="79" t="s">
        <v>131</v>
      </c>
      <c r="B54" s="85">
        <v>3.9</v>
      </c>
      <c r="C54" s="85">
        <v>12.5</v>
      </c>
      <c r="D54" s="85">
        <v>5.5</v>
      </c>
      <c r="E54" s="85">
        <v>15.3</v>
      </c>
      <c r="F54" s="85">
        <v>14.5</v>
      </c>
      <c r="G54" s="85">
        <v>45.8</v>
      </c>
      <c r="H54" s="85"/>
      <c r="I54" s="85">
        <v>1.9</v>
      </c>
      <c r="J54" s="85">
        <v>7.4</v>
      </c>
      <c r="K54" s="85">
        <v>7.6</v>
      </c>
      <c r="L54" s="85">
        <v>0.6</v>
      </c>
      <c r="M54" s="85">
        <v>0.7</v>
      </c>
    </row>
    <row r="55" spans="1:36" s="79" customFormat="1" ht="10" customHeight="1" x14ac:dyDescent="0.25">
      <c r="A55" s="79" t="s">
        <v>132</v>
      </c>
      <c r="B55" s="85">
        <v>4.8</v>
      </c>
      <c r="C55" s="85">
        <v>13.9</v>
      </c>
      <c r="D55" s="85">
        <v>6.4</v>
      </c>
      <c r="E55" s="85">
        <v>18.600000000000001</v>
      </c>
      <c r="F55" s="85">
        <v>17</v>
      </c>
      <c r="G55" s="85">
        <v>36.9</v>
      </c>
      <c r="H55" s="85"/>
      <c r="I55" s="85">
        <v>1.9</v>
      </c>
      <c r="J55" s="85">
        <v>6.2</v>
      </c>
      <c r="K55" s="85">
        <v>8.1999999999999993</v>
      </c>
      <c r="L55" s="85">
        <v>0.4</v>
      </c>
      <c r="M55" s="85">
        <v>0.7</v>
      </c>
    </row>
    <row r="56" spans="1:36" s="79" customFormat="1" ht="10" customHeight="1" x14ac:dyDescent="0.25">
      <c r="A56" s="79" t="s">
        <v>133</v>
      </c>
      <c r="B56" s="85">
        <v>4.5</v>
      </c>
      <c r="C56" s="85">
        <v>15.5</v>
      </c>
      <c r="D56" s="85">
        <v>5.8</v>
      </c>
      <c r="E56" s="85">
        <v>16.5</v>
      </c>
      <c r="F56" s="85">
        <v>18.100000000000001</v>
      </c>
      <c r="G56" s="85">
        <v>37.200000000000003</v>
      </c>
      <c r="H56" s="85"/>
      <c r="I56" s="85">
        <v>2.6</v>
      </c>
      <c r="J56" s="85">
        <v>4.7</v>
      </c>
      <c r="K56" s="85">
        <v>7.6</v>
      </c>
      <c r="L56" s="85">
        <v>0.6</v>
      </c>
      <c r="M56" s="85">
        <v>0.9</v>
      </c>
    </row>
    <row r="57" spans="1:36" s="79" customFormat="1" ht="10" customHeight="1" x14ac:dyDescent="0.25">
      <c r="A57" s="79" t="s">
        <v>134</v>
      </c>
      <c r="B57" s="85">
        <v>4.4000000000000004</v>
      </c>
      <c r="C57" s="85">
        <v>17.100000000000001</v>
      </c>
      <c r="D57" s="85">
        <v>5.5</v>
      </c>
      <c r="E57" s="85">
        <v>17.600000000000001</v>
      </c>
      <c r="F57" s="85">
        <v>17.5</v>
      </c>
      <c r="G57" s="85">
        <v>36</v>
      </c>
      <c r="H57" s="85"/>
      <c r="I57" s="85">
        <v>2.9</v>
      </c>
      <c r="J57" s="85">
        <v>3.4</v>
      </c>
      <c r="K57" s="85">
        <v>8.1999999999999993</v>
      </c>
      <c r="L57" s="85">
        <v>0.6</v>
      </c>
      <c r="M57" s="85">
        <v>1</v>
      </c>
    </row>
    <row r="58" spans="1:36" s="79" customFormat="1" ht="10" customHeight="1" x14ac:dyDescent="0.25">
      <c r="A58" s="79" t="s">
        <v>135</v>
      </c>
      <c r="B58" s="85">
        <v>5.8</v>
      </c>
      <c r="C58" s="85">
        <v>18.899999999999999</v>
      </c>
      <c r="D58" s="85">
        <v>4.5999999999999996</v>
      </c>
      <c r="E58" s="85">
        <v>17.2</v>
      </c>
      <c r="F58" s="85">
        <v>18.2</v>
      </c>
      <c r="G58" s="85">
        <v>33.700000000000003</v>
      </c>
      <c r="H58" s="85"/>
      <c r="I58" s="85">
        <v>3</v>
      </c>
      <c r="J58" s="85">
        <v>3</v>
      </c>
      <c r="K58" s="85">
        <v>9.6</v>
      </c>
      <c r="L58" s="85">
        <v>0.8</v>
      </c>
      <c r="M58" s="85">
        <v>1.5</v>
      </c>
    </row>
    <row r="59" spans="1:36" s="79" customFormat="1" ht="10" customHeight="1" x14ac:dyDescent="0.25">
      <c r="A59" s="79" t="s">
        <v>136</v>
      </c>
      <c r="B59" s="85">
        <v>6.4</v>
      </c>
      <c r="C59" s="85">
        <v>21.6</v>
      </c>
      <c r="D59" s="85">
        <v>4.8</v>
      </c>
      <c r="E59" s="85">
        <v>16.600000000000001</v>
      </c>
      <c r="F59" s="85">
        <v>15.5</v>
      </c>
      <c r="G59" s="85">
        <v>33.299999999999997</v>
      </c>
      <c r="H59" s="85"/>
      <c r="I59" s="85">
        <v>2.4</v>
      </c>
      <c r="J59" s="85">
        <v>3.2</v>
      </c>
      <c r="K59" s="85">
        <v>13.1</v>
      </c>
      <c r="L59" s="85">
        <v>1</v>
      </c>
      <c r="M59" s="85">
        <v>1.4</v>
      </c>
    </row>
    <row r="60" spans="1:36" s="79" customFormat="1" ht="10" customHeight="1" x14ac:dyDescent="0.25">
      <c r="A60" s="79" t="s">
        <v>137</v>
      </c>
      <c r="B60" s="85">
        <v>8.5</v>
      </c>
      <c r="C60" s="85">
        <v>21.7</v>
      </c>
      <c r="D60" s="85">
        <v>4</v>
      </c>
      <c r="E60" s="85">
        <v>15.5</v>
      </c>
      <c r="F60" s="85">
        <v>15.7</v>
      </c>
      <c r="G60" s="85">
        <v>32.4</v>
      </c>
      <c r="H60" s="85"/>
      <c r="I60" s="85">
        <v>3.4</v>
      </c>
      <c r="J60" s="85">
        <v>2.6</v>
      </c>
      <c r="K60" s="85">
        <v>14.6</v>
      </c>
      <c r="L60" s="85">
        <v>0.6</v>
      </c>
      <c r="M60" s="85">
        <v>1.5</v>
      </c>
      <c r="O60" s="181"/>
    </row>
    <row r="61" spans="1:36" s="79" customFormat="1" ht="10" customHeight="1" x14ac:dyDescent="0.25">
      <c r="A61" s="79" t="s">
        <v>138</v>
      </c>
      <c r="B61" s="85">
        <v>10.7</v>
      </c>
      <c r="C61" s="85">
        <v>21.8</v>
      </c>
      <c r="D61" s="85">
        <v>4.2</v>
      </c>
      <c r="E61" s="85">
        <v>16</v>
      </c>
      <c r="F61" s="85">
        <v>14</v>
      </c>
      <c r="G61" s="85">
        <v>31.3</v>
      </c>
      <c r="H61" s="85"/>
      <c r="I61" s="85">
        <v>2.9</v>
      </c>
      <c r="J61" s="85">
        <v>2.6</v>
      </c>
      <c r="K61" s="85">
        <v>17.5</v>
      </c>
      <c r="L61" s="85">
        <v>0.8</v>
      </c>
      <c r="M61" s="85">
        <v>2.2999999999999998</v>
      </c>
      <c r="O61" s="181"/>
    </row>
    <row r="62" spans="1:36" s="79" customFormat="1" ht="10" customHeight="1" x14ac:dyDescent="0.25">
      <c r="A62" s="79" t="s">
        <v>139</v>
      </c>
      <c r="B62" s="85">
        <v>7.4</v>
      </c>
      <c r="C62" s="85">
        <v>17.2</v>
      </c>
      <c r="D62" s="85">
        <v>3.7</v>
      </c>
      <c r="E62" s="85">
        <v>13.7</v>
      </c>
      <c r="F62" s="85">
        <v>14.4</v>
      </c>
      <c r="G62" s="85">
        <v>42.1</v>
      </c>
      <c r="H62" s="85"/>
      <c r="I62" s="85">
        <v>1.4</v>
      </c>
      <c r="J62" s="85">
        <v>1.2</v>
      </c>
      <c r="K62" s="85">
        <v>10.8</v>
      </c>
      <c r="L62" s="85">
        <v>0.3</v>
      </c>
      <c r="M62" s="85">
        <v>1.4</v>
      </c>
      <c r="O62" s="181"/>
    </row>
    <row r="63" spans="1:36" s="88" customFormat="1" ht="10" customHeight="1" x14ac:dyDescent="0.25">
      <c r="A63" s="88" t="s">
        <v>140</v>
      </c>
      <c r="B63" s="89">
        <v>6.3</v>
      </c>
      <c r="C63" s="89">
        <v>17.899999999999999</v>
      </c>
      <c r="D63" s="89">
        <v>4.7</v>
      </c>
      <c r="E63" s="89">
        <v>16</v>
      </c>
      <c r="F63" s="89">
        <v>16.100000000000001</v>
      </c>
      <c r="G63" s="89">
        <v>36.9</v>
      </c>
      <c r="H63" s="89"/>
      <c r="I63" s="89">
        <v>2.5</v>
      </c>
      <c r="J63" s="89">
        <v>3.3</v>
      </c>
      <c r="K63" s="89">
        <v>10.8</v>
      </c>
      <c r="L63" s="89">
        <v>0.6</v>
      </c>
      <c r="M63" s="89">
        <v>1.3</v>
      </c>
      <c r="O63" s="181"/>
    </row>
    <row r="64" spans="1:36" s="80" customFormat="1" ht="3" customHeight="1" x14ac:dyDescent="0.2"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</row>
    <row r="65" spans="1:14" ht="3" customHeight="1" x14ac:dyDescent="0.25"/>
    <row r="66" spans="1:14" s="79" customFormat="1" ht="10" customHeight="1" x14ac:dyDescent="0.25">
      <c r="A66" s="79" t="s">
        <v>143</v>
      </c>
      <c r="B66" s="92"/>
      <c r="C66" s="92"/>
      <c r="D66" s="92"/>
      <c r="E66" s="92"/>
      <c r="F66" s="92"/>
      <c r="G66" s="92"/>
      <c r="H66" s="92"/>
    </row>
    <row r="67" spans="1:14" s="79" customFormat="1" ht="10" customHeight="1" x14ac:dyDescent="0.25">
      <c r="A67" s="79" t="s">
        <v>144</v>
      </c>
      <c r="B67" s="92"/>
      <c r="C67" s="92"/>
      <c r="D67" s="92"/>
      <c r="E67" s="92"/>
      <c r="F67" s="92"/>
      <c r="G67" s="92"/>
      <c r="H67" s="92"/>
    </row>
    <row r="68" spans="1:14" s="79" customFormat="1" ht="10" customHeight="1" x14ac:dyDescent="0.25">
      <c r="A68" s="79" t="s">
        <v>145</v>
      </c>
    </row>
    <row r="69" spans="1:14" ht="10" customHeight="1" x14ac:dyDescent="0.25">
      <c r="A69" s="81"/>
      <c r="B69" s="81"/>
      <c r="C69" s="90"/>
      <c r="D69" s="90"/>
      <c r="E69" s="90"/>
      <c r="F69" s="81"/>
      <c r="G69" s="81"/>
      <c r="H69" s="81"/>
      <c r="I69" s="81"/>
      <c r="J69" s="81"/>
      <c r="K69" s="81"/>
      <c r="L69" s="81"/>
      <c r="M69" s="81"/>
      <c r="N69" s="81"/>
    </row>
    <row r="70" spans="1:14" ht="10" customHeight="1" x14ac:dyDescent="0.25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</row>
    <row r="71" spans="1:14" ht="10" customHeight="1" x14ac:dyDescent="0.25">
      <c r="A71" s="81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81"/>
    </row>
    <row r="72" spans="1:14" ht="10" customHeight="1" x14ac:dyDescent="0.25">
      <c r="A72" s="81"/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</row>
    <row r="73" spans="1:14" ht="10" customHeight="1" x14ac:dyDescent="0.25">
      <c r="A73" s="81"/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</row>
    <row r="74" spans="1:14" ht="10" customHeight="1" x14ac:dyDescent="0.25">
      <c r="A74" s="81"/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</row>
    <row r="75" spans="1:14" ht="10" customHeight="1" x14ac:dyDescent="0.25">
      <c r="A75" s="81"/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</row>
    <row r="76" spans="1:14" ht="10" customHeight="1" x14ac:dyDescent="0.25">
      <c r="A76" s="81"/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</row>
    <row r="77" spans="1:14" ht="10" customHeight="1" x14ac:dyDescent="0.25">
      <c r="A77" s="81"/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</row>
    <row r="78" spans="1:14" ht="10" customHeight="1" x14ac:dyDescent="0.25">
      <c r="A78" s="81"/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</row>
    <row r="79" spans="1:14" ht="10" customHeight="1" x14ac:dyDescent="0.25">
      <c r="A79" s="81"/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</row>
    <row r="80" spans="1:14" ht="10" customHeight="1" x14ac:dyDescent="0.25">
      <c r="A80" s="81"/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</row>
    <row r="81" spans="1:14" ht="10" customHeight="1" x14ac:dyDescent="0.25">
      <c r="A81" s="81"/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</row>
    <row r="82" spans="1:14" ht="10" customHeight="1" x14ac:dyDescent="0.25">
      <c r="A82" s="81"/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</row>
    <row r="83" spans="1:14" ht="10" customHeight="1" x14ac:dyDescent="0.25">
      <c r="A83" s="81"/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</row>
    <row r="84" spans="1:14" ht="10" customHeight="1" x14ac:dyDescent="0.25"/>
  </sheetData>
  <mergeCells count="12">
    <mergeCell ref="A51:M51"/>
    <mergeCell ref="B21:M21"/>
    <mergeCell ref="A23:M23"/>
    <mergeCell ref="A37:M37"/>
    <mergeCell ref="A5:M5"/>
    <mergeCell ref="A8:A10"/>
    <mergeCell ref="B8:G8"/>
    <mergeCell ref="I8:I10"/>
    <mergeCell ref="J8:J10"/>
    <mergeCell ref="K8:K10"/>
    <mergeCell ref="L8:L10"/>
    <mergeCell ref="M8:M1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66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8.453125" style="82" customWidth="1"/>
    <col min="2" max="2" width="4.81640625" style="82" customWidth="1"/>
    <col min="3" max="3" width="6.7265625" style="82" customWidth="1"/>
    <col min="4" max="4" width="6.54296875" style="82" customWidth="1"/>
    <col min="5" max="7" width="5.7265625" style="82" customWidth="1"/>
    <col min="8" max="8" width="0.81640625" style="82" customWidth="1"/>
    <col min="9" max="9" width="7.1796875" style="82" customWidth="1"/>
    <col min="10" max="10" width="7.26953125" style="82" customWidth="1"/>
    <col min="11" max="11" width="6.453125" style="82" customWidth="1"/>
    <col min="12" max="12" width="6.7265625" style="82" customWidth="1"/>
    <col min="13" max="13" width="4.81640625" style="82" customWidth="1"/>
    <col min="14" max="256" width="9.1796875" style="82"/>
    <col min="257" max="257" width="18.453125" style="82" customWidth="1"/>
    <col min="258" max="258" width="4.81640625" style="82" customWidth="1"/>
    <col min="259" max="259" width="6.7265625" style="82" customWidth="1"/>
    <col min="260" max="260" width="6.54296875" style="82" customWidth="1"/>
    <col min="261" max="263" width="5.7265625" style="82" customWidth="1"/>
    <col min="264" max="264" width="0.81640625" style="82" customWidth="1"/>
    <col min="265" max="265" width="7.1796875" style="82" customWidth="1"/>
    <col min="266" max="266" width="7.26953125" style="82" customWidth="1"/>
    <col min="267" max="267" width="6.453125" style="82" customWidth="1"/>
    <col min="268" max="268" width="6.7265625" style="82" customWidth="1"/>
    <col min="269" max="269" width="4.81640625" style="82" customWidth="1"/>
    <col min="270" max="512" width="9.1796875" style="82"/>
    <col min="513" max="513" width="18.453125" style="82" customWidth="1"/>
    <col min="514" max="514" width="4.81640625" style="82" customWidth="1"/>
    <col min="515" max="515" width="6.7265625" style="82" customWidth="1"/>
    <col min="516" max="516" width="6.54296875" style="82" customWidth="1"/>
    <col min="517" max="519" width="5.7265625" style="82" customWidth="1"/>
    <col min="520" max="520" width="0.81640625" style="82" customWidth="1"/>
    <col min="521" max="521" width="7.1796875" style="82" customWidth="1"/>
    <col min="522" max="522" width="7.26953125" style="82" customWidth="1"/>
    <col min="523" max="523" width="6.453125" style="82" customWidth="1"/>
    <col min="524" max="524" width="6.7265625" style="82" customWidth="1"/>
    <col min="525" max="525" width="4.81640625" style="82" customWidth="1"/>
    <col min="526" max="768" width="9.1796875" style="82"/>
    <col min="769" max="769" width="18.453125" style="82" customWidth="1"/>
    <col min="770" max="770" width="4.81640625" style="82" customWidth="1"/>
    <col min="771" max="771" width="6.7265625" style="82" customWidth="1"/>
    <col min="772" max="772" width="6.54296875" style="82" customWidth="1"/>
    <col min="773" max="775" width="5.7265625" style="82" customWidth="1"/>
    <col min="776" max="776" width="0.81640625" style="82" customWidth="1"/>
    <col min="777" max="777" width="7.1796875" style="82" customWidth="1"/>
    <col min="778" max="778" width="7.26953125" style="82" customWidth="1"/>
    <col min="779" max="779" width="6.453125" style="82" customWidth="1"/>
    <col min="780" max="780" width="6.7265625" style="82" customWidth="1"/>
    <col min="781" max="781" width="4.81640625" style="82" customWidth="1"/>
    <col min="782" max="1024" width="9.1796875" style="82"/>
    <col min="1025" max="1025" width="18.453125" style="82" customWidth="1"/>
    <col min="1026" max="1026" width="4.81640625" style="82" customWidth="1"/>
    <col min="1027" max="1027" width="6.7265625" style="82" customWidth="1"/>
    <col min="1028" max="1028" width="6.54296875" style="82" customWidth="1"/>
    <col min="1029" max="1031" width="5.7265625" style="82" customWidth="1"/>
    <col min="1032" max="1032" width="0.81640625" style="82" customWidth="1"/>
    <col min="1033" max="1033" width="7.1796875" style="82" customWidth="1"/>
    <col min="1034" max="1034" width="7.26953125" style="82" customWidth="1"/>
    <col min="1035" max="1035" width="6.453125" style="82" customWidth="1"/>
    <col min="1036" max="1036" width="6.7265625" style="82" customWidth="1"/>
    <col min="1037" max="1037" width="4.81640625" style="82" customWidth="1"/>
    <col min="1038" max="1280" width="9.1796875" style="82"/>
    <col min="1281" max="1281" width="18.453125" style="82" customWidth="1"/>
    <col min="1282" max="1282" width="4.81640625" style="82" customWidth="1"/>
    <col min="1283" max="1283" width="6.7265625" style="82" customWidth="1"/>
    <col min="1284" max="1284" width="6.54296875" style="82" customWidth="1"/>
    <col min="1285" max="1287" width="5.7265625" style="82" customWidth="1"/>
    <col min="1288" max="1288" width="0.81640625" style="82" customWidth="1"/>
    <col min="1289" max="1289" width="7.1796875" style="82" customWidth="1"/>
    <col min="1290" max="1290" width="7.26953125" style="82" customWidth="1"/>
    <col min="1291" max="1291" width="6.453125" style="82" customWidth="1"/>
    <col min="1292" max="1292" width="6.7265625" style="82" customWidth="1"/>
    <col min="1293" max="1293" width="4.81640625" style="82" customWidth="1"/>
    <col min="1294" max="1536" width="9.1796875" style="82"/>
    <col min="1537" max="1537" width="18.453125" style="82" customWidth="1"/>
    <col min="1538" max="1538" width="4.81640625" style="82" customWidth="1"/>
    <col min="1539" max="1539" width="6.7265625" style="82" customWidth="1"/>
    <col min="1540" max="1540" width="6.54296875" style="82" customWidth="1"/>
    <col min="1541" max="1543" width="5.7265625" style="82" customWidth="1"/>
    <col min="1544" max="1544" width="0.81640625" style="82" customWidth="1"/>
    <col min="1545" max="1545" width="7.1796875" style="82" customWidth="1"/>
    <col min="1546" max="1546" width="7.26953125" style="82" customWidth="1"/>
    <col min="1547" max="1547" width="6.453125" style="82" customWidth="1"/>
    <col min="1548" max="1548" width="6.7265625" style="82" customWidth="1"/>
    <col min="1549" max="1549" width="4.81640625" style="82" customWidth="1"/>
    <col min="1550" max="1792" width="9.1796875" style="82"/>
    <col min="1793" max="1793" width="18.453125" style="82" customWidth="1"/>
    <col min="1794" max="1794" width="4.81640625" style="82" customWidth="1"/>
    <col min="1795" max="1795" width="6.7265625" style="82" customWidth="1"/>
    <col min="1796" max="1796" width="6.54296875" style="82" customWidth="1"/>
    <col min="1797" max="1799" width="5.7265625" style="82" customWidth="1"/>
    <col min="1800" max="1800" width="0.81640625" style="82" customWidth="1"/>
    <col min="1801" max="1801" width="7.1796875" style="82" customWidth="1"/>
    <col min="1802" max="1802" width="7.26953125" style="82" customWidth="1"/>
    <col min="1803" max="1803" width="6.453125" style="82" customWidth="1"/>
    <col min="1804" max="1804" width="6.7265625" style="82" customWidth="1"/>
    <col min="1805" max="1805" width="4.81640625" style="82" customWidth="1"/>
    <col min="1806" max="2048" width="9.1796875" style="82"/>
    <col min="2049" max="2049" width="18.453125" style="82" customWidth="1"/>
    <col min="2050" max="2050" width="4.81640625" style="82" customWidth="1"/>
    <col min="2051" max="2051" width="6.7265625" style="82" customWidth="1"/>
    <col min="2052" max="2052" width="6.54296875" style="82" customWidth="1"/>
    <col min="2053" max="2055" width="5.7265625" style="82" customWidth="1"/>
    <col min="2056" max="2056" width="0.81640625" style="82" customWidth="1"/>
    <col min="2057" max="2057" width="7.1796875" style="82" customWidth="1"/>
    <col min="2058" max="2058" width="7.26953125" style="82" customWidth="1"/>
    <col min="2059" max="2059" width="6.453125" style="82" customWidth="1"/>
    <col min="2060" max="2060" width="6.7265625" style="82" customWidth="1"/>
    <col min="2061" max="2061" width="4.81640625" style="82" customWidth="1"/>
    <col min="2062" max="2304" width="9.1796875" style="82"/>
    <col min="2305" max="2305" width="18.453125" style="82" customWidth="1"/>
    <col min="2306" max="2306" width="4.81640625" style="82" customWidth="1"/>
    <col min="2307" max="2307" width="6.7265625" style="82" customWidth="1"/>
    <col min="2308" max="2308" width="6.54296875" style="82" customWidth="1"/>
    <col min="2309" max="2311" width="5.7265625" style="82" customWidth="1"/>
    <col min="2312" max="2312" width="0.81640625" style="82" customWidth="1"/>
    <col min="2313" max="2313" width="7.1796875" style="82" customWidth="1"/>
    <col min="2314" max="2314" width="7.26953125" style="82" customWidth="1"/>
    <col min="2315" max="2315" width="6.453125" style="82" customWidth="1"/>
    <col min="2316" max="2316" width="6.7265625" style="82" customWidth="1"/>
    <col min="2317" max="2317" width="4.81640625" style="82" customWidth="1"/>
    <col min="2318" max="2560" width="9.1796875" style="82"/>
    <col min="2561" max="2561" width="18.453125" style="82" customWidth="1"/>
    <col min="2562" max="2562" width="4.81640625" style="82" customWidth="1"/>
    <col min="2563" max="2563" width="6.7265625" style="82" customWidth="1"/>
    <col min="2564" max="2564" width="6.54296875" style="82" customWidth="1"/>
    <col min="2565" max="2567" width="5.7265625" style="82" customWidth="1"/>
    <col min="2568" max="2568" width="0.81640625" style="82" customWidth="1"/>
    <col min="2569" max="2569" width="7.1796875" style="82" customWidth="1"/>
    <col min="2570" max="2570" width="7.26953125" style="82" customWidth="1"/>
    <col min="2571" max="2571" width="6.453125" style="82" customWidth="1"/>
    <col min="2572" max="2572" width="6.7265625" style="82" customWidth="1"/>
    <col min="2573" max="2573" width="4.81640625" style="82" customWidth="1"/>
    <col min="2574" max="2816" width="9.1796875" style="82"/>
    <col min="2817" max="2817" width="18.453125" style="82" customWidth="1"/>
    <col min="2818" max="2818" width="4.81640625" style="82" customWidth="1"/>
    <col min="2819" max="2819" width="6.7265625" style="82" customWidth="1"/>
    <col min="2820" max="2820" width="6.54296875" style="82" customWidth="1"/>
    <col min="2821" max="2823" width="5.7265625" style="82" customWidth="1"/>
    <col min="2824" max="2824" width="0.81640625" style="82" customWidth="1"/>
    <col min="2825" max="2825" width="7.1796875" style="82" customWidth="1"/>
    <col min="2826" max="2826" width="7.26953125" style="82" customWidth="1"/>
    <col min="2827" max="2827" width="6.453125" style="82" customWidth="1"/>
    <col min="2828" max="2828" width="6.7265625" style="82" customWidth="1"/>
    <col min="2829" max="2829" width="4.81640625" style="82" customWidth="1"/>
    <col min="2830" max="3072" width="9.1796875" style="82"/>
    <col min="3073" max="3073" width="18.453125" style="82" customWidth="1"/>
    <col min="3074" max="3074" width="4.81640625" style="82" customWidth="1"/>
    <col min="3075" max="3075" width="6.7265625" style="82" customWidth="1"/>
    <col min="3076" max="3076" width="6.54296875" style="82" customWidth="1"/>
    <col min="3077" max="3079" width="5.7265625" style="82" customWidth="1"/>
    <col min="3080" max="3080" width="0.81640625" style="82" customWidth="1"/>
    <col min="3081" max="3081" width="7.1796875" style="82" customWidth="1"/>
    <col min="3082" max="3082" width="7.26953125" style="82" customWidth="1"/>
    <col min="3083" max="3083" width="6.453125" style="82" customWidth="1"/>
    <col min="3084" max="3084" width="6.7265625" style="82" customWidth="1"/>
    <col min="3085" max="3085" width="4.81640625" style="82" customWidth="1"/>
    <col min="3086" max="3328" width="9.1796875" style="82"/>
    <col min="3329" max="3329" width="18.453125" style="82" customWidth="1"/>
    <col min="3330" max="3330" width="4.81640625" style="82" customWidth="1"/>
    <col min="3331" max="3331" width="6.7265625" style="82" customWidth="1"/>
    <col min="3332" max="3332" width="6.54296875" style="82" customWidth="1"/>
    <col min="3333" max="3335" width="5.7265625" style="82" customWidth="1"/>
    <col min="3336" max="3336" width="0.81640625" style="82" customWidth="1"/>
    <col min="3337" max="3337" width="7.1796875" style="82" customWidth="1"/>
    <col min="3338" max="3338" width="7.26953125" style="82" customWidth="1"/>
    <col min="3339" max="3339" width="6.453125" style="82" customWidth="1"/>
    <col min="3340" max="3340" width="6.7265625" style="82" customWidth="1"/>
    <col min="3341" max="3341" width="4.81640625" style="82" customWidth="1"/>
    <col min="3342" max="3584" width="9.1796875" style="82"/>
    <col min="3585" max="3585" width="18.453125" style="82" customWidth="1"/>
    <col min="3586" max="3586" width="4.81640625" style="82" customWidth="1"/>
    <col min="3587" max="3587" width="6.7265625" style="82" customWidth="1"/>
    <col min="3588" max="3588" width="6.54296875" style="82" customWidth="1"/>
    <col min="3589" max="3591" width="5.7265625" style="82" customWidth="1"/>
    <col min="3592" max="3592" width="0.81640625" style="82" customWidth="1"/>
    <col min="3593" max="3593" width="7.1796875" style="82" customWidth="1"/>
    <col min="3594" max="3594" width="7.26953125" style="82" customWidth="1"/>
    <col min="3595" max="3595" width="6.453125" style="82" customWidth="1"/>
    <col min="3596" max="3596" width="6.7265625" style="82" customWidth="1"/>
    <col min="3597" max="3597" width="4.81640625" style="82" customWidth="1"/>
    <col min="3598" max="3840" width="9.1796875" style="82"/>
    <col min="3841" max="3841" width="18.453125" style="82" customWidth="1"/>
    <col min="3842" max="3842" width="4.81640625" style="82" customWidth="1"/>
    <col min="3843" max="3843" width="6.7265625" style="82" customWidth="1"/>
    <col min="3844" max="3844" width="6.54296875" style="82" customWidth="1"/>
    <col min="3845" max="3847" width="5.7265625" style="82" customWidth="1"/>
    <col min="3848" max="3848" width="0.81640625" style="82" customWidth="1"/>
    <col min="3849" max="3849" width="7.1796875" style="82" customWidth="1"/>
    <col min="3850" max="3850" width="7.26953125" style="82" customWidth="1"/>
    <col min="3851" max="3851" width="6.453125" style="82" customWidth="1"/>
    <col min="3852" max="3852" width="6.7265625" style="82" customWidth="1"/>
    <col min="3853" max="3853" width="4.81640625" style="82" customWidth="1"/>
    <col min="3854" max="4096" width="9.1796875" style="82"/>
    <col min="4097" max="4097" width="18.453125" style="82" customWidth="1"/>
    <col min="4098" max="4098" width="4.81640625" style="82" customWidth="1"/>
    <col min="4099" max="4099" width="6.7265625" style="82" customWidth="1"/>
    <col min="4100" max="4100" width="6.54296875" style="82" customWidth="1"/>
    <col min="4101" max="4103" width="5.7265625" style="82" customWidth="1"/>
    <col min="4104" max="4104" width="0.81640625" style="82" customWidth="1"/>
    <col min="4105" max="4105" width="7.1796875" style="82" customWidth="1"/>
    <col min="4106" max="4106" width="7.26953125" style="82" customWidth="1"/>
    <col min="4107" max="4107" width="6.453125" style="82" customWidth="1"/>
    <col min="4108" max="4108" width="6.7265625" style="82" customWidth="1"/>
    <col min="4109" max="4109" width="4.81640625" style="82" customWidth="1"/>
    <col min="4110" max="4352" width="9.1796875" style="82"/>
    <col min="4353" max="4353" width="18.453125" style="82" customWidth="1"/>
    <col min="4354" max="4354" width="4.81640625" style="82" customWidth="1"/>
    <col min="4355" max="4355" width="6.7265625" style="82" customWidth="1"/>
    <col min="4356" max="4356" width="6.54296875" style="82" customWidth="1"/>
    <col min="4357" max="4359" width="5.7265625" style="82" customWidth="1"/>
    <col min="4360" max="4360" width="0.81640625" style="82" customWidth="1"/>
    <col min="4361" max="4361" width="7.1796875" style="82" customWidth="1"/>
    <col min="4362" max="4362" width="7.26953125" style="82" customWidth="1"/>
    <col min="4363" max="4363" width="6.453125" style="82" customWidth="1"/>
    <col min="4364" max="4364" width="6.7265625" style="82" customWidth="1"/>
    <col min="4365" max="4365" width="4.81640625" style="82" customWidth="1"/>
    <col min="4366" max="4608" width="9.1796875" style="82"/>
    <col min="4609" max="4609" width="18.453125" style="82" customWidth="1"/>
    <col min="4610" max="4610" width="4.81640625" style="82" customWidth="1"/>
    <col min="4611" max="4611" width="6.7265625" style="82" customWidth="1"/>
    <col min="4612" max="4612" width="6.54296875" style="82" customWidth="1"/>
    <col min="4613" max="4615" width="5.7265625" style="82" customWidth="1"/>
    <col min="4616" max="4616" width="0.81640625" style="82" customWidth="1"/>
    <col min="4617" max="4617" width="7.1796875" style="82" customWidth="1"/>
    <col min="4618" max="4618" width="7.26953125" style="82" customWidth="1"/>
    <col min="4619" max="4619" width="6.453125" style="82" customWidth="1"/>
    <col min="4620" max="4620" width="6.7265625" style="82" customWidth="1"/>
    <col min="4621" max="4621" width="4.81640625" style="82" customWidth="1"/>
    <col min="4622" max="4864" width="9.1796875" style="82"/>
    <col min="4865" max="4865" width="18.453125" style="82" customWidth="1"/>
    <col min="4866" max="4866" width="4.81640625" style="82" customWidth="1"/>
    <col min="4867" max="4867" width="6.7265625" style="82" customWidth="1"/>
    <col min="4868" max="4868" width="6.54296875" style="82" customWidth="1"/>
    <col min="4869" max="4871" width="5.7265625" style="82" customWidth="1"/>
    <col min="4872" max="4872" width="0.81640625" style="82" customWidth="1"/>
    <col min="4873" max="4873" width="7.1796875" style="82" customWidth="1"/>
    <col min="4874" max="4874" width="7.26953125" style="82" customWidth="1"/>
    <col min="4875" max="4875" width="6.453125" style="82" customWidth="1"/>
    <col min="4876" max="4876" width="6.7265625" style="82" customWidth="1"/>
    <col min="4877" max="4877" width="4.81640625" style="82" customWidth="1"/>
    <col min="4878" max="5120" width="9.1796875" style="82"/>
    <col min="5121" max="5121" width="18.453125" style="82" customWidth="1"/>
    <col min="5122" max="5122" width="4.81640625" style="82" customWidth="1"/>
    <col min="5123" max="5123" width="6.7265625" style="82" customWidth="1"/>
    <col min="5124" max="5124" width="6.54296875" style="82" customWidth="1"/>
    <col min="5125" max="5127" width="5.7265625" style="82" customWidth="1"/>
    <col min="5128" max="5128" width="0.81640625" style="82" customWidth="1"/>
    <col min="5129" max="5129" width="7.1796875" style="82" customWidth="1"/>
    <col min="5130" max="5130" width="7.26953125" style="82" customWidth="1"/>
    <col min="5131" max="5131" width="6.453125" style="82" customWidth="1"/>
    <col min="5132" max="5132" width="6.7265625" style="82" customWidth="1"/>
    <col min="5133" max="5133" width="4.81640625" style="82" customWidth="1"/>
    <col min="5134" max="5376" width="9.1796875" style="82"/>
    <col min="5377" max="5377" width="18.453125" style="82" customWidth="1"/>
    <col min="5378" max="5378" width="4.81640625" style="82" customWidth="1"/>
    <col min="5379" max="5379" width="6.7265625" style="82" customWidth="1"/>
    <col min="5380" max="5380" width="6.54296875" style="82" customWidth="1"/>
    <col min="5381" max="5383" width="5.7265625" style="82" customWidth="1"/>
    <col min="5384" max="5384" width="0.81640625" style="82" customWidth="1"/>
    <col min="5385" max="5385" width="7.1796875" style="82" customWidth="1"/>
    <col min="5386" max="5386" width="7.26953125" style="82" customWidth="1"/>
    <col min="5387" max="5387" width="6.453125" style="82" customWidth="1"/>
    <col min="5388" max="5388" width="6.7265625" style="82" customWidth="1"/>
    <col min="5389" max="5389" width="4.81640625" style="82" customWidth="1"/>
    <col min="5390" max="5632" width="9.1796875" style="82"/>
    <col min="5633" max="5633" width="18.453125" style="82" customWidth="1"/>
    <col min="5634" max="5634" width="4.81640625" style="82" customWidth="1"/>
    <col min="5635" max="5635" width="6.7265625" style="82" customWidth="1"/>
    <col min="5636" max="5636" width="6.54296875" style="82" customWidth="1"/>
    <col min="5637" max="5639" width="5.7265625" style="82" customWidth="1"/>
    <col min="5640" max="5640" width="0.81640625" style="82" customWidth="1"/>
    <col min="5641" max="5641" width="7.1796875" style="82" customWidth="1"/>
    <col min="5642" max="5642" width="7.26953125" style="82" customWidth="1"/>
    <col min="5643" max="5643" width="6.453125" style="82" customWidth="1"/>
    <col min="5644" max="5644" width="6.7265625" style="82" customWidth="1"/>
    <col min="5645" max="5645" width="4.81640625" style="82" customWidth="1"/>
    <col min="5646" max="5888" width="9.1796875" style="82"/>
    <col min="5889" max="5889" width="18.453125" style="82" customWidth="1"/>
    <col min="5890" max="5890" width="4.81640625" style="82" customWidth="1"/>
    <col min="5891" max="5891" width="6.7265625" style="82" customWidth="1"/>
    <col min="5892" max="5892" width="6.54296875" style="82" customWidth="1"/>
    <col min="5893" max="5895" width="5.7265625" style="82" customWidth="1"/>
    <col min="5896" max="5896" width="0.81640625" style="82" customWidth="1"/>
    <col min="5897" max="5897" width="7.1796875" style="82" customWidth="1"/>
    <col min="5898" max="5898" width="7.26953125" style="82" customWidth="1"/>
    <col min="5899" max="5899" width="6.453125" style="82" customWidth="1"/>
    <col min="5900" max="5900" width="6.7265625" style="82" customWidth="1"/>
    <col min="5901" max="5901" width="4.81640625" style="82" customWidth="1"/>
    <col min="5902" max="6144" width="9.1796875" style="82"/>
    <col min="6145" max="6145" width="18.453125" style="82" customWidth="1"/>
    <col min="6146" max="6146" width="4.81640625" style="82" customWidth="1"/>
    <col min="6147" max="6147" width="6.7265625" style="82" customWidth="1"/>
    <col min="6148" max="6148" width="6.54296875" style="82" customWidth="1"/>
    <col min="6149" max="6151" width="5.7265625" style="82" customWidth="1"/>
    <col min="6152" max="6152" width="0.81640625" style="82" customWidth="1"/>
    <col min="6153" max="6153" width="7.1796875" style="82" customWidth="1"/>
    <col min="6154" max="6154" width="7.26953125" style="82" customWidth="1"/>
    <col min="6155" max="6155" width="6.453125" style="82" customWidth="1"/>
    <col min="6156" max="6156" width="6.7265625" style="82" customWidth="1"/>
    <col min="6157" max="6157" width="4.81640625" style="82" customWidth="1"/>
    <col min="6158" max="6400" width="9.1796875" style="82"/>
    <col min="6401" max="6401" width="18.453125" style="82" customWidth="1"/>
    <col min="6402" max="6402" width="4.81640625" style="82" customWidth="1"/>
    <col min="6403" max="6403" width="6.7265625" style="82" customWidth="1"/>
    <col min="6404" max="6404" width="6.54296875" style="82" customWidth="1"/>
    <col min="6405" max="6407" width="5.7265625" style="82" customWidth="1"/>
    <col min="6408" max="6408" width="0.81640625" style="82" customWidth="1"/>
    <col min="6409" max="6409" width="7.1796875" style="82" customWidth="1"/>
    <col min="6410" max="6410" width="7.26953125" style="82" customWidth="1"/>
    <col min="6411" max="6411" width="6.453125" style="82" customWidth="1"/>
    <col min="6412" max="6412" width="6.7265625" style="82" customWidth="1"/>
    <col min="6413" max="6413" width="4.81640625" style="82" customWidth="1"/>
    <col min="6414" max="6656" width="9.1796875" style="82"/>
    <col min="6657" max="6657" width="18.453125" style="82" customWidth="1"/>
    <col min="6658" max="6658" width="4.81640625" style="82" customWidth="1"/>
    <col min="6659" max="6659" width="6.7265625" style="82" customWidth="1"/>
    <col min="6660" max="6660" width="6.54296875" style="82" customWidth="1"/>
    <col min="6661" max="6663" width="5.7265625" style="82" customWidth="1"/>
    <col min="6664" max="6664" width="0.81640625" style="82" customWidth="1"/>
    <col min="6665" max="6665" width="7.1796875" style="82" customWidth="1"/>
    <col min="6666" max="6666" width="7.26953125" style="82" customWidth="1"/>
    <col min="6667" max="6667" width="6.453125" style="82" customWidth="1"/>
    <col min="6668" max="6668" width="6.7265625" style="82" customWidth="1"/>
    <col min="6669" max="6669" width="4.81640625" style="82" customWidth="1"/>
    <col min="6670" max="6912" width="9.1796875" style="82"/>
    <col min="6913" max="6913" width="18.453125" style="82" customWidth="1"/>
    <col min="6914" max="6914" width="4.81640625" style="82" customWidth="1"/>
    <col min="6915" max="6915" width="6.7265625" style="82" customWidth="1"/>
    <col min="6916" max="6916" width="6.54296875" style="82" customWidth="1"/>
    <col min="6917" max="6919" width="5.7265625" style="82" customWidth="1"/>
    <col min="6920" max="6920" width="0.81640625" style="82" customWidth="1"/>
    <col min="6921" max="6921" width="7.1796875" style="82" customWidth="1"/>
    <col min="6922" max="6922" width="7.26953125" style="82" customWidth="1"/>
    <col min="6923" max="6923" width="6.453125" style="82" customWidth="1"/>
    <col min="6924" max="6924" width="6.7265625" style="82" customWidth="1"/>
    <col min="6925" max="6925" width="4.81640625" style="82" customWidth="1"/>
    <col min="6926" max="7168" width="9.1796875" style="82"/>
    <col min="7169" max="7169" width="18.453125" style="82" customWidth="1"/>
    <col min="7170" max="7170" width="4.81640625" style="82" customWidth="1"/>
    <col min="7171" max="7171" width="6.7265625" style="82" customWidth="1"/>
    <col min="7172" max="7172" width="6.54296875" style="82" customWidth="1"/>
    <col min="7173" max="7175" width="5.7265625" style="82" customWidth="1"/>
    <col min="7176" max="7176" width="0.81640625" style="82" customWidth="1"/>
    <col min="7177" max="7177" width="7.1796875" style="82" customWidth="1"/>
    <col min="7178" max="7178" width="7.26953125" style="82" customWidth="1"/>
    <col min="7179" max="7179" width="6.453125" style="82" customWidth="1"/>
    <col min="7180" max="7180" width="6.7265625" style="82" customWidth="1"/>
    <col min="7181" max="7181" width="4.81640625" style="82" customWidth="1"/>
    <col min="7182" max="7424" width="9.1796875" style="82"/>
    <col min="7425" max="7425" width="18.453125" style="82" customWidth="1"/>
    <col min="7426" max="7426" width="4.81640625" style="82" customWidth="1"/>
    <col min="7427" max="7427" width="6.7265625" style="82" customWidth="1"/>
    <col min="7428" max="7428" width="6.54296875" style="82" customWidth="1"/>
    <col min="7429" max="7431" width="5.7265625" style="82" customWidth="1"/>
    <col min="7432" max="7432" width="0.81640625" style="82" customWidth="1"/>
    <col min="7433" max="7433" width="7.1796875" style="82" customWidth="1"/>
    <col min="7434" max="7434" width="7.26953125" style="82" customWidth="1"/>
    <col min="7435" max="7435" width="6.453125" style="82" customWidth="1"/>
    <col min="7436" max="7436" width="6.7265625" style="82" customWidth="1"/>
    <col min="7437" max="7437" width="4.81640625" style="82" customWidth="1"/>
    <col min="7438" max="7680" width="9.1796875" style="82"/>
    <col min="7681" max="7681" width="18.453125" style="82" customWidth="1"/>
    <col min="7682" max="7682" width="4.81640625" style="82" customWidth="1"/>
    <col min="7683" max="7683" width="6.7265625" style="82" customWidth="1"/>
    <col min="7684" max="7684" width="6.54296875" style="82" customWidth="1"/>
    <col min="7685" max="7687" width="5.7265625" style="82" customWidth="1"/>
    <col min="7688" max="7688" width="0.81640625" style="82" customWidth="1"/>
    <col min="7689" max="7689" width="7.1796875" style="82" customWidth="1"/>
    <col min="7690" max="7690" width="7.26953125" style="82" customWidth="1"/>
    <col min="7691" max="7691" width="6.453125" style="82" customWidth="1"/>
    <col min="7692" max="7692" width="6.7265625" style="82" customWidth="1"/>
    <col min="7693" max="7693" width="4.81640625" style="82" customWidth="1"/>
    <col min="7694" max="7936" width="9.1796875" style="82"/>
    <col min="7937" max="7937" width="18.453125" style="82" customWidth="1"/>
    <col min="7938" max="7938" width="4.81640625" style="82" customWidth="1"/>
    <col min="7939" max="7939" width="6.7265625" style="82" customWidth="1"/>
    <col min="7940" max="7940" width="6.54296875" style="82" customWidth="1"/>
    <col min="7941" max="7943" width="5.7265625" style="82" customWidth="1"/>
    <col min="7944" max="7944" width="0.81640625" style="82" customWidth="1"/>
    <col min="7945" max="7945" width="7.1796875" style="82" customWidth="1"/>
    <col min="7946" max="7946" width="7.26953125" style="82" customWidth="1"/>
    <col min="7947" max="7947" width="6.453125" style="82" customWidth="1"/>
    <col min="7948" max="7948" width="6.7265625" style="82" customWidth="1"/>
    <col min="7949" max="7949" width="4.81640625" style="82" customWidth="1"/>
    <col min="7950" max="8192" width="9.1796875" style="82"/>
    <col min="8193" max="8193" width="18.453125" style="82" customWidth="1"/>
    <col min="8194" max="8194" width="4.81640625" style="82" customWidth="1"/>
    <col min="8195" max="8195" width="6.7265625" style="82" customWidth="1"/>
    <col min="8196" max="8196" width="6.54296875" style="82" customWidth="1"/>
    <col min="8197" max="8199" width="5.7265625" style="82" customWidth="1"/>
    <col min="8200" max="8200" width="0.81640625" style="82" customWidth="1"/>
    <col min="8201" max="8201" width="7.1796875" style="82" customWidth="1"/>
    <col min="8202" max="8202" width="7.26953125" style="82" customWidth="1"/>
    <col min="8203" max="8203" width="6.453125" style="82" customWidth="1"/>
    <col min="8204" max="8204" width="6.7265625" style="82" customWidth="1"/>
    <col min="8205" max="8205" width="4.81640625" style="82" customWidth="1"/>
    <col min="8206" max="8448" width="9.1796875" style="82"/>
    <col min="8449" max="8449" width="18.453125" style="82" customWidth="1"/>
    <col min="8450" max="8450" width="4.81640625" style="82" customWidth="1"/>
    <col min="8451" max="8451" width="6.7265625" style="82" customWidth="1"/>
    <col min="8452" max="8452" width="6.54296875" style="82" customWidth="1"/>
    <col min="8453" max="8455" width="5.7265625" style="82" customWidth="1"/>
    <col min="8456" max="8456" width="0.81640625" style="82" customWidth="1"/>
    <col min="8457" max="8457" width="7.1796875" style="82" customWidth="1"/>
    <col min="8458" max="8458" width="7.26953125" style="82" customWidth="1"/>
    <col min="8459" max="8459" width="6.453125" style="82" customWidth="1"/>
    <col min="8460" max="8460" width="6.7265625" style="82" customWidth="1"/>
    <col min="8461" max="8461" width="4.81640625" style="82" customWidth="1"/>
    <col min="8462" max="8704" width="9.1796875" style="82"/>
    <col min="8705" max="8705" width="18.453125" style="82" customWidth="1"/>
    <col min="8706" max="8706" width="4.81640625" style="82" customWidth="1"/>
    <col min="8707" max="8707" width="6.7265625" style="82" customWidth="1"/>
    <col min="8708" max="8708" width="6.54296875" style="82" customWidth="1"/>
    <col min="8709" max="8711" width="5.7265625" style="82" customWidth="1"/>
    <col min="8712" max="8712" width="0.81640625" style="82" customWidth="1"/>
    <col min="8713" max="8713" width="7.1796875" style="82" customWidth="1"/>
    <col min="8714" max="8714" width="7.26953125" style="82" customWidth="1"/>
    <col min="8715" max="8715" width="6.453125" style="82" customWidth="1"/>
    <col min="8716" max="8716" width="6.7265625" style="82" customWidth="1"/>
    <col min="8717" max="8717" width="4.81640625" style="82" customWidth="1"/>
    <col min="8718" max="8960" width="9.1796875" style="82"/>
    <col min="8961" max="8961" width="18.453125" style="82" customWidth="1"/>
    <col min="8962" max="8962" width="4.81640625" style="82" customWidth="1"/>
    <col min="8963" max="8963" width="6.7265625" style="82" customWidth="1"/>
    <col min="8964" max="8964" width="6.54296875" style="82" customWidth="1"/>
    <col min="8965" max="8967" width="5.7265625" style="82" customWidth="1"/>
    <col min="8968" max="8968" width="0.81640625" style="82" customWidth="1"/>
    <col min="8969" max="8969" width="7.1796875" style="82" customWidth="1"/>
    <col min="8970" max="8970" width="7.26953125" style="82" customWidth="1"/>
    <col min="8971" max="8971" width="6.453125" style="82" customWidth="1"/>
    <col min="8972" max="8972" width="6.7265625" style="82" customWidth="1"/>
    <col min="8973" max="8973" width="4.81640625" style="82" customWidth="1"/>
    <col min="8974" max="9216" width="9.1796875" style="82"/>
    <col min="9217" max="9217" width="18.453125" style="82" customWidth="1"/>
    <col min="9218" max="9218" width="4.81640625" style="82" customWidth="1"/>
    <col min="9219" max="9219" width="6.7265625" style="82" customWidth="1"/>
    <col min="9220" max="9220" width="6.54296875" style="82" customWidth="1"/>
    <col min="9221" max="9223" width="5.7265625" style="82" customWidth="1"/>
    <col min="9224" max="9224" width="0.81640625" style="82" customWidth="1"/>
    <col min="9225" max="9225" width="7.1796875" style="82" customWidth="1"/>
    <col min="9226" max="9226" width="7.26953125" style="82" customWidth="1"/>
    <col min="9227" max="9227" width="6.453125" style="82" customWidth="1"/>
    <col min="9228" max="9228" width="6.7265625" style="82" customWidth="1"/>
    <col min="9229" max="9229" width="4.81640625" style="82" customWidth="1"/>
    <col min="9230" max="9472" width="9.1796875" style="82"/>
    <col min="9473" max="9473" width="18.453125" style="82" customWidth="1"/>
    <col min="9474" max="9474" width="4.81640625" style="82" customWidth="1"/>
    <col min="9475" max="9475" width="6.7265625" style="82" customWidth="1"/>
    <col min="9476" max="9476" width="6.54296875" style="82" customWidth="1"/>
    <col min="9477" max="9479" width="5.7265625" style="82" customWidth="1"/>
    <col min="9480" max="9480" width="0.81640625" style="82" customWidth="1"/>
    <col min="9481" max="9481" width="7.1796875" style="82" customWidth="1"/>
    <col min="9482" max="9482" width="7.26953125" style="82" customWidth="1"/>
    <col min="9483" max="9483" width="6.453125" style="82" customWidth="1"/>
    <col min="9484" max="9484" width="6.7265625" style="82" customWidth="1"/>
    <col min="9485" max="9485" width="4.81640625" style="82" customWidth="1"/>
    <col min="9486" max="9728" width="9.1796875" style="82"/>
    <col min="9729" max="9729" width="18.453125" style="82" customWidth="1"/>
    <col min="9730" max="9730" width="4.81640625" style="82" customWidth="1"/>
    <col min="9731" max="9731" width="6.7265625" style="82" customWidth="1"/>
    <col min="9732" max="9732" width="6.54296875" style="82" customWidth="1"/>
    <col min="9733" max="9735" width="5.7265625" style="82" customWidth="1"/>
    <col min="9736" max="9736" width="0.81640625" style="82" customWidth="1"/>
    <col min="9737" max="9737" width="7.1796875" style="82" customWidth="1"/>
    <col min="9738" max="9738" width="7.26953125" style="82" customWidth="1"/>
    <col min="9739" max="9739" width="6.453125" style="82" customWidth="1"/>
    <col min="9740" max="9740" width="6.7265625" style="82" customWidth="1"/>
    <col min="9741" max="9741" width="4.81640625" style="82" customWidth="1"/>
    <col min="9742" max="9984" width="9.1796875" style="82"/>
    <col min="9985" max="9985" width="18.453125" style="82" customWidth="1"/>
    <col min="9986" max="9986" width="4.81640625" style="82" customWidth="1"/>
    <col min="9987" max="9987" width="6.7265625" style="82" customWidth="1"/>
    <col min="9988" max="9988" width="6.54296875" style="82" customWidth="1"/>
    <col min="9989" max="9991" width="5.7265625" style="82" customWidth="1"/>
    <col min="9992" max="9992" width="0.81640625" style="82" customWidth="1"/>
    <col min="9993" max="9993" width="7.1796875" style="82" customWidth="1"/>
    <col min="9994" max="9994" width="7.26953125" style="82" customWidth="1"/>
    <col min="9995" max="9995" width="6.453125" style="82" customWidth="1"/>
    <col min="9996" max="9996" width="6.7265625" style="82" customWidth="1"/>
    <col min="9997" max="9997" width="4.81640625" style="82" customWidth="1"/>
    <col min="9998" max="10240" width="9.1796875" style="82"/>
    <col min="10241" max="10241" width="18.453125" style="82" customWidth="1"/>
    <col min="10242" max="10242" width="4.81640625" style="82" customWidth="1"/>
    <col min="10243" max="10243" width="6.7265625" style="82" customWidth="1"/>
    <col min="10244" max="10244" width="6.54296875" style="82" customWidth="1"/>
    <col min="10245" max="10247" width="5.7265625" style="82" customWidth="1"/>
    <col min="10248" max="10248" width="0.81640625" style="82" customWidth="1"/>
    <col min="10249" max="10249" width="7.1796875" style="82" customWidth="1"/>
    <col min="10250" max="10250" width="7.26953125" style="82" customWidth="1"/>
    <col min="10251" max="10251" width="6.453125" style="82" customWidth="1"/>
    <col min="10252" max="10252" width="6.7265625" style="82" customWidth="1"/>
    <col min="10253" max="10253" width="4.81640625" style="82" customWidth="1"/>
    <col min="10254" max="10496" width="9.1796875" style="82"/>
    <col min="10497" max="10497" width="18.453125" style="82" customWidth="1"/>
    <col min="10498" max="10498" width="4.81640625" style="82" customWidth="1"/>
    <col min="10499" max="10499" width="6.7265625" style="82" customWidth="1"/>
    <col min="10500" max="10500" width="6.54296875" style="82" customWidth="1"/>
    <col min="10501" max="10503" width="5.7265625" style="82" customWidth="1"/>
    <col min="10504" max="10504" width="0.81640625" style="82" customWidth="1"/>
    <col min="10505" max="10505" width="7.1796875" style="82" customWidth="1"/>
    <col min="10506" max="10506" width="7.26953125" style="82" customWidth="1"/>
    <col min="10507" max="10507" width="6.453125" style="82" customWidth="1"/>
    <col min="10508" max="10508" width="6.7265625" style="82" customWidth="1"/>
    <col min="10509" max="10509" width="4.81640625" style="82" customWidth="1"/>
    <col min="10510" max="10752" width="9.1796875" style="82"/>
    <col min="10753" max="10753" width="18.453125" style="82" customWidth="1"/>
    <col min="10754" max="10754" width="4.81640625" style="82" customWidth="1"/>
    <col min="10755" max="10755" width="6.7265625" style="82" customWidth="1"/>
    <col min="10756" max="10756" width="6.54296875" style="82" customWidth="1"/>
    <col min="10757" max="10759" width="5.7265625" style="82" customWidth="1"/>
    <col min="10760" max="10760" width="0.81640625" style="82" customWidth="1"/>
    <col min="10761" max="10761" width="7.1796875" style="82" customWidth="1"/>
    <col min="10762" max="10762" width="7.26953125" style="82" customWidth="1"/>
    <col min="10763" max="10763" width="6.453125" style="82" customWidth="1"/>
    <col min="10764" max="10764" width="6.7265625" style="82" customWidth="1"/>
    <col min="10765" max="10765" width="4.81640625" style="82" customWidth="1"/>
    <col min="10766" max="11008" width="9.1796875" style="82"/>
    <col min="11009" max="11009" width="18.453125" style="82" customWidth="1"/>
    <col min="11010" max="11010" width="4.81640625" style="82" customWidth="1"/>
    <col min="11011" max="11011" width="6.7265625" style="82" customWidth="1"/>
    <col min="11012" max="11012" width="6.54296875" style="82" customWidth="1"/>
    <col min="11013" max="11015" width="5.7265625" style="82" customWidth="1"/>
    <col min="11016" max="11016" width="0.81640625" style="82" customWidth="1"/>
    <col min="11017" max="11017" width="7.1796875" style="82" customWidth="1"/>
    <col min="11018" max="11018" width="7.26953125" style="82" customWidth="1"/>
    <col min="11019" max="11019" width="6.453125" style="82" customWidth="1"/>
    <col min="11020" max="11020" width="6.7265625" style="82" customWidth="1"/>
    <col min="11021" max="11021" width="4.81640625" style="82" customWidth="1"/>
    <col min="11022" max="11264" width="9.1796875" style="82"/>
    <col min="11265" max="11265" width="18.453125" style="82" customWidth="1"/>
    <col min="11266" max="11266" width="4.81640625" style="82" customWidth="1"/>
    <col min="11267" max="11267" width="6.7265625" style="82" customWidth="1"/>
    <col min="11268" max="11268" width="6.54296875" style="82" customWidth="1"/>
    <col min="11269" max="11271" width="5.7265625" style="82" customWidth="1"/>
    <col min="11272" max="11272" width="0.81640625" style="82" customWidth="1"/>
    <col min="11273" max="11273" width="7.1796875" style="82" customWidth="1"/>
    <col min="11274" max="11274" width="7.26953125" style="82" customWidth="1"/>
    <col min="11275" max="11275" width="6.453125" style="82" customWidth="1"/>
    <col min="11276" max="11276" width="6.7265625" style="82" customWidth="1"/>
    <col min="11277" max="11277" width="4.81640625" style="82" customWidth="1"/>
    <col min="11278" max="11520" width="9.1796875" style="82"/>
    <col min="11521" max="11521" width="18.453125" style="82" customWidth="1"/>
    <col min="11522" max="11522" width="4.81640625" style="82" customWidth="1"/>
    <col min="11523" max="11523" width="6.7265625" style="82" customWidth="1"/>
    <col min="11524" max="11524" width="6.54296875" style="82" customWidth="1"/>
    <col min="11525" max="11527" width="5.7265625" style="82" customWidth="1"/>
    <col min="11528" max="11528" width="0.81640625" style="82" customWidth="1"/>
    <col min="11529" max="11529" width="7.1796875" style="82" customWidth="1"/>
    <col min="11530" max="11530" width="7.26953125" style="82" customWidth="1"/>
    <col min="11531" max="11531" width="6.453125" style="82" customWidth="1"/>
    <col min="11532" max="11532" width="6.7265625" style="82" customWidth="1"/>
    <col min="11533" max="11533" width="4.81640625" style="82" customWidth="1"/>
    <col min="11534" max="11776" width="9.1796875" style="82"/>
    <col min="11777" max="11777" width="18.453125" style="82" customWidth="1"/>
    <col min="11778" max="11778" width="4.81640625" style="82" customWidth="1"/>
    <col min="11779" max="11779" width="6.7265625" style="82" customWidth="1"/>
    <col min="11780" max="11780" width="6.54296875" style="82" customWidth="1"/>
    <col min="11781" max="11783" width="5.7265625" style="82" customWidth="1"/>
    <col min="11784" max="11784" width="0.81640625" style="82" customWidth="1"/>
    <col min="11785" max="11785" width="7.1796875" style="82" customWidth="1"/>
    <col min="11786" max="11786" width="7.26953125" style="82" customWidth="1"/>
    <col min="11787" max="11787" width="6.453125" style="82" customWidth="1"/>
    <col min="11788" max="11788" width="6.7265625" style="82" customWidth="1"/>
    <col min="11789" max="11789" width="4.81640625" style="82" customWidth="1"/>
    <col min="11790" max="12032" width="9.1796875" style="82"/>
    <col min="12033" max="12033" width="18.453125" style="82" customWidth="1"/>
    <col min="12034" max="12034" width="4.81640625" style="82" customWidth="1"/>
    <col min="12035" max="12035" width="6.7265625" style="82" customWidth="1"/>
    <col min="12036" max="12036" width="6.54296875" style="82" customWidth="1"/>
    <col min="12037" max="12039" width="5.7265625" style="82" customWidth="1"/>
    <col min="12040" max="12040" width="0.81640625" style="82" customWidth="1"/>
    <col min="12041" max="12041" width="7.1796875" style="82" customWidth="1"/>
    <col min="12042" max="12042" width="7.26953125" style="82" customWidth="1"/>
    <col min="12043" max="12043" width="6.453125" style="82" customWidth="1"/>
    <col min="12044" max="12044" width="6.7265625" style="82" customWidth="1"/>
    <col min="12045" max="12045" width="4.81640625" style="82" customWidth="1"/>
    <col min="12046" max="12288" width="9.1796875" style="82"/>
    <col min="12289" max="12289" width="18.453125" style="82" customWidth="1"/>
    <col min="12290" max="12290" width="4.81640625" style="82" customWidth="1"/>
    <col min="12291" max="12291" width="6.7265625" style="82" customWidth="1"/>
    <col min="12292" max="12292" width="6.54296875" style="82" customWidth="1"/>
    <col min="12293" max="12295" width="5.7265625" style="82" customWidth="1"/>
    <col min="12296" max="12296" width="0.81640625" style="82" customWidth="1"/>
    <col min="12297" max="12297" width="7.1796875" style="82" customWidth="1"/>
    <col min="12298" max="12298" width="7.26953125" style="82" customWidth="1"/>
    <col min="12299" max="12299" width="6.453125" style="82" customWidth="1"/>
    <col min="12300" max="12300" width="6.7265625" style="82" customWidth="1"/>
    <col min="12301" max="12301" width="4.81640625" style="82" customWidth="1"/>
    <col min="12302" max="12544" width="9.1796875" style="82"/>
    <col min="12545" max="12545" width="18.453125" style="82" customWidth="1"/>
    <col min="12546" max="12546" width="4.81640625" style="82" customWidth="1"/>
    <col min="12547" max="12547" width="6.7265625" style="82" customWidth="1"/>
    <col min="12548" max="12548" width="6.54296875" style="82" customWidth="1"/>
    <col min="12549" max="12551" width="5.7265625" style="82" customWidth="1"/>
    <col min="12552" max="12552" width="0.81640625" style="82" customWidth="1"/>
    <col min="12553" max="12553" width="7.1796875" style="82" customWidth="1"/>
    <col min="12554" max="12554" width="7.26953125" style="82" customWidth="1"/>
    <col min="12555" max="12555" width="6.453125" style="82" customWidth="1"/>
    <col min="12556" max="12556" width="6.7265625" style="82" customWidth="1"/>
    <col min="12557" max="12557" width="4.81640625" style="82" customWidth="1"/>
    <col min="12558" max="12800" width="9.1796875" style="82"/>
    <col min="12801" max="12801" width="18.453125" style="82" customWidth="1"/>
    <col min="12802" max="12802" width="4.81640625" style="82" customWidth="1"/>
    <col min="12803" max="12803" width="6.7265625" style="82" customWidth="1"/>
    <col min="12804" max="12804" width="6.54296875" style="82" customWidth="1"/>
    <col min="12805" max="12807" width="5.7265625" style="82" customWidth="1"/>
    <col min="12808" max="12808" width="0.81640625" style="82" customWidth="1"/>
    <col min="12809" max="12809" width="7.1796875" style="82" customWidth="1"/>
    <col min="12810" max="12810" width="7.26953125" style="82" customWidth="1"/>
    <col min="12811" max="12811" width="6.453125" style="82" customWidth="1"/>
    <col min="12812" max="12812" width="6.7265625" style="82" customWidth="1"/>
    <col min="12813" max="12813" width="4.81640625" style="82" customWidth="1"/>
    <col min="12814" max="13056" width="9.1796875" style="82"/>
    <col min="13057" max="13057" width="18.453125" style="82" customWidth="1"/>
    <col min="13058" max="13058" width="4.81640625" style="82" customWidth="1"/>
    <col min="13059" max="13059" width="6.7265625" style="82" customWidth="1"/>
    <col min="13060" max="13060" width="6.54296875" style="82" customWidth="1"/>
    <col min="13061" max="13063" width="5.7265625" style="82" customWidth="1"/>
    <col min="13064" max="13064" width="0.81640625" style="82" customWidth="1"/>
    <col min="13065" max="13065" width="7.1796875" style="82" customWidth="1"/>
    <col min="13066" max="13066" width="7.26953125" style="82" customWidth="1"/>
    <col min="13067" max="13067" width="6.453125" style="82" customWidth="1"/>
    <col min="13068" max="13068" width="6.7265625" style="82" customWidth="1"/>
    <col min="13069" max="13069" width="4.81640625" style="82" customWidth="1"/>
    <col min="13070" max="13312" width="9.1796875" style="82"/>
    <col min="13313" max="13313" width="18.453125" style="82" customWidth="1"/>
    <col min="13314" max="13314" width="4.81640625" style="82" customWidth="1"/>
    <col min="13315" max="13315" width="6.7265625" style="82" customWidth="1"/>
    <col min="13316" max="13316" width="6.54296875" style="82" customWidth="1"/>
    <col min="13317" max="13319" width="5.7265625" style="82" customWidth="1"/>
    <col min="13320" max="13320" width="0.81640625" style="82" customWidth="1"/>
    <col min="13321" max="13321" width="7.1796875" style="82" customWidth="1"/>
    <col min="13322" max="13322" width="7.26953125" style="82" customWidth="1"/>
    <col min="13323" max="13323" width="6.453125" style="82" customWidth="1"/>
    <col min="13324" max="13324" width="6.7265625" style="82" customWidth="1"/>
    <col min="13325" max="13325" width="4.81640625" style="82" customWidth="1"/>
    <col min="13326" max="13568" width="9.1796875" style="82"/>
    <col min="13569" max="13569" width="18.453125" style="82" customWidth="1"/>
    <col min="13570" max="13570" width="4.81640625" style="82" customWidth="1"/>
    <col min="13571" max="13571" width="6.7265625" style="82" customWidth="1"/>
    <col min="13572" max="13572" width="6.54296875" style="82" customWidth="1"/>
    <col min="13573" max="13575" width="5.7265625" style="82" customWidth="1"/>
    <col min="13576" max="13576" width="0.81640625" style="82" customWidth="1"/>
    <col min="13577" max="13577" width="7.1796875" style="82" customWidth="1"/>
    <col min="13578" max="13578" width="7.26953125" style="82" customWidth="1"/>
    <col min="13579" max="13579" width="6.453125" style="82" customWidth="1"/>
    <col min="13580" max="13580" width="6.7265625" style="82" customWidth="1"/>
    <col min="13581" max="13581" width="4.81640625" style="82" customWidth="1"/>
    <col min="13582" max="13824" width="9.1796875" style="82"/>
    <col min="13825" max="13825" width="18.453125" style="82" customWidth="1"/>
    <col min="13826" max="13826" width="4.81640625" style="82" customWidth="1"/>
    <col min="13827" max="13827" width="6.7265625" style="82" customWidth="1"/>
    <col min="13828" max="13828" width="6.54296875" style="82" customWidth="1"/>
    <col min="13829" max="13831" width="5.7265625" style="82" customWidth="1"/>
    <col min="13832" max="13832" width="0.81640625" style="82" customWidth="1"/>
    <col min="13833" max="13833" width="7.1796875" style="82" customWidth="1"/>
    <col min="13834" max="13834" width="7.26953125" style="82" customWidth="1"/>
    <col min="13835" max="13835" width="6.453125" style="82" customWidth="1"/>
    <col min="13836" max="13836" width="6.7265625" style="82" customWidth="1"/>
    <col min="13837" max="13837" width="4.81640625" style="82" customWidth="1"/>
    <col min="13838" max="14080" width="9.1796875" style="82"/>
    <col min="14081" max="14081" width="18.453125" style="82" customWidth="1"/>
    <col min="14082" max="14082" width="4.81640625" style="82" customWidth="1"/>
    <col min="14083" max="14083" width="6.7265625" style="82" customWidth="1"/>
    <col min="14084" max="14084" width="6.54296875" style="82" customWidth="1"/>
    <col min="14085" max="14087" width="5.7265625" style="82" customWidth="1"/>
    <col min="14088" max="14088" width="0.81640625" style="82" customWidth="1"/>
    <col min="14089" max="14089" width="7.1796875" style="82" customWidth="1"/>
    <col min="14090" max="14090" width="7.26953125" style="82" customWidth="1"/>
    <col min="14091" max="14091" width="6.453125" style="82" customWidth="1"/>
    <col min="14092" max="14092" width="6.7265625" style="82" customWidth="1"/>
    <col min="14093" max="14093" width="4.81640625" style="82" customWidth="1"/>
    <col min="14094" max="14336" width="9.1796875" style="82"/>
    <col min="14337" max="14337" width="18.453125" style="82" customWidth="1"/>
    <col min="14338" max="14338" width="4.81640625" style="82" customWidth="1"/>
    <col min="14339" max="14339" width="6.7265625" style="82" customWidth="1"/>
    <col min="14340" max="14340" width="6.54296875" style="82" customWidth="1"/>
    <col min="14341" max="14343" width="5.7265625" style="82" customWidth="1"/>
    <col min="14344" max="14344" width="0.81640625" style="82" customWidth="1"/>
    <col min="14345" max="14345" width="7.1796875" style="82" customWidth="1"/>
    <col min="14346" max="14346" width="7.26953125" style="82" customWidth="1"/>
    <col min="14347" max="14347" width="6.453125" style="82" customWidth="1"/>
    <col min="14348" max="14348" width="6.7265625" style="82" customWidth="1"/>
    <col min="14349" max="14349" width="4.81640625" style="82" customWidth="1"/>
    <col min="14350" max="14592" width="9.1796875" style="82"/>
    <col min="14593" max="14593" width="18.453125" style="82" customWidth="1"/>
    <col min="14594" max="14594" width="4.81640625" style="82" customWidth="1"/>
    <col min="14595" max="14595" width="6.7265625" style="82" customWidth="1"/>
    <col min="14596" max="14596" width="6.54296875" style="82" customWidth="1"/>
    <col min="14597" max="14599" width="5.7265625" style="82" customWidth="1"/>
    <col min="14600" max="14600" width="0.81640625" style="82" customWidth="1"/>
    <col min="14601" max="14601" width="7.1796875" style="82" customWidth="1"/>
    <col min="14602" max="14602" width="7.26953125" style="82" customWidth="1"/>
    <col min="14603" max="14603" width="6.453125" style="82" customWidth="1"/>
    <col min="14604" max="14604" width="6.7265625" style="82" customWidth="1"/>
    <col min="14605" max="14605" width="4.81640625" style="82" customWidth="1"/>
    <col min="14606" max="14848" width="9.1796875" style="82"/>
    <col min="14849" max="14849" width="18.453125" style="82" customWidth="1"/>
    <col min="14850" max="14850" width="4.81640625" style="82" customWidth="1"/>
    <col min="14851" max="14851" width="6.7265625" style="82" customWidth="1"/>
    <col min="14852" max="14852" width="6.54296875" style="82" customWidth="1"/>
    <col min="14853" max="14855" width="5.7265625" style="82" customWidth="1"/>
    <col min="14856" max="14856" width="0.81640625" style="82" customWidth="1"/>
    <col min="14857" max="14857" width="7.1796875" style="82" customWidth="1"/>
    <col min="14858" max="14858" width="7.26953125" style="82" customWidth="1"/>
    <col min="14859" max="14859" width="6.453125" style="82" customWidth="1"/>
    <col min="14860" max="14860" width="6.7265625" style="82" customWidth="1"/>
    <col min="14861" max="14861" width="4.81640625" style="82" customWidth="1"/>
    <col min="14862" max="15104" width="9.1796875" style="82"/>
    <col min="15105" max="15105" width="18.453125" style="82" customWidth="1"/>
    <col min="15106" max="15106" width="4.81640625" style="82" customWidth="1"/>
    <col min="15107" max="15107" width="6.7265625" style="82" customWidth="1"/>
    <col min="15108" max="15108" width="6.54296875" style="82" customWidth="1"/>
    <col min="15109" max="15111" width="5.7265625" style="82" customWidth="1"/>
    <col min="15112" max="15112" width="0.81640625" style="82" customWidth="1"/>
    <col min="15113" max="15113" width="7.1796875" style="82" customWidth="1"/>
    <col min="15114" max="15114" width="7.26953125" style="82" customWidth="1"/>
    <col min="15115" max="15115" width="6.453125" style="82" customWidth="1"/>
    <col min="15116" max="15116" width="6.7265625" style="82" customWidth="1"/>
    <col min="15117" max="15117" width="4.81640625" style="82" customWidth="1"/>
    <col min="15118" max="15360" width="9.1796875" style="82"/>
    <col min="15361" max="15361" width="18.453125" style="82" customWidth="1"/>
    <col min="15362" max="15362" width="4.81640625" style="82" customWidth="1"/>
    <col min="15363" max="15363" width="6.7265625" style="82" customWidth="1"/>
    <col min="15364" max="15364" width="6.54296875" style="82" customWidth="1"/>
    <col min="15365" max="15367" width="5.7265625" style="82" customWidth="1"/>
    <col min="15368" max="15368" width="0.81640625" style="82" customWidth="1"/>
    <col min="15369" max="15369" width="7.1796875" style="82" customWidth="1"/>
    <col min="15370" max="15370" width="7.26953125" style="82" customWidth="1"/>
    <col min="15371" max="15371" width="6.453125" style="82" customWidth="1"/>
    <col min="15372" max="15372" width="6.7265625" style="82" customWidth="1"/>
    <col min="15373" max="15373" width="4.81640625" style="82" customWidth="1"/>
    <col min="15374" max="15616" width="9.1796875" style="82"/>
    <col min="15617" max="15617" width="18.453125" style="82" customWidth="1"/>
    <col min="15618" max="15618" width="4.81640625" style="82" customWidth="1"/>
    <col min="15619" max="15619" width="6.7265625" style="82" customWidth="1"/>
    <col min="15620" max="15620" width="6.54296875" style="82" customWidth="1"/>
    <col min="15621" max="15623" width="5.7265625" style="82" customWidth="1"/>
    <col min="15624" max="15624" width="0.81640625" style="82" customWidth="1"/>
    <col min="15625" max="15625" width="7.1796875" style="82" customWidth="1"/>
    <col min="15626" max="15626" width="7.26953125" style="82" customWidth="1"/>
    <col min="15627" max="15627" width="6.453125" style="82" customWidth="1"/>
    <col min="15628" max="15628" width="6.7265625" style="82" customWidth="1"/>
    <col min="15629" max="15629" width="4.81640625" style="82" customWidth="1"/>
    <col min="15630" max="15872" width="9.1796875" style="82"/>
    <col min="15873" max="15873" width="18.453125" style="82" customWidth="1"/>
    <col min="15874" max="15874" width="4.81640625" style="82" customWidth="1"/>
    <col min="15875" max="15875" width="6.7265625" style="82" customWidth="1"/>
    <col min="15876" max="15876" width="6.54296875" style="82" customWidth="1"/>
    <col min="15877" max="15879" width="5.7265625" style="82" customWidth="1"/>
    <col min="15880" max="15880" width="0.81640625" style="82" customWidth="1"/>
    <col min="15881" max="15881" width="7.1796875" style="82" customWidth="1"/>
    <col min="15882" max="15882" width="7.26953125" style="82" customWidth="1"/>
    <col min="15883" max="15883" width="6.453125" style="82" customWidth="1"/>
    <col min="15884" max="15884" width="6.7265625" style="82" customWidth="1"/>
    <col min="15885" max="15885" width="4.81640625" style="82" customWidth="1"/>
    <col min="15886" max="16128" width="9.1796875" style="82"/>
    <col min="16129" max="16129" width="18.453125" style="82" customWidth="1"/>
    <col min="16130" max="16130" width="4.81640625" style="82" customWidth="1"/>
    <col min="16131" max="16131" width="6.7265625" style="82" customWidth="1"/>
    <col min="16132" max="16132" width="6.54296875" style="82" customWidth="1"/>
    <col min="16133" max="16135" width="5.7265625" style="82" customWidth="1"/>
    <col min="16136" max="16136" width="0.81640625" style="82" customWidth="1"/>
    <col min="16137" max="16137" width="7.1796875" style="82" customWidth="1"/>
    <col min="16138" max="16138" width="7.26953125" style="82" customWidth="1"/>
    <col min="16139" max="16139" width="6.453125" style="82" customWidth="1"/>
    <col min="16140" max="16140" width="6.7265625" style="82" customWidth="1"/>
    <col min="16141" max="16141" width="4.81640625" style="82" customWidth="1"/>
    <col min="16142" max="16384" width="9.1796875" style="82"/>
  </cols>
  <sheetData>
    <row r="1" spans="1:13" s="74" customFormat="1" ht="12.75" customHeight="1" x14ac:dyDescent="0.25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1:13" s="74" customFormat="1" ht="12.75" customHeight="1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3" s="74" customFormat="1" ht="12.75" customHeight="1" x14ac:dyDescent="0.25">
      <c r="A3" s="120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4" spans="1:13" s="78" customFormat="1" ht="12" customHeight="1" x14ac:dyDescent="0.25">
      <c r="A4" s="77" t="s">
        <v>146</v>
      </c>
    </row>
    <row r="5" spans="1:13" s="78" customFormat="1" ht="25" customHeight="1" x14ac:dyDescent="0.25">
      <c r="A5" s="219" t="s">
        <v>15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</row>
    <row r="6" spans="1:13" s="78" customFormat="1" ht="12" customHeight="1" x14ac:dyDescent="0.25">
      <c r="A6" s="78" t="s">
        <v>110</v>
      </c>
    </row>
    <row r="7" spans="1:13" ht="6" customHeight="1" x14ac:dyDescent="0.25">
      <c r="A7" s="142" t="s">
        <v>111</v>
      </c>
      <c r="B7" s="142" t="s">
        <v>112</v>
      </c>
      <c r="C7" s="142" t="s">
        <v>113</v>
      </c>
      <c r="D7" s="142" t="s">
        <v>114</v>
      </c>
      <c r="E7" s="142"/>
      <c r="F7" s="142"/>
      <c r="G7" s="142"/>
      <c r="H7" s="142"/>
      <c r="I7" s="142"/>
      <c r="J7" s="142"/>
      <c r="K7" s="142"/>
      <c r="L7" s="142"/>
      <c r="M7" s="142"/>
    </row>
    <row r="8" spans="1:13" s="81" customFormat="1" ht="12" customHeight="1" x14ac:dyDescent="0.2">
      <c r="A8" s="227" t="s">
        <v>147</v>
      </c>
      <c r="B8" s="223" t="s">
        <v>116</v>
      </c>
      <c r="C8" s="223"/>
      <c r="D8" s="223"/>
      <c r="E8" s="223"/>
      <c r="F8" s="223"/>
      <c r="G8" s="223"/>
      <c r="H8" s="175"/>
      <c r="I8" s="224" t="s">
        <v>148</v>
      </c>
      <c r="J8" s="224" t="s">
        <v>149</v>
      </c>
      <c r="K8" s="224" t="s">
        <v>119</v>
      </c>
      <c r="L8" s="224" t="s">
        <v>120</v>
      </c>
      <c r="M8" s="224" t="s">
        <v>121</v>
      </c>
    </row>
    <row r="9" spans="1:13" s="81" customFormat="1" ht="2.5" customHeight="1" x14ac:dyDescent="0.2">
      <c r="A9" s="228"/>
      <c r="B9" s="175"/>
      <c r="C9" s="175"/>
      <c r="D9" s="175"/>
      <c r="E9" s="175"/>
      <c r="F9" s="175"/>
      <c r="G9" s="175"/>
      <c r="H9" s="83"/>
      <c r="I9" s="225"/>
      <c r="J9" s="225"/>
      <c r="K9" s="225"/>
      <c r="L9" s="225"/>
      <c r="M9" s="225"/>
    </row>
    <row r="10" spans="1:13" s="81" customFormat="1" ht="50.15" customHeight="1" x14ac:dyDescent="0.2">
      <c r="A10" s="229"/>
      <c r="B10" s="104" t="s">
        <v>122</v>
      </c>
      <c r="C10" s="104" t="s">
        <v>123</v>
      </c>
      <c r="D10" s="104" t="s">
        <v>124</v>
      </c>
      <c r="E10" s="104" t="s">
        <v>125</v>
      </c>
      <c r="F10" s="104" t="s">
        <v>126</v>
      </c>
      <c r="G10" s="104" t="s">
        <v>127</v>
      </c>
      <c r="H10" s="104"/>
      <c r="I10" s="226"/>
      <c r="J10" s="226"/>
      <c r="K10" s="226"/>
      <c r="L10" s="226"/>
      <c r="M10" s="226"/>
    </row>
    <row r="11" spans="1:13" s="81" customFormat="1" ht="3" customHeight="1" x14ac:dyDescent="0.2"/>
    <row r="12" spans="1:13" s="79" customFormat="1" ht="10" customHeight="1" x14ac:dyDescent="0.25">
      <c r="B12" s="218" t="s">
        <v>32</v>
      </c>
      <c r="C12" s="218"/>
      <c r="D12" s="218"/>
      <c r="E12" s="218"/>
      <c r="F12" s="218"/>
      <c r="G12" s="218"/>
      <c r="H12" s="218"/>
      <c r="I12" s="218"/>
      <c r="J12" s="218"/>
      <c r="K12" s="218"/>
      <c r="L12" s="218"/>
      <c r="M12" s="218"/>
    </row>
    <row r="13" spans="1:13" s="81" customFormat="1" ht="3" customHeight="1" x14ac:dyDescent="0.2">
      <c r="A13" s="177"/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</row>
    <row r="14" spans="1:13" s="79" customFormat="1" ht="10" customHeight="1" x14ac:dyDescent="0.25">
      <c r="A14" s="79" t="s">
        <v>150</v>
      </c>
      <c r="B14" s="87">
        <v>6.2</v>
      </c>
      <c r="C14" s="87">
        <v>17.7</v>
      </c>
      <c r="D14" s="87">
        <v>5.0999999999999996</v>
      </c>
      <c r="E14" s="87">
        <v>16.899999999999999</v>
      </c>
      <c r="F14" s="87">
        <v>17.600000000000001</v>
      </c>
      <c r="G14" s="87">
        <v>34.700000000000003</v>
      </c>
      <c r="H14" s="87"/>
      <c r="I14" s="87">
        <v>1.5</v>
      </c>
      <c r="J14" s="87">
        <v>3.9</v>
      </c>
      <c r="K14" s="87">
        <v>10.6</v>
      </c>
      <c r="L14" s="87">
        <v>0.7</v>
      </c>
      <c r="M14" s="87">
        <v>1.3</v>
      </c>
    </row>
    <row r="15" spans="1:13" s="79" customFormat="1" ht="10" customHeight="1" x14ac:dyDescent="0.25">
      <c r="A15" s="79" t="s">
        <v>151</v>
      </c>
      <c r="B15" s="87">
        <v>10.6</v>
      </c>
      <c r="C15" s="87">
        <v>17.899999999999999</v>
      </c>
      <c r="D15" s="87">
        <v>3.4</v>
      </c>
      <c r="E15" s="87">
        <v>15.3</v>
      </c>
      <c r="F15" s="87">
        <v>18.100000000000001</v>
      </c>
      <c r="G15" s="87">
        <v>32.1</v>
      </c>
      <c r="H15" s="87"/>
      <c r="I15" s="87">
        <v>2</v>
      </c>
      <c r="J15" s="87">
        <v>3.9</v>
      </c>
      <c r="K15" s="87">
        <v>10.7</v>
      </c>
      <c r="L15" s="87">
        <v>0.8</v>
      </c>
      <c r="M15" s="87">
        <v>2.2999999999999998</v>
      </c>
    </row>
    <row r="16" spans="1:13" s="79" customFormat="1" ht="10" customHeight="1" x14ac:dyDescent="0.25">
      <c r="A16" s="79" t="s">
        <v>152</v>
      </c>
      <c r="B16" s="87">
        <v>7</v>
      </c>
      <c r="C16" s="87">
        <v>20.100000000000001</v>
      </c>
      <c r="D16" s="87">
        <v>4.9000000000000004</v>
      </c>
      <c r="E16" s="87">
        <v>16.5</v>
      </c>
      <c r="F16" s="87">
        <v>15</v>
      </c>
      <c r="G16" s="87">
        <v>34.9</v>
      </c>
      <c r="H16" s="87"/>
      <c r="I16" s="87">
        <v>1.6</v>
      </c>
      <c r="J16" s="87">
        <v>3.5</v>
      </c>
      <c r="K16" s="87">
        <v>11</v>
      </c>
      <c r="L16" s="87">
        <v>0.7</v>
      </c>
      <c r="M16" s="87">
        <v>1.9</v>
      </c>
    </row>
    <row r="17" spans="1:13" s="79" customFormat="1" ht="10" customHeight="1" x14ac:dyDescent="0.25">
      <c r="A17" s="79" t="s">
        <v>153</v>
      </c>
      <c r="B17" s="87">
        <v>6.5</v>
      </c>
      <c r="C17" s="87">
        <v>18.7</v>
      </c>
      <c r="D17" s="87">
        <v>4.9000000000000004</v>
      </c>
      <c r="E17" s="87">
        <v>17.600000000000001</v>
      </c>
      <c r="F17" s="87">
        <v>18</v>
      </c>
      <c r="G17" s="87">
        <v>33</v>
      </c>
      <c r="H17" s="87"/>
      <c r="I17" s="87">
        <v>1.3</v>
      </c>
      <c r="J17" s="87">
        <v>3.3</v>
      </c>
      <c r="K17" s="87">
        <v>10</v>
      </c>
      <c r="L17" s="87">
        <v>0.6</v>
      </c>
      <c r="M17" s="87">
        <v>1.4</v>
      </c>
    </row>
    <row r="18" spans="1:13" s="79" customFormat="1" ht="10" customHeight="1" x14ac:dyDescent="0.25">
      <c r="A18" s="79" t="s">
        <v>154</v>
      </c>
      <c r="B18" s="87">
        <v>7</v>
      </c>
      <c r="C18" s="87">
        <v>22.1</v>
      </c>
      <c r="D18" s="87">
        <v>8.3000000000000007</v>
      </c>
      <c r="E18" s="87">
        <v>18</v>
      </c>
      <c r="F18" s="87">
        <v>17.5</v>
      </c>
      <c r="G18" s="87">
        <v>24.4</v>
      </c>
      <c r="H18" s="87"/>
      <c r="I18" s="87">
        <v>8.5</v>
      </c>
      <c r="J18" s="87">
        <v>3.4</v>
      </c>
      <c r="K18" s="87">
        <v>14.9</v>
      </c>
      <c r="L18" s="87">
        <v>1</v>
      </c>
      <c r="M18" s="87">
        <v>2.2999999999999998</v>
      </c>
    </row>
    <row r="19" spans="1:13" s="79" customFormat="1" ht="10" customHeight="1" x14ac:dyDescent="0.25">
      <c r="A19" s="94" t="s">
        <v>155</v>
      </c>
      <c r="B19" s="87">
        <v>7.7</v>
      </c>
      <c r="C19" s="87">
        <v>23.1</v>
      </c>
      <c r="D19" s="87">
        <v>11.2</v>
      </c>
      <c r="E19" s="87">
        <v>16.600000000000001</v>
      </c>
      <c r="F19" s="87">
        <v>17</v>
      </c>
      <c r="G19" s="87">
        <v>22.2</v>
      </c>
      <c r="H19" s="87"/>
      <c r="I19" s="87">
        <v>14.7</v>
      </c>
      <c r="J19" s="87">
        <v>3.3</v>
      </c>
      <c r="K19" s="87">
        <v>17.7</v>
      </c>
      <c r="L19" s="87">
        <v>0.9</v>
      </c>
      <c r="M19" s="87">
        <v>3.4</v>
      </c>
    </row>
    <row r="20" spans="1:13" s="79" customFormat="1" ht="10" customHeight="1" x14ac:dyDescent="0.25">
      <c r="A20" s="94" t="s">
        <v>156</v>
      </c>
      <c r="B20" s="87">
        <v>6.4</v>
      </c>
      <c r="C20" s="87">
        <v>21.2</v>
      </c>
      <c r="D20" s="87">
        <v>5.5</v>
      </c>
      <c r="E20" s="87">
        <v>19.3</v>
      </c>
      <c r="F20" s="87">
        <v>18.100000000000001</v>
      </c>
      <c r="G20" s="87">
        <v>26.6</v>
      </c>
      <c r="H20" s="87"/>
      <c r="I20" s="87">
        <v>2.5</v>
      </c>
      <c r="J20" s="87">
        <v>3.4</v>
      </c>
      <c r="K20" s="87">
        <v>12.2</v>
      </c>
      <c r="L20" s="87">
        <v>1</v>
      </c>
      <c r="M20" s="87">
        <v>1.4</v>
      </c>
    </row>
    <row r="21" spans="1:13" s="79" customFormat="1" ht="10" customHeight="1" x14ac:dyDescent="0.25">
      <c r="A21" s="79" t="s">
        <v>157</v>
      </c>
      <c r="B21" s="87">
        <v>7.4</v>
      </c>
      <c r="C21" s="87">
        <v>18.399999999999999</v>
      </c>
      <c r="D21" s="87">
        <v>5.4</v>
      </c>
      <c r="E21" s="87">
        <v>17.899999999999999</v>
      </c>
      <c r="F21" s="87">
        <v>16.8</v>
      </c>
      <c r="G21" s="87">
        <v>33.299999999999997</v>
      </c>
      <c r="H21" s="87"/>
      <c r="I21" s="87">
        <v>1.6</v>
      </c>
      <c r="J21" s="87">
        <v>2.1</v>
      </c>
      <c r="K21" s="87">
        <v>9.6999999999999993</v>
      </c>
      <c r="L21" s="87">
        <v>0.3</v>
      </c>
      <c r="M21" s="87">
        <v>1.1000000000000001</v>
      </c>
    </row>
    <row r="22" spans="1:13" s="79" customFormat="1" ht="10" customHeight="1" x14ac:dyDescent="0.25">
      <c r="A22" s="79" t="s">
        <v>158</v>
      </c>
      <c r="B22" s="87">
        <v>8.5</v>
      </c>
      <c r="C22" s="87">
        <v>20.5</v>
      </c>
      <c r="D22" s="87">
        <v>5.8</v>
      </c>
      <c r="E22" s="87">
        <v>15.4</v>
      </c>
      <c r="F22" s="87">
        <v>15.1</v>
      </c>
      <c r="G22" s="87">
        <v>33.9</v>
      </c>
      <c r="H22" s="87"/>
      <c r="I22" s="87">
        <v>2.1</v>
      </c>
      <c r="J22" s="87">
        <v>2.6</v>
      </c>
      <c r="K22" s="87">
        <v>11.6</v>
      </c>
      <c r="L22" s="87">
        <v>0.6</v>
      </c>
      <c r="M22" s="87">
        <v>1.9</v>
      </c>
    </row>
    <row r="23" spans="1:13" s="79" customFormat="1" ht="10" customHeight="1" x14ac:dyDescent="0.25">
      <c r="A23" s="79" t="s">
        <v>159</v>
      </c>
      <c r="B23" s="87">
        <v>6.8</v>
      </c>
      <c r="C23" s="87">
        <v>20.100000000000001</v>
      </c>
      <c r="D23" s="87">
        <v>4.8</v>
      </c>
      <c r="E23" s="87">
        <v>16.600000000000001</v>
      </c>
      <c r="F23" s="87">
        <v>15.4</v>
      </c>
      <c r="G23" s="87">
        <v>34.6</v>
      </c>
      <c r="H23" s="87"/>
      <c r="I23" s="87">
        <v>2</v>
      </c>
      <c r="J23" s="87">
        <v>3.7</v>
      </c>
      <c r="K23" s="87">
        <v>10.6</v>
      </c>
      <c r="L23" s="87">
        <v>0.8</v>
      </c>
      <c r="M23" s="87">
        <v>1.6</v>
      </c>
    </row>
    <row r="24" spans="1:13" s="88" customFormat="1" ht="10" customHeight="1" x14ac:dyDescent="0.25">
      <c r="A24" s="79" t="s">
        <v>160</v>
      </c>
      <c r="B24" s="87">
        <v>6.2</v>
      </c>
      <c r="C24" s="87">
        <v>19.7</v>
      </c>
      <c r="D24" s="87">
        <v>4.3</v>
      </c>
      <c r="E24" s="87">
        <v>18</v>
      </c>
      <c r="F24" s="87">
        <v>16.399999999999999</v>
      </c>
      <c r="G24" s="87">
        <v>34</v>
      </c>
      <c r="H24" s="87"/>
      <c r="I24" s="87">
        <v>1.7</v>
      </c>
      <c r="J24" s="87">
        <v>3.5</v>
      </c>
      <c r="K24" s="87">
        <v>11.5</v>
      </c>
      <c r="L24" s="87">
        <v>0.7</v>
      </c>
      <c r="M24" s="87">
        <v>2</v>
      </c>
    </row>
    <row r="25" spans="1:13" s="79" customFormat="1" ht="10" customHeight="1" x14ac:dyDescent="0.25">
      <c r="A25" s="79" t="s">
        <v>161</v>
      </c>
      <c r="B25" s="87">
        <v>6.8</v>
      </c>
      <c r="C25" s="87">
        <v>18.899999999999999</v>
      </c>
      <c r="D25" s="87">
        <v>4.5999999999999996</v>
      </c>
      <c r="E25" s="87">
        <v>15.6</v>
      </c>
      <c r="F25" s="87">
        <v>17.7</v>
      </c>
      <c r="G25" s="87">
        <v>35.1</v>
      </c>
      <c r="H25" s="87"/>
      <c r="I25" s="87">
        <v>2.2000000000000002</v>
      </c>
      <c r="J25" s="87">
        <v>3.4</v>
      </c>
      <c r="K25" s="87">
        <v>10.8</v>
      </c>
      <c r="L25" s="87">
        <v>0.4</v>
      </c>
      <c r="M25" s="87">
        <v>1.9</v>
      </c>
    </row>
    <row r="26" spans="1:13" s="79" customFormat="1" ht="10" customHeight="1" x14ac:dyDescent="0.25">
      <c r="A26" s="79" t="s">
        <v>162</v>
      </c>
      <c r="B26" s="87">
        <v>5.3</v>
      </c>
      <c r="C26" s="87">
        <v>17.399999999999999</v>
      </c>
      <c r="D26" s="87">
        <v>5.2</v>
      </c>
      <c r="E26" s="87">
        <v>16.3</v>
      </c>
      <c r="F26" s="87">
        <v>15.7</v>
      </c>
      <c r="G26" s="87">
        <v>38.6</v>
      </c>
      <c r="H26" s="87"/>
      <c r="I26" s="87">
        <v>1.2</v>
      </c>
      <c r="J26" s="87">
        <v>2.1</v>
      </c>
      <c r="K26" s="87">
        <v>9.5</v>
      </c>
      <c r="L26" s="87">
        <v>0.3</v>
      </c>
      <c r="M26" s="87">
        <v>0.9</v>
      </c>
    </row>
    <row r="27" spans="1:13" s="79" customFormat="1" ht="10" customHeight="1" x14ac:dyDescent="0.25">
      <c r="A27" s="79" t="s">
        <v>163</v>
      </c>
      <c r="B27" s="87">
        <v>7.7</v>
      </c>
      <c r="C27" s="87">
        <v>19</v>
      </c>
      <c r="D27" s="87">
        <v>4.2</v>
      </c>
      <c r="E27" s="87">
        <v>17.100000000000001</v>
      </c>
      <c r="F27" s="87">
        <v>16.3</v>
      </c>
      <c r="G27" s="87">
        <v>33.200000000000003</v>
      </c>
      <c r="H27" s="87"/>
      <c r="I27" s="87">
        <v>2.4</v>
      </c>
      <c r="J27" s="87">
        <v>5.4</v>
      </c>
      <c r="K27" s="87">
        <v>13.8</v>
      </c>
      <c r="L27" s="87">
        <v>0.8</v>
      </c>
      <c r="M27" s="87">
        <v>1.6</v>
      </c>
    </row>
    <row r="28" spans="1:13" s="79" customFormat="1" ht="10" customHeight="1" x14ac:dyDescent="0.25">
      <c r="A28" s="79" t="s">
        <v>164</v>
      </c>
      <c r="B28" s="87">
        <v>6.7</v>
      </c>
      <c r="C28" s="87">
        <v>19</v>
      </c>
      <c r="D28" s="87">
        <v>4.4000000000000004</v>
      </c>
      <c r="E28" s="87">
        <v>16.2</v>
      </c>
      <c r="F28" s="87">
        <v>14.3</v>
      </c>
      <c r="G28" s="87">
        <v>37.200000000000003</v>
      </c>
      <c r="H28" s="87"/>
      <c r="I28" s="87">
        <v>6.4</v>
      </c>
      <c r="J28" s="87">
        <v>1.9</v>
      </c>
      <c r="K28" s="87">
        <v>15.8</v>
      </c>
      <c r="L28" s="87">
        <v>1.3</v>
      </c>
      <c r="M28" s="87">
        <v>1.5</v>
      </c>
    </row>
    <row r="29" spans="1:13" s="79" customFormat="1" ht="10" customHeight="1" x14ac:dyDescent="0.25">
      <c r="A29" s="79" t="s">
        <v>165</v>
      </c>
      <c r="B29" s="87">
        <v>6</v>
      </c>
      <c r="C29" s="87">
        <v>17</v>
      </c>
      <c r="D29" s="87">
        <v>3.5</v>
      </c>
      <c r="E29" s="87">
        <v>15.6</v>
      </c>
      <c r="F29" s="87">
        <v>13.9</v>
      </c>
      <c r="G29" s="87">
        <v>42.3</v>
      </c>
      <c r="H29" s="87"/>
      <c r="I29" s="87">
        <v>4.5999999999999996</v>
      </c>
      <c r="J29" s="87">
        <v>3.9</v>
      </c>
      <c r="K29" s="87">
        <v>12.2</v>
      </c>
      <c r="L29" s="87">
        <v>0.3</v>
      </c>
      <c r="M29" s="87">
        <v>1</v>
      </c>
    </row>
    <row r="30" spans="1:13" s="79" customFormat="1" ht="10" customHeight="1" x14ac:dyDescent="0.25">
      <c r="A30" s="79" t="s">
        <v>166</v>
      </c>
      <c r="B30" s="87">
        <v>5.2</v>
      </c>
      <c r="C30" s="87">
        <v>15.7</v>
      </c>
      <c r="D30" s="87">
        <v>5.2</v>
      </c>
      <c r="E30" s="87">
        <v>12.8</v>
      </c>
      <c r="F30" s="87">
        <v>12.9</v>
      </c>
      <c r="G30" s="87">
        <v>45.4</v>
      </c>
      <c r="H30" s="87"/>
      <c r="I30" s="87">
        <v>2.1</v>
      </c>
      <c r="J30" s="87">
        <v>2.2999999999999998</v>
      </c>
      <c r="K30" s="87">
        <v>8.6</v>
      </c>
      <c r="L30" s="87">
        <v>0.6</v>
      </c>
      <c r="M30" s="87">
        <v>1</v>
      </c>
    </row>
    <row r="31" spans="1:13" s="79" customFormat="1" ht="10" customHeight="1" x14ac:dyDescent="0.25">
      <c r="A31" s="79" t="s">
        <v>167</v>
      </c>
      <c r="B31" s="87">
        <v>5.4</v>
      </c>
      <c r="C31" s="87">
        <v>17.2</v>
      </c>
      <c r="D31" s="87">
        <v>5</v>
      </c>
      <c r="E31" s="87">
        <v>14.7</v>
      </c>
      <c r="F31" s="87">
        <v>15</v>
      </c>
      <c r="G31" s="87">
        <v>41.4</v>
      </c>
      <c r="H31" s="87"/>
      <c r="I31" s="87">
        <v>4.8</v>
      </c>
      <c r="J31" s="87">
        <v>3</v>
      </c>
      <c r="K31" s="87">
        <v>11.6</v>
      </c>
      <c r="L31" s="87">
        <v>0.7</v>
      </c>
      <c r="M31" s="87">
        <v>0.8</v>
      </c>
    </row>
    <row r="32" spans="1:13" s="79" customFormat="1" ht="10" customHeight="1" x14ac:dyDescent="0.25">
      <c r="A32" s="79" t="s">
        <v>168</v>
      </c>
      <c r="B32" s="87">
        <v>5</v>
      </c>
      <c r="C32" s="87">
        <v>15.2</v>
      </c>
      <c r="D32" s="87">
        <v>3.2</v>
      </c>
      <c r="E32" s="87">
        <v>15.8</v>
      </c>
      <c r="F32" s="87">
        <v>20</v>
      </c>
      <c r="G32" s="87">
        <v>39.799999999999997</v>
      </c>
      <c r="H32" s="87"/>
      <c r="I32" s="87">
        <v>4.5999999999999996</v>
      </c>
      <c r="J32" s="87">
        <v>5.6</v>
      </c>
      <c r="K32" s="87">
        <v>11.7</v>
      </c>
      <c r="L32" s="87">
        <v>0.6</v>
      </c>
      <c r="M32" s="87">
        <v>1</v>
      </c>
    </row>
    <row r="33" spans="1:26" s="79" customFormat="1" ht="10" customHeight="1" x14ac:dyDescent="0.25">
      <c r="A33" s="79" t="s">
        <v>169</v>
      </c>
      <c r="B33" s="87">
        <v>5.7</v>
      </c>
      <c r="C33" s="87">
        <v>13.6</v>
      </c>
      <c r="D33" s="87">
        <v>2.8</v>
      </c>
      <c r="E33" s="87">
        <v>10.8</v>
      </c>
      <c r="F33" s="87">
        <v>16.2</v>
      </c>
      <c r="G33" s="87">
        <v>48.3</v>
      </c>
      <c r="H33" s="87"/>
      <c r="I33" s="87">
        <v>5.2</v>
      </c>
      <c r="J33" s="87">
        <v>3.1</v>
      </c>
      <c r="K33" s="87">
        <v>10.199999999999999</v>
      </c>
      <c r="L33" s="87">
        <v>1.2</v>
      </c>
      <c r="M33" s="87">
        <v>1.2</v>
      </c>
    </row>
    <row r="34" spans="1:26" s="79" customFormat="1" ht="10" customHeight="1" x14ac:dyDescent="0.25">
      <c r="A34" s="79" t="s">
        <v>170</v>
      </c>
      <c r="B34" s="87">
        <v>4.2</v>
      </c>
      <c r="C34" s="87">
        <v>13.8</v>
      </c>
      <c r="D34" s="87">
        <v>3.6</v>
      </c>
      <c r="E34" s="87">
        <v>14</v>
      </c>
      <c r="F34" s="87">
        <v>14.6</v>
      </c>
      <c r="G34" s="87">
        <v>45.6</v>
      </c>
      <c r="H34" s="87"/>
      <c r="I34" s="87">
        <v>2.9</v>
      </c>
      <c r="J34" s="87">
        <v>2.2999999999999998</v>
      </c>
      <c r="K34" s="87">
        <v>8.4</v>
      </c>
      <c r="L34" s="87">
        <v>0.4</v>
      </c>
      <c r="M34" s="87">
        <v>0.8</v>
      </c>
    </row>
    <row r="35" spans="1:26" s="88" customFormat="1" ht="10" customHeight="1" x14ac:dyDescent="0.25">
      <c r="A35" s="79" t="s">
        <v>171</v>
      </c>
      <c r="B35" s="87">
        <v>8</v>
      </c>
      <c r="C35" s="87">
        <v>19.100000000000001</v>
      </c>
      <c r="D35" s="87">
        <v>3.5</v>
      </c>
      <c r="E35" s="87">
        <v>14.1</v>
      </c>
      <c r="F35" s="87">
        <v>16.5</v>
      </c>
      <c r="G35" s="87">
        <v>36.1</v>
      </c>
      <c r="H35" s="87"/>
      <c r="I35" s="87">
        <v>4.5</v>
      </c>
      <c r="J35" s="87">
        <v>3.7</v>
      </c>
      <c r="K35" s="87">
        <v>13.7</v>
      </c>
      <c r="L35" s="87">
        <v>0.5</v>
      </c>
      <c r="M35" s="87">
        <v>1.1000000000000001</v>
      </c>
    </row>
    <row r="36" spans="1:26" s="79" customFormat="1" ht="10" customHeight="1" x14ac:dyDescent="0.25">
      <c r="A36" s="88" t="s">
        <v>55</v>
      </c>
      <c r="B36" s="181">
        <v>6.5</v>
      </c>
      <c r="C36" s="181">
        <v>18.600000000000001</v>
      </c>
      <c r="D36" s="181">
        <v>4.9000000000000004</v>
      </c>
      <c r="E36" s="181">
        <v>17.3</v>
      </c>
      <c r="F36" s="181">
        <v>17.600000000000001</v>
      </c>
      <c r="G36" s="181">
        <v>33.700000000000003</v>
      </c>
      <c r="H36" s="181"/>
      <c r="I36" s="181">
        <v>1.4</v>
      </c>
      <c r="J36" s="181">
        <v>3.5</v>
      </c>
      <c r="K36" s="181">
        <v>10.3</v>
      </c>
      <c r="L36" s="181">
        <v>0.6</v>
      </c>
      <c r="M36" s="181">
        <v>1.4</v>
      </c>
      <c r="P36" s="185"/>
      <c r="Q36" s="185"/>
      <c r="R36" s="185"/>
      <c r="S36" s="185"/>
      <c r="T36" s="185"/>
      <c r="U36" s="185"/>
      <c r="V36" s="185"/>
      <c r="W36" s="185"/>
      <c r="X36" s="185"/>
      <c r="Y36" s="185"/>
      <c r="Z36" s="185"/>
    </row>
    <row r="37" spans="1:26" s="79" customFormat="1" ht="10" customHeight="1" x14ac:dyDescent="0.25">
      <c r="A37" s="88" t="s">
        <v>56</v>
      </c>
      <c r="B37" s="181">
        <v>7.2</v>
      </c>
      <c r="C37" s="181">
        <v>19.600000000000001</v>
      </c>
      <c r="D37" s="181">
        <v>5.5</v>
      </c>
      <c r="E37" s="181">
        <v>17.100000000000001</v>
      </c>
      <c r="F37" s="181">
        <v>16.100000000000001</v>
      </c>
      <c r="G37" s="181">
        <v>33.1</v>
      </c>
      <c r="H37" s="181"/>
      <c r="I37" s="181">
        <v>2.4</v>
      </c>
      <c r="J37" s="181">
        <v>2.9</v>
      </c>
      <c r="K37" s="181">
        <v>10.7</v>
      </c>
      <c r="L37" s="181">
        <v>0.6</v>
      </c>
      <c r="M37" s="181">
        <v>1.5</v>
      </c>
    </row>
    <row r="38" spans="1:26" s="79" customFormat="1" ht="10" customHeight="1" x14ac:dyDescent="0.25">
      <c r="A38" s="88" t="s">
        <v>172</v>
      </c>
      <c r="B38" s="181">
        <v>6.9</v>
      </c>
      <c r="C38" s="181">
        <v>19</v>
      </c>
      <c r="D38" s="181">
        <v>4.4000000000000004</v>
      </c>
      <c r="E38" s="181">
        <v>17.2</v>
      </c>
      <c r="F38" s="181">
        <v>16.399999999999999</v>
      </c>
      <c r="G38" s="181">
        <v>34.299999999999997</v>
      </c>
      <c r="H38" s="181"/>
      <c r="I38" s="181">
        <v>2</v>
      </c>
      <c r="J38" s="181">
        <v>4.2</v>
      </c>
      <c r="K38" s="181">
        <v>12.3</v>
      </c>
      <c r="L38" s="181">
        <v>0.7</v>
      </c>
      <c r="M38" s="181">
        <v>1.7</v>
      </c>
    </row>
    <row r="39" spans="1:26" s="79" customFormat="1" ht="10" customHeight="1" x14ac:dyDescent="0.25">
      <c r="A39" s="88" t="s">
        <v>58</v>
      </c>
      <c r="B39" s="181">
        <v>5.5</v>
      </c>
      <c r="C39" s="181">
        <v>16.2</v>
      </c>
      <c r="D39" s="181">
        <v>4.5999999999999996</v>
      </c>
      <c r="E39" s="181">
        <v>13.6</v>
      </c>
      <c r="F39" s="181">
        <v>14.4</v>
      </c>
      <c r="G39" s="181">
        <v>43.5</v>
      </c>
      <c r="H39" s="181"/>
      <c r="I39" s="181">
        <v>3.9</v>
      </c>
      <c r="J39" s="181">
        <v>2.8</v>
      </c>
      <c r="K39" s="181">
        <v>10.6</v>
      </c>
      <c r="L39" s="181">
        <v>0.8</v>
      </c>
      <c r="M39" s="181">
        <v>1</v>
      </c>
    </row>
    <row r="40" spans="1:26" s="79" customFormat="1" ht="10" customHeight="1" x14ac:dyDescent="0.25">
      <c r="A40" s="88" t="s">
        <v>59</v>
      </c>
      <c r="B40" s="181">
        <v>5.2</v>
      </c>
      <c r="C40" s="181">
        <v>15.1</v>
      </c>
      <c r="D40" s="181">
        <v>3.6</v>
      </c>
      <c r="E40" s="181">
        <v>14</v>
      </c>
      <c r="F40" s="181">
        <v>15.1</v>
      </c>
      <c r="G40" s="181">
        <v>43.2</v>
      </c>
      <c r="H40" s="181"/>
      <c r="I40" s="181">
        <v>3.3</v>
      </c>
      <c r="J40" s="181">
        <v>2.6</v>
      </c>
      <c r="K40" s="181">
        <v>9.6999999999999993</v>
      </c>
      <c r="L40" s="181">
        <v>0.5</v>
      </c>
      <c r="M40" s="181">
        <v>0.8</v>
      </c>
    </row>
    <row r="41" spans="1:26" s="79" customFormat="1" ht="10" customHeight="1" x14ac:dyDescent="0.25">
      <c r="A41" s="88" t="s">
        <v>60</v>
      </c>
      <c r="B41" s="181">
        <v>6.3</v>
      </c>
      <c r="C41" s="181">
        <v>17.899999999999999</v>
      </c>
      <c r="D41" s="181">
        <v>4.7</v>
      </c>
      <c r="E41" s="181">
        <v>16</v>
      </c>
      <c r="F41" s="181">
        <v>16.100000000000001</v>
      </c>
      <c r="G41" s="181">
        <v>36.9</v>
      </c>
      <c r="H41" s="181"/>
      <c r="I41" s="181">
        <v>2.5</v>
      </c>
      <c r="J41" s="181">
        <v>3.3</v>
      </c>
      <c r="K41" s="181">
        <v>10.8</v>
      </c>
      <c r="L41" s="181">
        <v>0.6</v>
      </c>
      <c r="M41" s="181">
        <v>1.3</v>
      </c>
    </row>
    <row r="42" spans="1:26" s="81" customFormat="1" ht="3" customHeight="1" x14ac:dyDescent="0.2">
      <c r="A42" s="80"/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</row>
    <row r="43" spans="1:26" ht="3" customHeight="1" x14ac:dyDescent="0.25"/>
    <row r="44" spans="1:26" s="79" customFormat="1" ht="10" customHeight="1" x14ac:dyDescent="0.25">
      <c r="A44" s="79" t="s">
        <v>143</v>
      </c>
      <c r="B44" s="92"/>
      <c r="C44" s="92"/>
      <c r="D44" s="92"/>
      <c r="E44" s="92"/>
      <c r="F44" s="92"/>
      <c r="G44" s="92"/>
      <c r="H44" s="92"/>
    </row>
    <row r="45" spans="1:26" s="79" customFormat="1" ht="10" customHeight="1" x14ac:dyDescent="0.25">
      <c r="A45" s="79" t="s">
        <v>144</v>
      </c>
      <c r="B45" s="92"/>
      <c r="C45" s="92"/>
      <c r="D45" s="92"/>
      <c r="E45" s="92"/>
      <c r="F45" s="92"/>
      <c r="G45" s="92"/>
      <c r="H45" s="92"/>
    </row>
    <row r="46" spans="1:26" s="79" customFormat="1" ht="10" customHeight="1" x14ac:dyDescent="0.25">
      <c r="A46" s="79" t="s">
        <v>145</v>
      </c>
    </row>
    <row r="47" spans="1:26" x14ac:dyDescent="0.25">
      <c r="A47" s="81"/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</row>
    <row r="48" spans="1:26" x14ac:dyDescent="0.25">
      <c r="A48" s="81"/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</row>
    <row r="49" spans="1:13" x14ac:dyDescent="0.25">
      <c r="A49" s="81"/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</row>
    <row r="50" spans="1:13" x14ac:dyDescent="0.25">
      <c r="A50" s="81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</row>
    <row r="51" spans="1:13" x14ac:dyDescent="0.25">
      <c r="A51" s="81"/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</row>
    <row r="52" spans="1:13" x14ac:dyDescent="0.25">
      <c r="A52" s="81"/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</row>
    <row r="53" spans="1:13" x14ac:dyDescent="0.25">
      <c r="A53" s="81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</row>
    <row r="54" spans="1:13" x14ac:dyDescent="0.25">
      <c r="A54" s="81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</row>
    <row r="55" spans="1:13" x14ac:dyDescent="0.25">
      <c r="A55" s="81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</row>
    <row r="56" spans="1:13" x14ac:dyDescent="0.25">
      <c r="A56" s="81"/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</row>
    <row r="57" spans="1:13" x14ac:dyDescent="0.25">
      <c r="A57" s="81"/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</row>
    <row r="58" spans="1:13" x14ac:dyDescent="0.25">
      <c r="A58" s="81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</row>
    <row r="59" spans="1:13" x14ac:dyDescent="0.25">
      <c r="A59" s="81"/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</row>
    <row r="60" spans="1:13" x14ac:dyDescent="0.25">
      <c r="A60" s="81"/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</row>
    <row r="61" spans="1:13" x14ac:dyDescent="0.25">
      <c r="A61" s="81"/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</row>
    <row r="62" spans="1:13" x14ac:dyDescent="0.25">
      <c r="A62" s="81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</row>
    <row r="63" spans="1:13" x14ac:dyDescent="0.25">
      <c r="A63" s="81"/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</row>
    <row r="64" spans="1:13" x14ac:dyDescent="0.25">
      <c r="A64" s="81"/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</row>
    <row r="65" spans="1:13" x14ac:dyDescent="0.25">
      <c r="A65" s="81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</row>
    <row r="66" spans="1:13" x14ac:dyDescent="0.25">
      <c r="A66" s="81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</row>
  </sheetData>
  <mergeCells count="9">
    <mergeCell ref="B12:M12"/>
    <mergeCell ref="A5:M5"/>
    <mergeCell ref="A8:A10"/>
    <mergeCell ref="B8:G8"/>
    <mergeCell ref="I8:I10"/>
    <mergeCell ref="J8:J10"/>
    <mergeCell ref="K8:K10"/>
    <mergeCell ref="L8:L10"/>
    <mergeCell ref="M8:M1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W72"/>
  <sheetViews>
    <sheetView zoomScaleNormal="100" workbookViewId="0">
      <selection activeCell="A4" sqref="A4"/>
    </sheetView>
  </sheetViews>
  <sheetFormatPr defaultColWidth="7.81640625" defaultRowHeight="9" x14ac:dyDescent="0.2"/>
  <cols>
    <col min="1" max="1" width="24.453125" style="81" customWidth="1"/>
    <col min="2" max="7" width="9.7265625" style="81" customWidth="1"/>
    <col min="8" max="256" width="7.81640625" style="81"/>
    <col min="257" max="257" width="24.453125" style="81" customWidth="1"/>
    <col min="258" max="263" width="9.7265625" style="81" customWidth="1"/>
    <col min="264" max="512" width="7.81640625" style="81"/>
    <col min="513" max="513" width="24.453125" style="81" customWidth="1"/>
    <col min="514" max="519" width="9.7265625" style="81" customWidth="1"/>
    <col min="520" max="768" width="7.81640625" style="81"/>
    <col min="769" max="769" width="24.453125" style="81" customWidth="1"/>
    <col min="770" max="775" width="9.7265625" style="81" customWidth="1"/>
    <col min="776" max="1024" width="7.81640625" style="81"/>
    <col min="1025" max="1025" width="24.453125" style="81" customWidth="1"/>
    <col min="1026" max="1031" width="9.7265625" style="81" customWidth="1"/>
    <col min="1032" max="1280" width="7.81640625" style="81"/>
    <col min="1281" max="1281" width="24.453125" style="81" customWidth="1"/>
    <col min="1282" max="1287" width="9.7265625" style="81" customWidth="1"/>
    <col min="1288" max="1536" width="7.81640625" style="81"/>
    <col min="1537" max="1537" width="24.453125" style="81" customWidth="1"/>
    <col min="1538" max="1543" width="9.7265625" style="81" customWidth="1"/>
    <col min="1544" max="1792" width="7.81640625" style="81"/>
    <col min="1793" max="1793" width="24.453125" style="81" customWidth="1"/>
    <col min="1794" max="1799" width="9.7265625" style="81" customWidth="1"/>
    <col min="1800" max="2048" width="7.81640625" style="81"/>
    <col min="2049" max="2049" width="24.453125" style="81" customWidth="1"/>
    <col min="2050" max="2055" width="9.7265625" style="81" customWidth="1"/>
    <col min="2056" max="2304" width="7.81640625" style="81"/>
    <col min="2305" max="2305" width="24.453125" style="81" customWidth="1"/>
    <col min="2306" max="2311" width="9.7265625" style="81" customWidth="1"/>
    <col min="2312" max="2560" width="7.81640625" style="81"/>
    <col min="2561" max="2561" width="24.453125" style="81" customWidth="1"/>
    <col min="2562" max="2567" width="9.7265625" style="81" customWidth="1"/>
    <col min="2568" max="2816" width="7.81640625" style="81"/>
    <col min="2817" max="2817" width="24.453125" style="81" customWidth="1"/>
    <col min="2818" max="2823" width="9.7265625" style="81" customWidth="1"/>
    <col min="2824" max="3072" width="7.81640625" style="81"/>
    <col min="3073" max="3073" width="24.453125" style="81" customWidth="1"/>
    <col min="3074" max="3079" width="9.7265625" style="81" customWidth="1"/>
    <col min="3080" max="3328" width="7.81640625" style="81"/>
    <col min="3329" max="3329" width="24.453125" style="81" customWidth="1"/>
    <col min="3330" max="3335" width="9.7265625" style="81" customWidth="1"/>
    <col min="3336" max="3584" width="7.81640625" style="81"/>
    <col min="3585" max="3585" width="24.453125" style="81" customWidth="1"/>
    <col min="3586" max="3591" width="9.7265625" style="81" customWidth="1"/>
    <col min="3592" max="3840" width="7.81640625" style="81"/>
    <col min="3841" max="3841" width="24.453125" style="81" customWidth="1"/>
    <col min="3842" max="3847" width="9.7265625" style="81" customWidth="1"/>
    <col min="3848" max="4096" width="7.81640625" style="81"/>
    <col min="4097" max="4097" width="24.453125" style="81" customWidth="1"/>
    <col min="4098" max="4103" width="9.7265625" style="81" customWidth="1"/>
    <col min="4104" max="4352" width="7.81640625" style="81"/>
    <col min="4353" max="4353" width="24.453125" style="81" customWidth="1"/>
    <col min="4354" max="4359" width="9.7265625" style="81" customWidth="1"/>
    <col min="4360" max="4608" width="7.81640625" style="81"/>
    <col min="4609" max="4609" width="24.453125" style="81" customWidth="1"/>
    <col min="4610" max="4615" width="9.7265625" style="81" customWidth="1"/>
    <col min="4616" max="4864" width="7.81640625" style="81"/>
    <col min="4865" max="4865" width="24.453125" style="81" customWidth="1"/>
    <col min="4866" max="4871" width="9.7265625" style="81" customWidth="1"/>
    <col min="4872" max="5120" width="7.81640625" style="81"/>
    <col min="5121" max="5121" width="24.453125" style="81" customWidth="1"/>
    <col min="5122" max="5127" width="9.7265625" style="81" customWidth="1"/>
    <col min="5128" max="5376" width="7.81640625" style="81"/>
    <col min="5377" max="5377" width="24.453125" style="81" customWidth="1"/>
    <col min="5378" max="5383" width="9.7265625" style="81" customWidth="1"/>
    <col min="5384" max="5632" width="7.81640625" style="81"/>
    <col min="5633" max="5633" width="24.453125" style="81" customWidth="1"/>
    <col min="5634" max="5639" width="9.7265625" style="81" customWidth="1"/>
    <col min="5640" max="5888" width="7.81640625" style="81"/>
    <col min="5889" max="5889" width="24.453125" style="81" customWidth="1"/>
    <col min="5890" max="5895" width="9.7265625" style="81" customWidth="1"/>
    <col min="5896" max="6144" width="7.81640625" style="81"/>
    <col min="6145" max="6145" width="24.453125" style="81" customWidth="1"/>
    <col min="6146" max="6151" width="9.7265625" style="81" customWidth="1"/>
    <col min="6152" max="6400" width="7.81640625" style="81"/>
    <col min="6401" max="6401" width="24.453125" style="81" customWidth="1"/>
    <col min="6402" max="6407" width="9.7265625" style="81" customWidth="1"/>
    <col min="6408" max="6656" width="7.81640625" style="81"/>
    <col min="6657" max="6657" width="24.453125" style="81" customWidth="1"/>
    <col min="6658" max="6663" width="9.7265625" style="81" customWidth="1"/>
    <col min="6664" max="6912" width="7.81640625" style="81"/>
    <col min="6913" max="6913" width="24.453125" style="81" customWidth="1"/>
    <col min="6914" max="6919" width="9.7265625" style="81" customWidth="1"/>
    <col min="6920" max="7168" width="7.81640625" style="81"/>
    <col min="7169" max="7169" width="24.453125" style="81" customWidth="1"/>
    <col min="7170" max="7175" width="9.7265625" style="81" customWidth="1"/>
    <col min="7176" max="7424" width="7.81640625" style="81"/>
    <col min="7425" max="7425" width="24.453125" style="81" customWidth="1"/>
    <col min="7426" max="7431" width="9.7265625" style="81" customWidth="1"/>
    <col min="7432" max="7680" width="7.81640625" style="81"/>
    <col min="7681" max="7681" width="24.453125" style="81" customWidth="1"/>
    <col min="7682" max="7687" width="9.7265625" style="81" customWidth="1"/>
    <col min="7688" max="7936" width="7.81640625" style="81"/>
    <col min="7937" max="7937" width="24.453125" style="81" customWidth="1"/>
    <col min="7938" max="7943" width="9.7265625" style="81" customWidth="1"/>
    <col min="7944" max="8192" width="7.81640625" style="81"/>
    <col min="8193" max="8193" width="24.453125" style="81" customWidth="1"/>
    <col min="8194" max="8199" width="9.7265625" style="81" customWidth="1"/>
    <col min="8200" max="8448" width="7.81640625" style="81"/>
    <col min="8449" max="8449" width="24.453125" style="81" customWidth="1"/>
    <col min="8450" max="8455" width="9.7265625" style="81" customWidth="1"/>
    <col min="8456" max="8704" width="7.81640625" style="81"/>
    <col min="8705" max="8705" width="24.453125" style="81" customWidth="1"/>
    <col min="8706" max="8711" width="9.7265625" style="81" customWidth="1"/>
    <col min="8712" max="8960" width="7.81640625" style="81"/>
    <col min="8961" max="8961" width="24.453125" style="81" customWidth="1"/>
    <col min="8962" max="8967" width="9.7265625" style="81" customWidth="1"/>
    <col min="8968" max="9216" width="7.81640625" style="81"/>
    <col min="9217" max="9217" width="24.453125" style="81" customWidth="1"/>
    <col min="9218" max="9223" width="9.7265625" style="81" customWidth="1"/>
    <col min="9224" max="9472" width="7.81640625" style="81"/>
    <col min="9473" max="9473" width="24.453125" style="81" customWidth="1"/>
    <col min="9474" max="9479" width="9.7265625" style="81" customWidth="1"/>
    <col min="9480" max="9728" width="7.81640625" style="81"/>
    <col min="9729" max="9729" width="24.453125" style="81" customWidth="1"/>
    <col min="9730" max="9735" width="9.7265625" style="81" customWidth="1"/>
    <col min="9736" max="9984" width="7.81640625" style="81"/>
    <col min="9985" max="9985" width="24.453125" style="81" customWidth="1"/>
    <col min="9986" max="9991" width="9.7265625" style="81" customWidth="1"/>
    <col min="9992" max="10240" width="7.81640625" style="81"/>
    <col min="10241" max="10241" width="24.453125" style="81" customWidth="1"/>
    <col min="10242" max="10247" width="9.7265625" style="81" customWidth="1"/>
    <col min="10248" max="10496" width="7.81640625" style="81"/>
    <col min="10497" max="10497" width="24.453125" style="81" customWidth="1"/>
    <col min="10498" max="10503" width="9.7265625" style="81" customWidth="1"/>
    <col min="10504" max="10752" width="7.81640625" style="81"/>
    <col min="10753" max="10753" width="24.453125" style="81" customWidth="1"/>
    <col min="10754" max="10759" width="9.7265625" style="81" customWidth="1"/>
    <col min="10760" max="11008" width="7.81640625" style="81"/>
    <col min="11009" max="11009" width="24.453125" style="81" customWidth="1"/>
    <col min="11010" max="11015" width="9.7265625" style="81" customWidth="1"/>
    <col min="11016" max="11264" width="7.81640625" style="81"/>
    <col min="11265" max="11265" width="24.453125" style="81" customWidth="1"/>
    <col min="11266" max="11271" width="9.7265625" style="81" customWidth="1"/>
    <col min="11272" max="11520" width="7.81640625" style="81"/>
    <col min="11521" max="11521" width="24.453125" style="81" customWidth="1"/>
    <col min="11522" max="11527" width="9.7265625" style="81" customWidth="1"/>
    <col min="11528" max="11776" width="7.81640625" style="81"/>
    <col min="11777" max="11777" width="24.453125" style="81" customWidth="1"/>
    <col min="11778" max="11783" width="9.7265625" style="81" customWidth="1"/>
    <col min="11784" max="12032" width="7.81640625" style="81"/>
    <col min="12033" max="12033" width="24.453125" style="81" customWidth="1"/>
    <col min="12034" max="12039" width="9.7265625" style="81" customWidth="1"/>
    <col min="12040" max="12288" width="7.81640625" style="81"/>
    <col min="12289" max="12289" width="24.453125" style="81" customWidth="1"/>
    <col min="12290" max="12295" width="9.7265625" style="81" customWidth="1"/>
    <col min="12296" max="12544" width="7.81640625" style="81"/>
    <col min="12545" max="12545" width="24.453125" style="81" customWidth="1"/>
    <col min="12546" max="12551" width="9.7265625" style="81" customWidth="1"/>
    <col min="12552" max="12800" width="7.81640625" style="81"/>
    <col min="12801" max="12801" width="24.453125" style="81" customWidth="1"/>
    <col min="12802" max="12807" width="9.7265625" style="81" customWidth="1"/>
    <col min="12808" max="13056" width="7.81640625" style="81"/>
    <col min="13057" max="13057" width="24.453125" style="81" customWidth="1"/>
    <col min="13058" max="13063" width="9.7265625" style="81" customWidth="1"/>
    <col min="13064" max="13312" width="7.81640625" style="81"/>
    <col min="13313" max="13313" width="24.453125" style="81" customWidth="1"/>
    <col min="13314" max="13319" width="9.7265625" style="81" customWidth="1"/>
    <col min="13320" max="13568" width="7.81640625" style="81"/>
    <col min="13569" max="13569" width="24.453125" style="81" customWidth="1"/>
    <col min="13570" max="13575" width="9.7265625" style="81" customWidth="1"/>
    <col min="13576" max="13824" width="7.81640625" style="81"/>
    <col min="13825" max="13825" width="24.453125" style="81" customWidth="1"/>
    <col min="13826" max="13831" width="9.7265625" style="81" customWidth="1"/>
    <col min="13832" max="14080" width="7.81640625" style="81"/>
    <col min="14081" max="14081" width="24.453125" style="81" customWidth="1"/>
    <col min="14082" max="14087" width="9.7265625" style="81" customWidth="1"/>
    <col min="14088" max="14336" width="7.81640625" style="81"/>
    <col min="14337" max="14337" width="24.453125" style="81" customWidth="1"/>
    <col min="14338" max="14343" width="9.7265625" style="81" customWidth="1"/>
    <col min="14344" max="14592" width="7.81640625" style="81"/>
    <col min="14593" max="14593" width="24.453125" style="81" customWidth="1"/>
    <col min="14594" max="14599" width="9.7265625" style="81" customWidth="1"/>
    <col min="14600" max="14848" width="7.81640625" style="81"/>
    <col min="14849" max="14849" width="24.453125" style="81" customWidth="1"/>
    <col min="14850" max="14855" width="9.7265625" style="81" customWidth="1"/>
    <col min="14856" max="15104" width="7.81640625" style="81"/>
    <col min="15105" max="15105" width="24.453125" style="81" customWidth="1"/>
    <col min="15106" max="15111" width="9.7265625" style="81" customWidth="1"/>
    <col min="15112" max="15360" width="7.81640625" style="81"/>
    <col min="15361" max="15361" width="24.453125" style="81" customWidth="1"/>
    <col min="15362" max="15367" width="9.7265625" style="81" customWidth="1"/>
    <col min="15368" max="15616" width="7.81640625" style="81"/>
    <col min="15617" max="15617" width="24.453125" style="81" customWidth="1"/>
    <col min="15618" max="15623" width="9.7265625" style="81" customWidth="1"/>
    <col min="15624" max="15872" width="7.81640625" style="81"/>
    <col min="15873" max="15873" width="24.453125" style="81" customWidth="1"/>
    <col min="15874" max="15879" width="9.7265625" style="81" customWidth="1"/>
    <col min="15880" max="16128" width="7.81640625" style="81"/>
    <col min="16129" max="16129" width="24.453125" style="81" customWidth="1"/>
    <col min="16130" max="16135" width="9.7265625" style="81" customWidth="1"/>
    <col min="16136" max="16384" width="7.81640625" style="81"/>
  </cols>
  <sheetData>
    <row r="1" spans="1:7" s="74" customFormat="1" ht="12.75" customHeight="1" x14ac:dyDescent="0.25">
      <c r="A1" s="73"/>
      <c r="B1" s="73"/>
      <c r="C1" s="73"/>
      <c r="D1" s="73"/>
      <c r="E1" s="73"/>
      <c r="F1" s="73"/>
      <c r="G1" s="73"/>
    </row>
    <row r="2" spans="1:7" s="74" customFormat="1" ht="12.75" customHeight="1" x14ac:dyDescent="0.25">
      <c r="A2" s="73"/>
      <c r="B2" s="73"/>
      <c r="C2" s="73"/>
      <c r="D2" s="73"/>
      <c r="E2" s="73"/>
      <c r="F2" s="73"/>
      <c r="G2" s="73"/>
    </row>
    <row r="3" spans="1:7" s="74" customFormat="1" ht="12.75" customHeight="1" x14ac:dyDescent="0.25">
      <c r="A3" s="120"/>
      <c r="B3" s="75"/>
      <c r="C3" s="75"/>
      <c r="D3" s="75"/>
      <c r="E3" s="75"/>
      <c r="F3" s="75"/>
      <c r="G3" s="75"/>
    </row>
    <row r="4" spans="1:7" s="78" customFormat="1" ht="12" customHeight="1" x14ac:dyDescent="0.25">
      <c r="A4" s="77" t="s">
        <v>16</v>
      </c>
    </row>
    <row r="5" spans="1:7" s="78" customFormat="1" ht="25" customHeight="1" x14ac:dyDescent="0.25">
      <c r="A5" s="219" t="s">
        <v>17</v>
      </c>
      <c r="B5" s="219"/>
      <c r="C5" s="219"/>
      <c r="D5" s="219"/>
      <c r="E5" s="219"/>
      <c r="F5" s="219"/>
      <c r="G5" s="219"/>
    </row>
    <row r="6" spans="1:7" s="78" customFormat="1" ht="12" customHeight="1" x14ac:dyDescent="0.25">
      <c r="A6" s="78" t="s">
        <v>110</v>
      </c>
    </row>
    <row r="7" spans="1:7" ht="6" customHeight="1" x14ac:dyDescent="0.2">
      <c r="A7" s="80"/>
    </row>
    <row r="8" spans="1:7" s="97" customFormat="1" ht="12" customHeight="1" x14ac:dyDescent="0.25">
      <c r="A8" s="220" t="s">
        <v>115</v>
      </c>
      <c r="B8" s="230" t="s">
        <v>173</v>
      </c>
      <c r="C8" s="230"/>
      <c r="D8" s="230"/>
      <c r="E8" s="230"/>
      <c r="F8" s="230"/>
      <c r="G8" s="230"/>
    </row>
    <row r="9" spans="1:7" s="97" customFormat="1" ht="2.5" customHeight="1" x14ac:dyDescent="0.25">
      <c r="A9" s="221"/>
      <c r="B9" s="176"/>
      <c r="C9" s="176"/>
      <c r="D9" s="176"/>
      <c r="E9" s="176"/>
      <c r="F9" s="176"/>
      <c r="G9" s="176"/>
    </row>
    <row r="10" spans="1:7" ht="20.149999999999999" customHeight="1" x14ac:dyDescent="0.2">
      <c r="A10" s="222"/>
      <c r="B10" s="104" t="s">
        <v>122</v>
      </c>
      <c r="C10" s="104" t="s">
        <v>174</v>
      </c>
      <c r="D10" s="104" t="s">
        <v>175</v>
      </c>
      <c r="E10" s="104" t="s">
        <v>176</v>
      </c>
      <c r="F10" s="104" t="s">
        <v>126</v>
      </c>
      <c r="G10" s="104" t="s">
        <v>127</v>
      </c>
    </row>
    <row r="11" spans="1:7" ht="3" customHeight="1" x14ac:dyDescent="0.2">
      <c r="A11" s="143"/>
      <c r="B11" s="100"/>
      <c r="C11" s="100"/>
      <c r="D11" s="100"/>
      <c r="E11" s="100"/>
      <c r="F11" s="100"/>
      <c r="G11" s="100"/>
    </row>
    <row r="12" spans="1:7" s="79" customFormat="1" ht="10" customHeight="1" x14ac:dyDescent="0.2">
      <c r="A12" s="84">
        <v>2016</v>
      </c>
      <c r="B12" s="93">
        <v>30.8</v>
      </c>
      <c r="C12" s="93">
        <v>22.6</v>
      </c>
      <c r="D12" s="93">
        <v>4.8</v>
      </c>
      <c r="E12" s="93">
        <v>9.5</v>
      </c>
      <c r="F12" s="93">
        <v>6.4</v>
      </c>
      <c r="G12" s="93">
        <v>24.5</v>
      </c>
    </row>
    <row r="13" spans="1:7" s="79" customFormat="1" ht="10" customHeight="1" x14ac:dyDescent="0.2">
      <c r="A13" s="84">
        <v>2017</v>
      </c>
      <c r="B13" s="93">
        <v>27.4</v>
      </c>
      <c r="C13" s="93">
        <v>22.2</v>
      </c>
      <c r="D13" s="93">
        <v>4.5</v>
      </c>
      <c r="E13" s="93">
        <v>9.9</v>
      </c>
      <c r="F13" s="93">
        <v>7.9</v>
      </c>
      <c r="G13" s="93">
        <v>26.8</v>
      </c>
    </row>
    <row r="14" spans="1:7" s="79" customFormat="1" ht="10" customHeight="1" x14ac:dyDescent="0.2">
      <c r="A14" s="84">
        <v>2018</v>
      </c>
      <c r="B14" s="93">
        <v>27.2</v>
      </c>
      <c r="C14" s="93">
        <v>22</v>
      </c>
      <c r="D14" s="93">
        <v>4.0999999999999996</v>
      </c>
      <c r="E14" s="93">
        <v>10.7</v>
      </c>
      <c r="F14" s="93">
        <v>9.8000000000000007</v>
      </c>
      <c r="G14" s="93">
        <v>25</v>
      </c>
    </row>
    <row r="15" spans="1:7" s="79" customFormat="1" ht="10" customHeight="1" x14ac:dyDescent="0.25">
      <c r="A15" s="84">
        <v>2019</v>
      </c>
      <c r="B15" s="184">
        <v>27.2</v>
      </c>
      <c r="C15" s="184">
        <v>21.2</v>
      </c>
      <c r="D15" s="184">
        <v>4.4000000000000004</v>
      </c>
      <c r="E15" s="184">
        <v>10.199999999999999</v>
      </c>
      <c r="F15" s="184">
        <v>8.3000000000000007</v>
      </c>
      <c r="G15" s="184">
        <v>27.6</v>
      </c>
    </row>
    <row r="16" spans="1:7" s="79" customFormat="1" ht="10" customHeight="1" x14ac:dyDescent="0.25">
      <c r="A16" s="84">
        <v>2020</v>
      </c>
      <c r="B16" s="184">
        <v>29.2</v>
      </c>
      <c r="C16" s="184">
        <v>21.9</v>
      </c>
      <c r="D16" s="184">
        <v>4.5</v>
      </c>
      <c r="E16" s="184">
        <v>9.6999999999999993</v>
      </c>
      <c r="F16" s="184">
        <v>7.8</v>
      </c>
      <c r="G16" s="184">
        <v>25.8</v>
      </c>
    </row>
    <row r="17" spans="1:7" s="79" customFormat="1" ht="10" customHeight="1" x14ac:dyDescent="0.25">
      <c r="A17" s="84">
        <v>2021</v>
      </c>
      <c r="B17" s="87">
        <v>30</v>
      </c>
      <c r="C17" s="87">
        <v>21.2</v>
      </c>
      <c r="D17" s="87">
        <v>4.7</v>
      </c>
      <c r="E17" s="87">
        <v>8.6999999999999993</v>
      </c>
      <c r="F17" s="87">
        <v>7.3</v>
      </c>
      <c r="G17" s="87">
        <v>26.3</v>
      </c>
    </row>
    <row r="18" spans="1:7" s="79" customFormat="1" ht="10" customHeight="1" x14ac:dyDescent="0.25">
      <c r="A18" s="84">
        <v>2022</v>
      </c>
      <c r="B18" s="87">
        <v>26.5</v>
      </c>
      <c r="C18" s="87">
        <v>21.7</v>
      </c>
      <c r="D18" s="87">
        <v>4.5</v>
      </c>
      <c r="E18" s="87">
        <v>9.6</v>
      </c>
      <c r="F18" s="87">
        <v>7.8</v>
      </c>
      <c r="G18" s="87">
        <v>28.4</v>
      </c>
    </row>
    <row r="19" spans="1:7" s="79" customFormat="1" ht="10" customHeight="1" x14ac:dyDescent="0.25">
      <c r="A19" s="84">
        <v>2023</v>
      </c>
      <c r="B19" s="87">
        <v>23.2</v>
      </c>
      <c r="C19" s="87">
        <v>20.5</v>
      </c>
      <c r="D19" s="87">
        <v>4.5</v>
      </c>
      <c r="E19" s="87">
        <v>10.9</v>
      </c>
      <c r="F19" s="87">
        <v>9.6999999999999993</v>
      </c>
      <c r="G19" s="87">
        <v>29.4</v>
      </c>
    </row>
    <row r="20" spans="1:7" ht="3" customHeight="1" x14ac:dyDescent="0.2"/>
    <row r="21" spans="1:7" ht="10" customHeight="1" x14ac:dyDescent="0.2">
      <c r="A21" s="79"/>
      <c r="B21" s="218" t="s">
        <v>128</v>
      </c>
      <c r="C21" s="218"/>
      <c r="D21" s="218"/>
      <c r="E21" s="218"/>
      <c r="F21" s="218"/>
      <c r="G21" s="218"/>
    </row>
    <row r="22" spans="1:7" ht="3" customHeight="1" x14ac:dyDescent="0.2"/>
    <row r="23" spans="1:7" ht="10" customHeight="1" x14ac:dyDescent="0.2">
      <c r="A23" s="79"/>
      <c r="B23" s="218" t="s">
        <v>129</v>
      </c>
      <c r="C23" s="218"/>
      <c r="D23" s="218"/>
      <c r="E23" s="218"/>
      <c r="F23" s="218"/>
      <c r="G23" s="218"/>
    </row>
    <row r="24" spans="1:7" ht="3" customHeight="1" x14ac:dyDescent="0.2"/>
    <row r="25" spans="1:7" s="79" customFormat="1" ht="10" customHeight="1" x14ac:dyDescent="0.25">
      <c r="A25" s="79" t="s">
        <v>130</v>
      </c>
      <c r="B25" s="87">
        <v>2.6</v>
      </c>
      <c r="C25" s="87">
        <v>10.199999999999999</v>
      </c>
      <c r="D25" s="87">
        <v>3.3</v>
      </c>
      <c r="E25" s="87">
        <v>10.5</v>
      </c>
      <c r="F25" s="87">
        <v>11</v>
      </c>
      <c r="G25" s="87">
        <v>61</v>
      </c>
    </row>
    <row r="26" spans="1:7" s="79" customFormat="1" ht="10" customHeight="1" x14ac:dyDescent="0.25">
      <c r="A26" s="79" t="s">
        <v>131</v>
      </c>
      <c r="B26" s="87">
        <v>5.2</v>
      </c>
      <c r="C26" s="87">
        <v>17.7</v>
      </c>
      <c r="D26" s="87">
        <v>6.7</v>
      </c>
      <c r="E26" s="87">
        <v>12.4</v>
      </c>
      <c r="F26" s="87">
        <v>15.2</v>
      </c>
      <c r="G26" s="87">
        <v>40.200000000000003</v>
      </c>
    </row>
    <row r="27" spans="1:7" s="79" customFormat="1" ht="10" customHeight="1" x14ac:dyDescent="0.25">
      <c r="A27" s="79" t="s">
        <v>132</v>
      </c>
      <c r="B27" s="87">
        <v>10.6</v>
      </c>
      <c r="C27" s="87">
        <v>21.2</v>
      </c>
      <c r="D27" s="87">
        <v>4.8</v>
      </c>
      <c r="E27" s="87">
        <v>14.3</v>
      </c>
      <c r="F27" s="87">
        <v>11.6</v>
      </c>
      <c r="G27" s="87">
        <v>35.6</v>
      </c>
    </row>
    <row r="28" spans="1:7" s="79" customFormat="1" ht="10" customHeight="1" x14ac:dyDescent="0.25">
      <c r="A28" s="79" t="s">
        <v>133</v>
      </c>
      <c r="B28" s="87">
        <v>15.8</v>
      </c>
      <c r="C28" s="87">
        <v>22.8</v>
      </c>
      <c r="D28" s="87">
        <v>4.4000000000000004</v>
      </c>
      <c r="E28" s="87">
        <v>13.8</v>
      </c>
      <c r="F28" s="87">
        <v>10.6</v>
      </c>
      <c r="G28" s="87">
        <v>30.4</v>
      </c>
    </row>
    <row r="29" spans="1:7" s="79" customFormat="1" ht="10" customHeight="1" x14ac:dyDescent="0.25">
      <c r="A29" s="79" t="s">
        <v>134</v>
      </c>
      <c r="B29" s="87">
        <v>20.7</v>
      </c>
      <c r="C29" s="87">
        <v>23.5</v>
      </c>
      <c r="D29" s="87">
        <v>5.7</v>
      </c>
      <c r="E29" s="87">
        <v>11.9</v>
      </c>
      <c r="F29" s="87">
        <v>11.1</v>
      </c>
      <c r="G29" s="87">
        <v>25.3</v>
      </c>
    </row>
    <row r="30" spans="1:7" s="79" customFormat="1" ht="10" customHeight="1" x14ac:dyDescent="0.25">
      <c r="A30" s="79" t="s">
        <v>135</v>
      </c>
      <c r="B30" s="87">
        <v>26.3</v>
      </c>
      <c r="C30" s="87">
        <v>25</v>
      </c>
      <c r="D30" s="87">
        <v>5.3</v>
      </c>
      <c r="E30" s="87">
        <v>11.4</v>
      </c>
      <c r="F30" s="87">
        <v>8.5</v>
      </c>
      <c r="G30" s="87">
        <v>22.3</v>
      </c>
    </row>
    <row r="31" spans="1:7" s="79" customFormat="1" ht="10" customHeight="1" x14ac:dyDescent="0.25">
      <c r="A31" s="79" t="s">
        <v>136</v>
      </c>
      <c r="B31" s="87">
        <v>32.799999999999997</v>
      </c>
      <c r="C31" s="87">
        <v>24.5</v>
      </c>
      <c r="D31" s="87">
        <v>3.3</v>
      </c>
      <c r="E31" s="87">
        <v>8.1999999999999993</v>
      </c>
      <c r="F31" s="87">
        <v>7.9</v>
      </c>
      <c r="G31" s="87">
        <v>20.5</v>
      </c>
    </row>
    <row r="32" spans="1:7" s="79" customFormat="1" ht="10" customHeight="1" x14ac:dyDescent="0.25">
      <c r="A32" s="79" t="s">
        <v>137</v>
      </c>
      <c r="B32" s="87">
        <v>37.6</v>
      </c>
      <c r="C32" s="87">
        <v>23.5</v>
      </c>
      <c r="D32" s="87">
        <v>3.8</v>
      </c>
      <c r="E32" s="87">
        <v>9</v>
      </c>
      <c r="F32" s="87">
        <v>6.6</v>
      </c>
      <c r="G32" s="87">
        <v>17.600000000000001</v>
      </c>
    </row>
    <row r="33" spans="1:9" s="79" customFormat="1" ht="10" customHeight="1" x14ac:dyDescent="0.25">
      <c r="A33" s="79" t="s">
        <v>138</v>
      </c>
      <c r="B33" s="87">
        <v>44.8</v>
      </c>
      <c r="C33" s="87">
        <v>22.2</v>
      </c>
      <c r="D33" s="87">
        <v>3.5</v>
      </c>
      <c r="E33" s="87">
        <v>6.7</v>
      </c>
      <c r="F33" s="87">
        <v>5.9</v>
      </c>
      <c r="G33" s="87">
        <v>15.5</v>
      </c>
    </row>
    <row r="34" spans="1:9" s="79" customFormat="1" ht="10" customHeight="1" x14ac:dyDescent="0.25">
      <c r="A34" s="79" t="s">
        <v>139</v>
      </c>
      <c r="B34" s="87">
        <v>43.3</v>
      </c>
      <c r="C34" s="87">
        <v>19.3</v>
      </c>
      <c r="D34" s="87">
        <v>3.3</v>
      </c>
      <c r="E34" s="87">
        <v>6.4</v>
      </c>
      <c r="F34" s="87">
        <v>6.4</v>
      </c>
      <c r="G34" s="87">
        <v>19.899999999999999</v>
      </c>
    </row>
    <row r="35" spans="1:9" s="88" customFormat="1" ht="10" customHeight="1" x14ac:dyDescent="0.25">
      <c r="A35" s="88" t="s">
        <v>140</v>
      </c>
      <c r="B35" s="181">
        <v>27.6</v>
      </c>
      <c r="C35" s="181">
        <v>22.2</v>
      </c>
      <c r="D35" s="181">
        <v>4.3</v>
      </c>
      <c r="E35" s="181">
        <v>10.199999999999999</v>
      </c>
      <c r="F35" s="181">
        <v>8.8000000000000007</v>
      </c>
      <c r="G35" s="181">
        <v>25.1</v>
      </c>
      <c r="I35" s="181"/>
    </row>
    <row r="36" spans="1:9" ht="3" customHeight="1" x14ac:dyDescent="0.2">
      <c r="B36" s="93"/>
      <c r="C36" s="93"/>
      <c r="D36" s="93"/>
      <c r="E36" s="93"/>
      <c r="F36" s="93"/>
      <c r="G36" s="93"/>
      <c r="I36" s="181"/>
    </row>
    <row r="37" spans="1:9" ht="10" customHeight="1" x14ac:dyDescent="0.2">
      <c r="A37" s="87"/>
      <c r="B37" s="217" t="s">
        <v>141</v>
      </c>
      <c r="C37" s="217"/>
      <c r="D37" s="217"/>
      <c r="E37" s="217"/>
      <c r="F37" s="217"/>
      <c r="G37" s="217"/>
      <c r="I37" s="181"/>
    </row>
    <row r="38" spans="1:9" ht="3" customHeight="1" x14ac:dyDescent="0.2">
      <c r="B38" s="93"/>
      <c r="C38" s="93"/>
      <c r="D38" s="93"/>
      <c r="E38" s="93"/>
      <c r="F38" s="93"/>
      <c r="G38" s="93"/>
      <c r="I38" s="181"/>
    </row>
    <row r="39" spans="1:9" s="79" customFormat="1" ht="10" customHeight="1" x14ac:dyDescent="0.25">
      <c r="A39" s="79" t="s">
        <v>130</v>
      </c>
      <c r="B39" s="87">
        <v>2.9</v>
      </c>
      <c r="C39" s="87">
        <v>8.5</v>
      </c>
      <c r="D39" s="87">
        <v>5</v>
      </c>
      <c r="E39" s="87">
        <v>10.5</v>
      </c>
      <c r="F39" s="87">
        <v>11.6</v>
      </c>
      <c r="G39" s="87">
        <v>59.4</v>
      </c>
      <c r="I39" s="181"/>
    </row>
    <row r="40" spans="1:9" s="79" customFormat="1" ht="10" customHeight="1" x14ac:dyDescent="0.25">
      <c r="A40" s="79" t="s">
        <v>131</v>
      </c>
      <c r="B40" s="87">
        <v>7.2</v>
      </c>
      <c r="C40" s="87">
        <v>16.399999999999999</v>
      </c>
      <c r="D40" s="87">
        <v>7.9</v>
      </c>
      <c r="E40" s="87">
        <v>13.5</v>
      </c>
      <c r="F40" s="87">
        <v>12.1</v>
      </c>
      <c r="G40" s="87">
        <v>41.8</v>
      </c>
      <c r="I40" s="181"/>
    </row>
    <row r="41" spans="1:9" s="79" customFormat="1" ht="10" customHeight="1" x14ac:dyDescent="0.25">
      <c r="A41" s="79" t="s">
        <v>132</v>
      </c>
      <c r="B41" s="87">
        <v>9.6999999999999993</v>
      </c>
      <c r="C41" s="87">
        <v>19.3</v>
      </c>
      <c r="D41" s="87">
        <v>6.7</v>
      </c>
      <c r="E41" s="87">
        <v>17.7</v>
      </c>
      <c r="F41" s="87">
        <v>13.5</v>
      </c>
      <c r="G41" s="87">
        <v>30.5</v>
      </c>
      <c r="I41" s="181"/>
    </row>
    <row r="42" spans="1:9" s="79" customFormat="1" ht="10" customHeight="1" x14ac:dyDescent="0.25">
      <c r="A42" s="79" t="s">
        <v>133</v>
      </c>
      <c r="B42" s="87">
        <v>9.1</v>
      </c>
      <c r="C42" s="87">
        <v>20.100000000000001</v>
      </c>
      <c r="D42" s="87">
        <v>5.6</v>
      </c>
      <c r="E42" s="87">
        <v>16.7</v>
      </c>
      <c r="F42" s="87">
        <v>12.5</v>
      </c>
      <c r="G42" s="87">
        <v>33.9</v>
      </c>
      <c r="I42" s="181"/>
    </row>
    <row r="43" spans="1:9" s="79" customFormat="1" ht="10" customHeight="1" x14ac:dyDescent="0.25">
      <c r="A43" s="79" t="s">
        <v>134</v>
      </c>
      <c r="B43" s="87">
        <v>13.1</v>
      </c>
      <c r="C43" s="87">
        <v>20.9</v>
      </c>
      <c r="D43" s="87">
        <v>5.7</v>
      </c>
      <c r="E43" s="87">
        <v>13.6</v>
      </c>
      <c r="F43" s="87">
        <v>12.7</v>
      </c>
      <c r="G43" s="87">
        <v>31.9</v>
      </c>
      <c r="I43" s="181"/>
    </row>
    <row r="44" spans="1:9" s="79" customFormat="1" ht="10" customHeight="1" x14ac:dyDescent="0.25">
      <c r="A44" s="79" t="s">
        <v>135</v>
      </c>
      <c r="B44" s="87">
        <v>18.5</v>
      </c>
      <c r="C44" s="87">
        <v>20.8</v>
      </c>
      <c r="D44" s="87">
        <v>5.5</v>
      </c>
      <c r="E44" s="87">
        <v>13.2</v>
      </c>
      <c r="F44" s="87">
        <v>11</v>
      </c>
      <c r="G44" s="87">
        <v>29.4</v>
      </c>
      <c r="I44" s="181"/>
    </row>
    <row r="45" spans="1:9" s="79" customFormat="1" ht="10" customHeight="1" x14ac:dyDescent="0.25">
      <c r="A45" s="79" t="s">
        <v>136</v>
      </c>
      <c r="B45" s="87">
        <v>22.3</v>
      </c>
      <c r="C45" s="87">
        <v>23.1</v>
      </c>
      <c r="D45" s="87">
        <v>3.4</v>
      </c>
      <c r="E45" s="87">
        <v>11.5</v>
      </c>
      <c r="F45" s="87">
        <v>10.1</v>
      </c>
      <c r="G45" s="87">
        <v>28.2</v>
      </c>
      <c r="I45" s="181"/>
    </row>
    <row r="46" spans="1:9" s="79" customFormat="1" ht="10" customHeight="1" x14ac:dyDescent="0.25">
      <c r="A46" s="79" t="s">
        <v>137</v>
      </c>
      <c r="B46" s="87">
        <v>26.3</v>
      </c>
      <c r="C46" s="87">
        <v>18.600000000000001</v>
      </c>
      <c r="D46" s="87">
        <v>4</v>
      </c>
      <c r="E46" s="87">
        <v>10</v>
      </c>
      <c r="F46" s="87">
        <v>9.6</v>
      </c>
      <c r="G46" s="87">
        <v>29.2</v>
      </c>
      <c r="I46" s="181"/>
    </row>
    <row r="47" spans="1:9" s="79" customFormat="1" ht="10" customHeight="1" x14ac:dyDescent="0.25">
      <c r="A47" s="79" t="s">
        <v>138</v>
      </c>
      <c r="B47" s="87">
        <v>30.3</v>
      </c>
      <c r="C47" s="87">
        <v>17.899999999999999</v>
      </c>
      <c r="D47" s="87">
        <v>3.9</v>
      </c>
      <c r="E47" s="87">
        <v>8.1999999999999993</v>
      </c>
      <c r="F47" s="87">
        <v>7.8</v>
      </c>
      <c r="G47" s="87">
        <v>29.5</v>
      </c>
      <c r="I47" s="181"/>
    </row>
    <row r="48" spans="1:9" s="79" customFormat="1" ht="10" customHeight="1" x14ac:dyDescent="0.25">
      <c r="A48" s="79" t="s">
        <v>139</v>
      </c>
      <c r="B48" s="87">
        <v>24.7</v>
      </c>
      <c r="C48" s="87">
        <v>15.9</v>
      </c>
      <c r="D48" s="87">
        <v>2.4</v>
      </c>
      <c r="E48" s="87">
        <v>6.5</v>
      </c>
      <c r="F48" s="87">
        <v>9</v>
      </c>
      <c r="G48" s="87">
        <v>40.1</v>
      </c>
      <c r="I48" s="181"/>
    </row>
    <row r="49" spans="1:127" s="88" customFormat="1" ht="10" customHeight="1" x14ac:dyDescent="0.25">
      <c r="A49" s="88" t="s">
        <v>140</v>
      </c>
      <c r="B49" s="181">
        <v>19</v>
      </c>
      <c r="C49" s="181">
        <v>18.899999999999999</v>
      </c>
      <c r="D49" s="181">
        <v>4.5999999999999996</v>
      </c>
      <c r="E49" s="181">
        <v>11.6</v>
      </c>
      <c r="F49" s="181">
        <v>10.6</v>
      </c>
      <c r="G49" s="181">
        <v>33.4</v>
      </c>
      <c r="I49" s="181"/>
    </row>
    <row r="50" spans="1:127" ht="3" customHeight="1" x14ac:dyDescent="0.2">
      <c r="B50" s="93"/>
      <c r="C50" s="93"/>
      <c r="D50" s="93"/>
      <c r="E50" s="93"/>
      <c r="F50" s="93"/>
      <c r="G50" s="93"/>
    </row>
    <row r="51" spans="1:127" ht="10" customHeight="1" x14ac:dyDescent="0.2">
      <c r="A51" s="87"/>
      <c r="B51" s="217" t="s">
        <v>142</v>
      </c>
      <c r="C51" s="217"/>
      <c r="D51" s="217"/>
      <c r="E51" s="217"/>
      <c r="F51" s="217"/>
      <c r="G51" s="217"/>
    </row>
    <row r="52" spans="1:127" ht="3" customHeight="1" x14ac:dyDescent="0.2">
      <c r="B52" s="87"/>
      <c r="C52" s="87"/>
      <c r="D52" s="87"/>
      <c r="E52" s="87"/>
      <c r="F52" s="87"/>
      <c r="G52" s="87"/>
    </row>
    <row r="53" spans="1:127" s="79" customFormat="1" ht="10" customHeight="1" x14ac:dyDescent="0.25">
      <c r="A53" s="79" t="s">
        <v>130</v>
      </c>
      <c r="B53" s="87">
        <v>2.8</v>
      </c>
      <c r="C53" s="87">
        <v>9.4</v>
      </c>
      <c r="D53" s="87">
        <v>4.0999999999999996</v>
      </c>
      <c r="E53" s="87">
        <v>10.5</v>
      </c>
      <c r="F53" s="87">
        <v>11.3</v>
      </c>
      <c r="G53" s="87">
        <v>60.2</v>
      </c>
    </row>
    <row r="54" spans="1:127" s="79" customFormat="1" ht="10" customHeight="1" x14ac:dyDescent="0.25">
      <c r="A54" s="79" t="s">
        <v>131</v>
      </c>
      <c r="B54" s="87">
        <v>6.2</v>
      </c>
      <c r="C54" s="87">
        <v>17</v>
      </c>
      <c r="D54" s="87">
        <v>7.3</v>
      </c>
      <c r="E54" s="87">
        <v>13</v>
      </c>
      <c r="F54" s="87">
        <v>13.6</v>
      </c>
      <c r="G54" s="87">
        <v>41</v>
      </c>
    </row>
    <row r="55" spans="1:127" s="79" customFormat="1" ht="10" customHeight="1" x14ac:dyDescent="0.25">
      <c r="A55" s="79" t="s">
        <v>132</v>
      </c>
      <c r="B55" s="87">
        <v>10.199999999999999</v>
      </c>
      <c r="C55" s="87">
        <v>20.3</v>
      </c>
      <c r="D55" s="87">
        <v>5.7</v>
      </c>
      <c r="E55" s="87">
        <v>15.9</v>
      </c>
      <c r="F55" s="87">
        <v>12.5</v>
      </c>
      <c r="G55" s="87">
        <v>33.1</v>
      </c>
    </row>
    <row r="56" spans="1:127" s="79" customFormat="1" ht="10" customHeight="1" x14ac:dyDescent="0.25">
      <c r="A56" s="79" t="s">
        <v>133</v>
      </c>
      <c r="B56" s="87">
        <v>12.6</v>
      </c>
      <c r="C56" s="87">
        <v>21.5</v>
      </c>
      <c r="D56" s="87">
        <v>5</v>
      </c>
      <c r="E56" s="87">
        <v>15.2</v>
      </c>
      <c r="F56" s="87">
        <v>11.5</v>
      </c>
      <c r="G56" s="87">
        <v>32</v>
      </c>
    </row>
    <row r="57" spans="1:127" s="79" customFormat="1" ht="10" customHeight="1" x14ac:dyDescent="0.25">
      <c r="A57" s="79" t="s">
        <v>134</v>
      </c>
      <c r="B57" s="87">
        <v>16.899999999999999</v>
      </c>
      <c r="C57" s="87">
        <v>22.2</v>
      </c>
      <c r="D57" s="87">
        <v>5.7</v>
      </c>
      <c r="E57" s="87">
        <v>12.7</v>
      </c>
      <c r="F57" s="87">
        <v>11.9</v>
      </c>
      <c r="G57" s="87">
        <v>28.6</v>
      </c>
    </row>
    <row r="58" spans="1:127" s="79" customFormat="1" ht="10" customHeight="1" x14ac:dyDescent="0.25">
      <c r="A58" s="79" t="s">
        <v>135</v>
      </c>
      <c r="B58" s="87">
        <v>22.4</v>
      </c>
      <c r="C58" s="87">
        <v>22.9</v>
      </c>
      <c r="D58" s="87">
        <v>5.4</v>
      </c>
      <c r="E58" s="87">
        <v>12.3</v>
      </c>
      <c r="F58" s="87">
        <v>9.8000000000000007</v>
      </c>
      <c r="G58" s="87">
        <v>25.9</v>
      </c>
    </row>
    <row r="59" spans="1:127" s="79" customFormat="1" ht="10" customHeight="1" x14ac:dyDescent="0.25">
      <c r="A59" s="79" t="s">
        <v>136</v>
      </c>
      <c r="B59" s="87">
        <v>27.5</v>
      </c>
      <c r="C59" s="87">
        <v>23.8</v>
      </c>
      <c r="D59" s="87">
        <v>3.4</v>
      </c>
      <c r="E59" s="87">
        <v>9.9</v>
      </c>
      <c r="F59" s="87">
        <v>9</v>
      </c>
      <c r="G59" s="87">
        <v>24.3</v>
      </c>
    </row>
    <row r="60" spans="1:127" s="79" customFormat="1" ht="10" customHeight="1" x14ac:dyDescent="0.25">
      <c r="A60" s="79" t="s">
        <v>137</v>
      </c>
      <c r="B60" s="87">
        <v>31.7</v>
      </c>
      <c r="C60" s="87">
        <v>20.9</v>
      </c>
      <c r="D60" s="87">
        <v>3.9</v>
      </c>
      <c r="E60" s="87">
        <v>9.5</v>
      </c>
      <c r="F60" s="87">
        <v>8.1999999999999993</v>
      </c>
      <c r="G60" s="87">
        <v>23.6</v>
      </c>
    </row>
    <row r="61" spans="1:127" s="79" customFormat="1" ht="10" customHeight="1" x14ac:dyDescent="0.25">
      <c r="A61" s="79" t="s">
        <v>138</v>
      </c>
      <c r="B61" s="87">
        <v>37.200000000000003</v>
      </c>
      <c r="C61" s="87">
        <v>19.899999999999999</v>
      </c>
      <c r="D61" s="87">
        <v>3.7</v>
      </c>
      <c r="E61" s="87">
        <v>7.5</v>
      </c>
      <c r="F61" s="87">
        <v>6.9</v>
      </c>
      <c r="G61" s="87">
        <v>22.9</v>
      </c>
    </row>
    <row r="62" spans="1:127" s="79" customFormat="1" ht="10" customHeight="1" x14ac:dyDescent="0.25">
      <c r="A62" s="79" t="s">
        <v>139</v>
      </c>
      <c r="B62" s="87">
        <v>32.5</v>
      </c>
      <c r="C62" s="87">
        <v>17.3</v>
      </c>
      <c r="D62" s="87">
        <v>2.8</v>
      </c>
      <c r="E62" s="87">
        <v>6.5</v>
      </c>
      <c r="F62" s="87">
        <v>7.9</v>
      </c>
      <c r="G62" s="87">
        <v>31.7</v>
      </c>
    </row>
    <row r="63" spans="1:127" s="88" customFormat="1" ht="10" customHeight="1" x14ac:dyDescent="0.25">
      <c r="A63" s="88" t="s">
        <v>140</v>
      </c>
      <c r="B63" s="181">
        <v>23.2</v>
      </c>
      <c r="C63" s="181">
        <v>20.5</v>
      </c>
      <c r="D63" s="181">
        <v>4.5</v>
      </c>
      <c r="E63" s="181">
        <v>10.9</v>
      </c>
      <c r="F63" s="181">
        <v>9.6999999999999993</v>
      </c>
      <c r="G63" s="181">
        <v>29.4</v>
      </c>
    </row>
    <row r="64" spans="1:127" s="80" customFormat="1" ht="3" customHeight="1" x14ac:dyDescent="0.2">
      <c r="B64" s="91"/>
      <c r="C64" s="91"/>
      <c r="D64" s="91"/>
      <c r="E64" s="91"/>
      <c r="F64" s="91"/>
      <c r="G64" s="9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81"/>
      <c r="AT64" s="81"/>
      <c r="AU64" s="81"/>
      <c r="AV64" s="81"/>
      <c r="AW64" s="81"/>
      <c r="AX64" s="81"/>
      <c r="AY64" s="81"/>
      <c r="AZ64" s="81"/>
      <c r="BA64" s="81"/>
      <c r="BB64" s="81"/>
      <c r="BC64" s="81"/>
      <c r="BD64" s="81"/>
      <c r="BE64" s="81"/>
      <c r="BF64" s="81"/>
      <c r="BG64" s="81"/>
      <c r="BH64" s="81"/>
      <c r="BI64" s="81"/>
      <c r="BJ64" s="81"/>
      <c r="BK64" s="81"/>
      <c r="BL64" s="81"/>
      <c r="BM64" s="81"/>
      <c r="BN64" s="81"/>
      <c r="BO64" s="81"/>
      <c r="BP64" s="81"/>
      <c r="BQ64" s="81"/>
      <c r="BR64" s="81"/>
      <c r="BS64" s="81"/>
      <c r="BT64" s="81"/>
      <c r="BU64" s="81"/>
      <c r="BV64" s="81"/>
      <c r="BW64" s="81"/>
      <c r="BX64" s="81"/>
      <c r="BY64" s="81"/>
      <c r="BZ64" s="81"/>
      <c r="CA64" s="81"/>
      <c r="CB64" s="81"/>
      <c r="CC64" s="81"/>
      <c r="CD64" s="81"/>
      <c r="CE64" s="81"/>
      <c r="CF64" s="81"/>
      <c r="CG64" s="81"/>
      <c r="CH64" s="81"/>
      <c r="CI64" s="81"/>
      <c r="CJ64" s="81"/>
      <c r="CK64" s="81"/>
      <c r="CL64" s="81"/>
      <c r="CM64" s="81"/>
      <c r="CN64" s="81"/>
      <c r="CO64" s="81"/>
      <c r="CP64" s="81"/>
      <c r="CQ64" s="81"/>
      <c r="CR64" s="81"/>
      <c r="CS64" s="81"/>
      <c r="CT64" s="81"/>
      <c r="CU64" s="81"/>
      <c r="CV64" s="81"/>
      <c r="CW64" s="81"/>
      <c r="CX64" s="81"/>
      <c r="CY64" s="81"/>
      <c r="CZ64" s="81"/>
      <c r="DA64" s="81"/>
      <c r="DB64" s="81"/>
      <c r="DC64" s="81"/>
      <c r="DD64" s="81"/>
      <c r="DE64" s="81"/>
      <c r="DF64" s="81"/>
      <c r="DG64" s="81"/>
      <c r="DH64" s="81"/>
      <c r="DI64" s="81"/>
      <c r="DJ64" s="81"/>
      <c r="DK64" s="81"/>
      <c r="DL64" s="81"/>
      <c r="DM64" s="81"/>
      <c r="DN64" s="81"/>
      <c r="DO64" s="81"/>
      <c r="DP64" s="81"/>
      <c r="DQ64" s="81"/>
      <c r="DR64" s="81"/>
      <c r="DS64" s="81"/>
      <c r="DT64" s="81"/>
      <c r="DU64" s="81"/>
      <c r="DV64" s="81"/>
      <c r="DW64" s="81"/>
    </row>
    <row r="65" spans="1:7" ht="3" customHeight="1" x14ac:dyDescent="0.2"/>
    <row r="66" spans="1:7" ht="10" customHeight="1" x14ac:dyDescent="0.2">
      <c r="A66" s="79" t="s">
        <v>143</v>
      </c>
      <c r="B66" s="95"/>
      <c r="C66" s="95"/>
      <c r="D66" s="95"/>
      <c r="E66" s="95"/>
      <c r="F66" s="95"/>
      <c r="G66" s="95"/>
    </row>
    <row r="67" spans="1:7" ht="10" customHeight="1" x14ac:dyDescent="0.2">
      <c r="A67" s="79" t="s">
        <v>144</v>
      </c>
      <c r="B67" s="95"/>
      <c r="C67" s="95"/>
      <c r="D67" s="95"/>
      <c r="E67" s="95"/>
      <c r="F67" s="95"/>
      <c r="G67" s="95"/>
    </row>
    <row r="69" spans="1:7" x14ac:dyDescent="0.2">
      <c r="B69" s="90"/>
    </row>
    <row r="70" spans="1:7" x14ac:dyDescent="0.2">
      <c r="B70" s="90"/>
    </row>
    <row r="71" spans="1:7" x14ac:dyDescent="0.2">
      <c r="B71" s="90"/>
    </row>
    <row r="72" spans="1:7" x14ac:dyDescent="0.2">
      <c r="B72" s="90"/>
      <c r="C72" s="90"/>
    </row>
  </sheetData>
  <mergeCells count="7">
    <mergeCell ref="B51:G51"/>
    <mergeCell ref="A5:G5"/>
    <mergeCell ref="A8:A10"/>
    <mergeCell ref="B8:G8"/>
    <mergeCell ref="B21:G21"/>
    <mergeCell ref="B23:G23"/>
    <mergeCell ref="B37:G37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Indice</vt:lpstr>
      <vt:lpstr>11.1</vt:lpstr>
      <vt:lpstr>11.2</vt:lpstr>
      <vt:lpstr>11.3</vt:lpstr>
      <vt:lpstr>11.4</vt:lpstr>
      <vt:lpstr>11.5</vt:lpstr>
      <vt:lpstr>11.6</vt:lpstr>
      <vt:lpstr>11.6 segue</vt:lpstr>
      <vt:lpstr>11.7</vt:lpstr>
      <vt:lpstr>11.7 segue</vt:lpstr>
      <vt:lpstr>11.8</vt:lpstr>
      <vt:lpstr>11.8 segue</vt:lpstr>
      <vt:lpstr>11.9</vt:lpstr>
      <vt:lpstr>11.9 segue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2014-11-14T12:31:24Z</dcterms:created>
  <dcterms:modified xsi:type="dcterms:W3CDTF">2025-12-05T16:09:32Z</dcterms:modified>
  <cp:category/>
  <cp:contentStatus/>
</cp:coreProperties>
</file>