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tiddi\Desktop\ASI 2025\C06\"/>
    </mc:Choice>
  </mc:AlternateContent>
  <xr:revisionPtr revIDLastSave="0" documentId="13_ncr:1_{C4FF14E0-7826-4EE3-A7B7-7DE6E079F88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rospetto1" sheetId="4" r:id="rId1"/>
    <sheet name="Prospetto2" sheetId="1" r:id="rId2"/>
  </sheets>
  <externalReferences>
    <externalReference r:id="rId3"/>
    <externalReference r:id="rId4"/>
  </externalReferences>
  <definedNames>
    <definedName name="_" hidden="1">#REF!</definedName>
    <definedName name="_1__123Graph_AGRAFICO_1" localSheetId="1" hidden="1">'[1]Tabella 4'!$C$10:$C$26</definedName>
    <definedName name="_1__123Graph_AGRAFICO_1" hidden="1">'[1]Tabella 4'!$C$10:$C$26</definedName>
    <definedName name="_2__123Graph_AGRAFICO_2" localSheetId="1" hidden="1">'[1]Tabella 4'!$O$14:$O$26</definedName>
    <definedName name="_2__123Graph_AGRAFICO_2" hidden="1">'[1]Tabella 4'!$O$14:$O$26</definedName>
    <definedName name="_3__123Graph_AGRAFICO_3" localSheetId="1" hidden="1">'[1]Tabella 4'!$K$14:$K$26</definedName>
    <definedName name="_3__123Graph_AGRAFICO_3" hidden="1">'[1]Tabella 4'!$K$14:$K$26</definedName>
    <definedName name="_4__123Graph_BGRAFICO_1" localSheetId="1" hidden="1">'[1]Tabella 4'!$F$10:$F$26</definedName>
    <definedName name="_4__123Graph_BGRAFICO_1" hidden="1">'[1]Tabella 4'!$F$10:$F$26</definedName>
    <definedName name="_5__123Graph_BGRAFICO_2" localSheetId="1" hidden="1">'[1]Tabella 4'!$P$14:$P$26</definedName>
    <definedName name="_5__123Graph_BGRAFICO_2" hidden="1">'[1]Tabella 4'!$P$14:$P$26</definedName>
    <definedName name="_6__123Graph_BGRAFICO_3" localSheetId="1" hidden="1">'[1]Tabella 4'!$N$14:$N$26</definedName>
    <definedName name="_6__123Graph_BGRAFICO_3" hidden="1">'[1]Tabella 4'!$N$14:$N$26</definedName>
    <definedName name="_7__123Graph_XGRAFICO_1" localSheetId="1" hidden="1">'[1]Tabella 4'!$A$10:$A$26</definedName>
    <definedName name="_7__123Graph_XGRAFICO_1" hidden="1">'[1]Tabella 4'!$A$10:$A$26</definedName>
    <definedName name="_8__123Graph_XGRAFICO_2" localSheetId="1" hidden="1">'[1]Tabella 4'!$A$14:$A$26</definedName>
    <definedName name="_8__123Graph_XGRAFICO_2" hidden="1">'[1]Tabella 4'!$A$14:$A$26</definedName>
    <definedName name="_9__123Graph_XGRAFICO_3" localSheetId="1" hidden="1">'[1]Tabella 4'!$A$14:$A$26</definedName>
    <definedName name="_9__123Graph_XGRAFICO_3" hidden="1">'[1]Tabella 4'!$A$14:$A$26</definedName>
    <definedName name="_Parse_Out" localSheetId="1" hidden="1">#REF!</definedName>
    <definedName name="_Parse_Out" hidden="1">#REF!</definedName>
    <definedName name="_xlnm.Print_Area">'[2]posizioni giuridiche host'!$A$1:$F$17</definedName>
    <definedName name="_xlnm.Criteria">#REF!</definedName>
    <definedName name="_xlnm.Database">#REF!</definedName>
    <definedName name="ee">#REF!</definedName>
    <definedName name="_xlnm.Extract">#REF!</definedName>
    <definedName name="grafico" localSheetId="1" hidden="1">'[1]Tabella 4'!$N$14:$N$26</definedName>
    <definedName name="grafico" hidden="1">'[1]Tabella 4'!$N$14:$N$26</definedName>
    <definedName name="grafico_reati" localSheetId="1" hidden="1">'[1]Tabella 4'!$F$10:$F$26</definedName>
    <definedName name="grafico_reati" hidden="1">'[1]Tabella 4'!$F$10:$F$26</definedName>
    <definedName name="grareati" localSheetId="1" hidden="1">'[1]Tabella 4'!$A$10:$A$26</definedName>
    <definedName name="grareati" hidden="1">'[1]Tabella 4'!$A$10:$A$26</definedName>
    <definedName name="marina" localSheetId="1" hidden="1">#REF!</definedName>
    <definedName name="marina" hidden="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39" i="4" l="1"/>
  <c r="D39" i="4"/>
  <c r="C39" i="4"/>
  <c r="F38" i="4"/>
  <c r="F37" i="4"/>
  <c r="F36" i="4"/>
  <c r="F39" i="4" s="1"/>
  <c r="F31" i="4"/>
  <c r="F30" i="4"/>
  <c r="F29" i="4"/>
  <c r="F28" i="4"/>
  <c r="F27" i="4" s="1"/>
  <c r="E27" i="4"/>
  <c r="D27" i="4"/>
  <c r="C27" i="4"/>
  <c r="F25" i="4"/>
  <c r="F24" i="4"/>
  <c r="E23" i="4"/>
  <c r="D23" i="4"/>
  <c r="C23" i="4"/>
  <c r="C19" i="4"/>
  <c r="F18" i="4"/>
  <c r="F16" i="4"/>
  <c r="F15" i="4"/>
  <c r="F14" i="4"/>
  <c r="C13" i="4"/>
  <c r="F13" i="4" s="1"/>
  <c r="D32" i="4" l="1"/>
  <c r="F23" i="4"/>
  <c r="F32" i="4" s="1"/>
  <c r="C32" i="4"/>
  <c r="E32" i="4"/>
</calcChain>
</file>

<file path=xl/sharedStrings.xml><?xml version="1.0" encoding="utf-8"?>
<sst xmlns="http://schemas.openxmlformats.org/spreadsheetml/2006/main" count="65" uniqueCount="57">
  <si>
    <t>Prospetto 6.1</t>
  </si>
  <si>
    <t>Procedimenti esauriti in primo grado di giudizio, per ufficio giudiziario militare e per modalità di definizione</t>
  </si>
  <si>
    <t>Anno 2024</t>
  </si>
  <si>
    <t>MODALITA' DI DEFINIZIONE DEI PROCEDIMENTI</t>
  </si>
  <si>
    <t>Sede</t>
  </si>
  <si>
    <t>Totale</t>
  </si>
  <si>
    <t>Verona</t>
  </si>
  <si>
    <t>Roma</t>
  </si>
  <si>
    <t>Napoli</t>
  </si>
  <si>
    <t>PROCURE MILITARI</t>
  </si>
  <si>
    <t>Invio al giudice per le indagini preliminari</t>
  </si>
  <si>
    <r>
      <rPr>
        <sz val="7"/>
        <rFont val="Arial"/>
      </rPr>
      <t xml:space="preserve">Di cui:   </t>
    </r>
    <r>
      <rPr>
        <i/>
        <sz val="7"/>
        <rFont val="Arial"/>
      </rPr>
      <t xml:space="preserve">   Per archiviazione</t>
    </r>
  </si>
  <si>
    <t xml:space="preserve">                    Per giudizio ordinario </t>
  </si>
  <si>
    <t xml:space="preserve">                    Per giudizio speciale</t>
  </si>
  <si>
    <t>Invio al tribunale militare per giudizio direttissimo</t>
  </si>
  <si>
    <t>-</t>
  </si>
  <si>
    <t>Altra modalità</t>
  </si>
  <si>
    <t>TOTALE</t>
  </si>
  <si>
    <t>UFFICI DEL GIP/GUP PRESSO I TRIBUNALI MILITARI</t>
  </si>
  <si>
    <t>Decreto</t>
  </si>
  <si>
    <r>
      <rPr>
        <sz val="7"/>
        <rFont val="Arial"/>
      </rPr>
      <t xml:space="preserve">Di cui:  </t>
    </r>
    <r>
      <rPr>
        <i/>
        <sz val="7"/>
        <rFont val="Arial"/>
      </rPr>
      <t xml:space="preserve">   Di archiviazione</t>
    </r>
  </si>
  <si>
    <t xml:space="preserve">                  Di giudizio ordinario </t>
  </si>
  <si>
    <t xml:space="preserve">                 Di giudizio immediato</t>
  </si>
  <si>
    <t>Sentenza</t>
  </si>
  <si>
    <r>
      <rPr>
        <sz val="7"/>
        <rFont val="Arial"/>
      </rPr>
      <t xml:space="preserve">Di cui: </t>
    </r>
    <r>
      <rPr>
        <i/>
        <sz val="7"/>
        <rFont val="Arial"/>
      </rPr>
      <t xml:space="preserve">  Di non luogo a procedere</t>
    </r>
  </si>
  <si>
    <t xml:space="preserve">                Di applicazione della pena su richiesta</t>
  </si>
  <si>
    <t xml:space="preserve">                A seguito di giudizio abbreviato</t>
  </si>
  <si>
    <t xml:space="preserve">              Altra modalità</t>
  </si>
  <si>
    <t>TRIBUNALI MILITARI</t>
  </si>
  <si>
    <t>Sentenza di proscioglimento o assoluzione</t>
  </si>
  <si>
    <t>Sentenza di condanna</t>
  </si>
  <si>
    <t>Fonte : Ministero della Difesa - Consiglio della magistratura militare; Istat - I dati della giustizia militare (E)</t>
  </si>
  <si>
    <t>Prospetto 6.2</t>
  </si>
  <si>
    <t>Adulti in area penale esterna al 31 dicembre 2024, secondo la tipologia di misura concessa</t>
  </si>
  <si>
    <t>Maschi</t>
  </si>
  <si>
    <t>Femmine</t>
  </si>
  <si>
    <t>Misure alternative alla detenzione</t>
  </si>
  <si>
    <t>Affidamento in prova</t>
  </si>
  <si>
    <t>Detenzione domiciliare</t>
  </si>
  <si>
    <t>Semilibertà</t>
  </si>
  <si>
    <t>Sanzioni sostitutive</t>
  </si>
  <si>
    <t>Semidetenzione</t>
  </si>
  <si>
    <t>Libertà controllata</t>
  </si>
  <si>
    <t>Pene sostitutive</t>
  </si>
  <si>
    <t>Detenzione domiciliare sostitutiva</t>
  </si>
  <si>
    <t>Semilibertà sostitutiva</t>
  </si>
  <si>
    <t>Lavoro di pubblica utilità sostitutivo</t>
  </si>
  <si>
    <t>Misure di sicurezza</t>
  </si>
  <si>
    <t>Libertà vigilata</t>
  </si>
  <si>
    <t xml:space="preserve">Sanzioni di comunità: 
</t>
  </si>
  <si>
    <t>Lavori di pubblica utilità per violazione delle leggi sugli stupefacenti</t>
  </si>
  <si>
    <t>Lavori di pubblica utilità per violazione del codice della strada</t>
  </si>
  <si>
    <t>Sospensione condizionale della pena</t>
  </si>
  <si>
    <t>Misure di comunità</t>
  </si>
  <si>
    <t>Messa alla prova</t>
  </si>
  <si>
    <t>TOTALE SOGGETTI IN CARICO</t>
  </si>
  <si>
    <t>Fonte: Ministero della giustizia - Dipartimento per la giustizia minorile e di comunità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</si>
</sst>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General_)"/>
    <numFmt numFmtId="165" formatCode="_-* #,##0;\-* #,##0;_-* &quot;-&quot;;_-@"/>
    <numFmt numFmtId="166" formatCode="0;\-0;\-"/>
    <numFmt numFmtId="167" formatCode="_-* #,##0_-;\-* #,##0_-;_-* &quot;-&quot;??_-;_-@_-"/>
    <numFmt numFmtId="168" formatCode="_-* #,##0.0_-;\-* #,##0.0_-;_-* &quot;-&quot;??_-;_-@_-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sz val="12"/>
      <name val="Helv"/>
    </font>
    <font>
      <b/>
      <sz val="7"/>
      <name val="Arial"/>
      <family val="2"/>
    </font>
    <font>
      <i/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Arial"/>
    </font>
    <font>
      <sz val="11"/>
      <color theme="1"/>
      <name val="Arial"/>
    </font>
    <font>
      <b/>
      <sz val="7"/>
      <color theme="1"/>
      <name val="Arial"/>
    </font>
    <font>
      <b/>
      <sz val="11"/>
      <color theme="1"/>
      <name val="Arial"/>
    </font>
    <font>
      <i/>
      <sz val="7"/>
      <name val="Arial"/>
    </font>
    <font>
      <sz val="7"/>
      <name val="Arial"/>
    </font>
    <font>
      <b/>
      <sz val="9"/>
      <name val="Arial"/>
    </font>
    <font>
      <sz val="9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49" fontId="1" fillId="0" borderId="0"/>
    <xf numFmtId="164" fontId="3" fillId="0" borderId="0"/>
    <xf numFmtId="0" fontId="1" fillId="0" borderId="0"/>
    <xf numFmtId="43" fontId="8" fillId="0" borderId="0" applyFont="0" applyFill="0" applyBorder="0" applyAlignment="0" applyProtection="0"/>
  </cellStyleXfs>
  <cellXfs count="59">
    <xf numFmtId="0" fontId="0" fillId="0" borderId="0" xfId="0"/>
    <xf numFmtId="49" fontId="2" fillId="0" borderId="0" xfId="1" applyFont="1" applyAlignment="1">
      <alignment vertical="center"/>
    </xf>
    <xf numFmtId="165" fontId="2" fillId="0" borderId="0" xfId="2" applyNumberFormat="1" applyFont="1" applyAlignment="1">
      <alignment horizontal="right" vertical="center"/>
    </xf>
    <xf numFmtId="49" fontId="2" fillId="0" borderId="0" xfId="1" quotePrefix="1" applyFont="1" applyAlignment="1">
      <alignment horizontal="left" vertical="center"/>
    </xf>
    <xf numFmtId="49" fontId="2" fillId="0" borderId="1" xfId="1" applyFont="1" applyBorder="1" applyAlignment="1">
      <alignment vertical="center"/>
    </xf>
    <xf numFmtId="165" fontId="4" fillId="0" borderId="0" xfId="2" applyNumberFormat="1" applyFont="1" applyAlignment="1">
      <alignment horizontal="right" vertical="center"/>
    </xf>
    <xf numFmtId="49" fontId="4" fillId="0" borderId="0" xfId="1" quotePrefix="1" applyFont="1" applyAlignment="1">
      <alignment horizontal="left" vertical="center"/>
    </xf>
    <xf numFmtId="49" fontId="5" fillId="0" borderId="0" xfId="1" applyFont="1" applyAlignment="1">
      <alignment vertical="center" wrapText="1"/>
    </xf>
    <xf numFmtId="49" fontId="4" fillId="0" borderId="0" xfId="1" applyFont="1" applyAlignment="1">
      <alignment horizontal="left" vertical="center"/>
    </xf>
    <xf numFmtId="49" fontId="5" fillId="0" borderId="0" xfId="1" quotePrefix="1" applyFont="1" applyAlignment="1">
      <alignment horizontal="left" vertical="center" wrapText="1"/>
    </xf>
    <xf numFmtId="49" fontId="4" fillId="0" borderId="0" xfId="1" quotePrefix="1" applyFont="1" applyAlignment="1">
      <alignment horizontal="left" vertical="center" wrapText="1"/>
    </xf>
    <xf numFmtId="49" fontId="5" fillId="0" borderId="0" xfId="1" applyFont="1" applyAlignment="1">
      <alignment horizontal="left" vertical="center" wrapText="1"/>
    </xf>
    <xf numFmtId="49" fontId="2" fillId="0" borderId="2" xfId="1" applyFont="1" applyBorder="1" applyAlignment="1">
      <alignment horizontal="right" vertical="center"/>
    </xf>
    <xf numFmtId="49" fontId="2" fillId="0" borderId="2" xfId="1" applyFont="1" applyBorder="1" applyAlignment="1">
      <alignment vertical="center"/>
    </xf>
    <xf numFmtId="0" fontId="6" fillId="0" borderId="0" xfId="3" quotePrefix="1" applyFont="1" applyAlignment="1">
      <alignment horizontal="left" vertical="center"/>
    </xf>
    <xf numFmtId="0" fontId="7" fillId="0" borderId="0" xfId="3" applyFont="1" applyAlignment="1">
      <alignment vertical="center"/>
    </xf>
    <xf numFmtId="0" fontId="1" fillId="0" borderId="0" xfId="3"/>
    <xf numFmtId="0" fontId="9" fillId="0" borderId="0" xfId="0" applyFont="1"/>
    <xf numFmtId="168" fontId="0" fillId="0" borderId="0" xfId="0" applyNumberFormat="1"/>
    <xf numFmtId="167" fontId="0" fillId="0" borderId="0" xfId="0" applyNumberFormat="1"/>
    <xf numFmtId="165" fontId="2" fillId="0" borderId="0" xfId="2" quotePrefix="1" applyNumberFormat="1" applyFont="1" applyAlignment="1">
      <alignment horizontal="right" vertical="center"/>
    </xf>
    <xf numFmtId="2" fontId="2" fillId="0" borderId="0" xfId="1" applyNumberFormat="1" applyFont="1" applyAlignment="1">
      <alignment vertical="center"/>
    </xf>
    <xf numFmtId="0" fontId="11" fillId="0" borderId="3" xfId="0" applyFont="1" applyBorder="1"/>
    <xf numFmtId="0" fontId="11" fillId="0" borderId="1" xfId="0" applyFont="1" applyBorder="1"/>
    <xf numFmtId="166" fontId="10" fillId="0" borderId="1" xfId="0" applyNumberFormat="1" applyFont="1" applyBorder="1" applyAlignment="1">
      <alignment horizontal="right"/>
    </xf>
    <xf numFmtId="0" fontId="11" fillId="0" borderId="0" xfId="0" applyFont="1"/>
    <xf numFmtId="166" fontId="10" fillId="0" borderId="0" xfId="0" applyNumberFormat="1" applyFont="1" applyAlignment="1">
      <alignment vertical="top"/>
    </xf>
    <xf numFmtId="166" fontId="12" fillId="0" borderId="0" xfId="0" applyNumberFormat="1" applyFont="1" applyAlignment="1">
      <alignment vertical="top"/>
    </xf>
    <xf numFmtId="0" fontId="13" fillId="0" borderId="0" xfId="0" applyFont="1"/>
    <xf numFmtId="0" fontId="10" fillId="0" borderId="0" xfId="0" applyFont="1"/>
    <xf numFmtId="167" fontId="10" fillId="0" borderId="0" xfId="4" applyNumberFormat="1" applyFont="1" applyFill="1" applyAlignment="1">
      <alignment horizontal="right"/>
    </xf>
    <xf numFmtId="0" fontId="14" fillId="0" borderId="0" xfId="0" quotePrefix="1" applyFont="1" applyAlignment="1">
      <alignment horizontal="left" vertical="center" wrapText="1"/>
    </xf>
    <xf numFmtId="167" fontId="14" fillId="0" borderId="0" xfId="4" applyNumberFormat="1" applyFont="1" applyFill="1" applyBorder="1" applyAlignment="1">
      <alignment vertical="top"/>
    </xf>
    <xf numFmtId="0" fontId="14" fillId="0" borderId="0" xfId="0" applyFont="1" applyAlignment="1">
      <alignment horizontal="left" vertical="center" wrapText="1"/>
    </xf>
    <xf numFmtId="167" fontId="15" fillId="0" borderId="0" xfId="4" applyNumberFormat="1" applyFont="1" applyFill="1" applyBorder="1" applyAlignment="1">
      <alignment horizontal="right" vertical="top"/>
    </xf>
    <xf numFmtId="167" fontId="10" fillId="0" borderId="0" xfId="4" applyNumberFormat="1" applyFont="1" applyFill="1" applyAlignment="1">
      <alignment vertical="top"/>
    </xf>
    <xf numFmtId="167" fontId="10" fillId="0" borderId="0" xfId="4" applyNumberFormat="1" applyFont="1" applyFill="1" applyBorder="1" applyAlignment="1">
      <alignment vertical="top"/>
    </xf>
    <xf numFmtId="167" fontId="15" fillId="0" borderId="0" xfId="4" applyNumberFormat="1" applyFont="1" applyFill="1" applyBorder="1" applyAlignment="1">
      <alignment vertical="top"/>
    </xf>
    <xf numFmtId="0" fontId="12" fillId="0" borderId="0" xfId="0" applyFont="1"/>
    <xf numFmtId="167" fontId="12" fillId="0" borderId="0" xfId="4" applyNumberFormat="1" applyFont="1" applyFill="1" applyBorder="1" applyAlignment="1">
      <alignment vertical="top"/>
    </xf>
    <xf numFmtId="166" fontId="11" fillId="0" borderId="0" xfId="0" applyNumberFormat="1" applyFont="1"/>
    <xf numFmtId="166" fontId="13" fillId="0" borderId="0" xfId="0" applyNumberFormat="1" applyFont="1"/>
    <xf numFmtId="167" fontId="10" fillId="0" borderId="0" xfId="4" quotePrefix="1" applyNumberFormat="1" applyFont="1" applyFill="1" applyAlignment="1">
      <alignment horizontal="right" vertical="top"/>
    </xf>
    <xf numFmtId="167" fontId="10" fillId="0" borderId="0" xfId="4" applyNumberFormat="1" applyFont="1" applyFill="1" applyAlignment="1">
      <alignment horizontal="right" vertical="top"/>
    </xf>
    <xf numFmtId="167" fontId="12" fillId="0" borderId="0" xfId="4" quotePrefix="1" applyNumberFormat="1" applyFont="1" applyFill="1" applyAlignment="1">
      <alignment horizontal="right" vertical="top"/>
    </xf>
    <xf numFmtId="0" fontId="10" fillId="0" borderId="1" xfId="0" applyFont="1" applyBorder="1"/>
    <xf numFmtId="0" fontId="12" fillId="0" borderId="1" xfId="0" applyFont="1" applyBorder="1"/>
    <xf numFmtId="0" fontId="10" fillId="0" borderId="0" xfId="0" quotePrefix="1" applyFont="1" applyAlignment="1">
      <alignment horizontal="left"/>
    </xf>
    <xf numFmtId="167" fontId="11" fillId="0" borderId="0" xfId="0" applyNumberFormat="1" applyFont="1"/>
    <xf numFmtId="0" fontId="16" fillId="0" borderId="0" xfId="3" quotePrefix="1" applyFont="1" applyAlignment="1">
      <alignment horizontal="left" vertical="center"/>
    </xf>
    <xf numFmtId="0" fontId="17" fillId="0" borderId="0" xfId="3" quotePrefix="1" applyFont="1" applyAlignment="1">
      <alignment horizontal="left" vertical="center"/>
    </xf>
    <xf numFmtId="0" fontId="16" fillId="0" borderId="1" xfId="3" quotePrefix="1" applyFont="1" applyBorder="1" applyAlignment="1">
      <alignment horizontal="left" vertical="center"/>
    </xf>
    <xf numFmtId="0" fontId="13" fillId="0" borderId="1" xfId="0" applyFont="1" applyBorder="1"/>
    <xf numFmtId="0" fontId="10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166" fontId="12" fillId="0" borderId="3" xfId="0" applyNumberFormat="1" applyFont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</cellXfs>
  <cellStyles count="5">
    <cellStyle name="Migliaia" xfId="4" builtinId="3"/>
    <cellStyle name="Normale" xfId="0" builtinId="0"/>
    <cellStyle name="Normale 3 2" xfId="3" xr:uid="{00000000-0005-0000-0000-000002000000}"/>
    <cellStyle name="Normale_PER6-18" xfId="2" xr:uid="{00000000-0005-0000-0000-000003000000}"/>
    <cellStyle name="Normale_Tav. 6.41 ASI 2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50800</xdr:colOff>
      <xdr:row>0</xdr:row>
      <xdr:rowOff>0</xdr:rowOff>
    </xdr:from>
    <xdr:ext cx="5768340" cy="474618"/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0"/>
          <a:ext cx="5768340" cy="4746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34290</xdr:rowOff>
    </xdr:from>
    <xdr:ext cx="5768340" cy="474618"/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290"/>
          <a:ext cx="5768340" cy="4746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mstat\Statistica\TEMP\Serie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melapintus/Desktop/C:/Users/pamelapintus/Desktop/M.pedrotti/condivisa/documenti/PRESENZE/PRES_2003/Luglio_2001/FINALE_ne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ERTINA"/>
      <sheetName val="Copertine"/>
      <sheetName val="Tabella 1"/>
      <sheetName val="Tabella 2"/>
      <sheetName val="Tabella 3"/>
      <sheetName val="Tabella 4"/>
      <sheetName val="Tabella 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sizioni giuridiche hos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N50"/>
  <sheetViews>
    <sheetView tabSelected="1" zoomScaleNormal="100" workbookViewId="0">
      <selection activeCell="A4" sqref="A4"/>
    </sheetView>
  </sheetViews>
  <sheetFormatPr defaultRowHeight="14.5" x14ac:dyDescent="0.35"/>
  <cols>
    <col min="1" max="1" width="40.1796875" customWidth="1"/>
    <col min="2" max="2" width="2.453125" customWidth="1"/>
    <col min="7" max="7" width="9.7265625" bestFit="1" customWidth="1"/>
    <col min="8" max="10" width="9.26953125" bestFit="1" customWidth="1"/>
  </cols>
  <sheetData>
    <row r="4" spans="1:14" x14ac:dyDescent="0.35">
      <c r="A4" s="49" t="s">
        <v>0</v>
      </c>
      <c r="B4" s="25"/>
      <c r="C4" s="25"/>
      <c r="D4" s="25"/>
      <c r="E4" s="25"/>
      <c r="F4" s="28"/>
    </row>
    <row r="5" spans="1:14" x14ac:dyDescent="0.35">
      <c r="A5" s="49" t="s">
        <v>1</v>
      </c>
      <c r="B5" s="25"/>
      <c r="C5" s="25"/>
      <c r="D5" s="25"/>
      <c r="E5" s="25"/>
      <c r="F5" s="28"/>
    </row>
    <row r="6" spans="1:14" x14ac:dyDescent="0.35">
      <c r="A6" s="50" t="s">
        <v>2</v>
      </c>
      <c r="B6" s="25"/>
      <c r="C6" s="25"/>
      <c r="D6" s="25"/>
      <c r="E6" s="25"/>
      <c r="F6" s="28"/>
    </row>
    <row r="7" spans="1:14" x14ac:dyDescent="0.35">
      <c r="A7" s="51"/>
      <c r="B7" s="23"/>
      <c r="C7" s="23"/>
      <c r="D7" s="23"/>
      <c r="E7" s="23"/>
      <c r="F7" s="52"/>
    </row>
    <row r="8" spans="1:14" x14ac:dyDescent="0.35">
      <c r="A8" s="54" t="s">
        <v>3</v>
      </c>
      <c r="B8" s="22"/>
      <c r="C8" s="56" t="s">
        <v>4</v>
      </c>
      <c r="D8" s="56"/>
      <c r="E8" s="56"/>
      <c r="F8" s="57" t="s">
        <v>5</v>
      </c>
    </row>
    <row r="9" spans="1:14" x14ac:dyDescent="0.35">
      <c r="A9" s="55"/>
      <c r="B9" s="23"/>
      <c r="C9" s="24" t="s">
        <v>6</v>
      </c>
      <c r="D9" s="24" t="s">
        <v>7</v>
      </c>
      <c r="E9" s="24" t="s">
        <v>8</v>
      </c>
      <c r="F9" s="58"/>
    </row>
    <row r="10" spans="1:14" ht="6" customHeight="1" x14ac:dyDescent="0.35">
      <c r="A10" s="25"/>
      <c r="B10" s="26"/>
      <c r="C10" s="26"/>
      <c r="D10" s="26"/>
      <c r="E10" s="27"/>
      <c r="F10" s="28"/>
    </row>
    <row r="11" spans="1:14" x14ac:dyDescent="0.35">
      <c r="A11" s="53" t="s">
        <v>9</v>
      </c>
      <c r="B11" s="53"/>
      <c r="C11" s="53"/>
      <c r="D11" s="53"/>
      <c r="E11" s="53"/>
      <c r="F11" s="53"/>
    </row>
    <row r="12" spans="1:14" ht="6" customHeight="1" x14ac:dyDescent="0.35">
      <c r="A12" s="25"/>
      <c r="B12" s="25"/>
      <c r="C12" s="25"/>
      <c r="D12" s="25"/>
      <c r="E12" s="25"/>
      <c r="F12" s="28"/>
    </row>
    <row r="13" spans="1:14" ht="12" customHeight="1" x14ac:dyDescent="0.35">
      <c r="A13" s="29" t="s">
        <v>10</v>
      </c>
      <c r="B13" s="25"/>
      <c r="C13" s="30">
        <f>SUM(C14:C16)</f>
        <v>655</v>
      </c>
      <c r="D13" s="30">
        <v>418</v>
      </c>
      <c r="E13" s="30">
        <v>498</v>
      </c>
      <c r="F13" s="30">
        <f>SUM(C13:E13)</f>
        <v>1571</v>
      </c>
      <c r="G13" s="18"/>
      <c r="H13" s="18"/>
      <c r="I13" s="18"/>
      <c r="J13" s="18"/>
      <c r="K13" s="19"/>
      <c r="L13" s="19"/>
      <c r="M13" s="19"/>
      <c r="N13" s="19"/>
    </row>
    <row r="14" spans="1:14" ht="12" customHeight="1" x14ac:dyDescent="0.35">
      <c r="A14" s="31" t="s">
        <v>11</v>
      </c>
      <c r="B14" s="31"/>
      <c r="C14" s="32">
        <v>509</v>
      </c>
      <c r="D14" s="32">
        <v>339</v>
      </c>
      <c r="E14" s="32">
        <v>359</v>
      </c>
      <c r="F14" s="32">
        <f>SUM(C14:E14)</f>
        <v>1207</v>
      </c>
      <c r="G14" s="18"/>
      <c r="H14" s="18"/>
      <c r="I14" s="18"/>
      <c r="J14" s="18"/>
    </row>
    <row r="15" spans="1:14" ht="12" customHeight="1" x14ac:dyDescent="0.35">
      <c r="A15" s="31" t="s">
        <v>12</v>
      </c>
      <c r="B15" s="31"/>
      <c r="C15" s="32">
        <v>141</v>
      </c>
      <c r="D15" s="32">
        <v>78</v>
      </c>
      <c r="E15" s="32">
        <v>135</v>
      </c>
      <c r="F15" s="32">
        <f>SUM(C15:E15)</f>
        <v>354</v>
      </c>
      <c r="G15" s="18"/>
      <c r="H15" s="18"/>
      <c r="I15" s="18"/>
      <c r="J15" s="18"/>
    </row>
    <row r="16" spans="1:14" ht="12" customHeight="1" x14ac:dyDescent="0.35">
      <c r="A16" s="33" t="s">
        <v>13</v>
      </c>
      <c r="B16" s="26"/>
      <c r="C16" s="32">
        <v>5</v>
      </c>
      <c r="D16" s="32">
        <v>1</v>
      </c>
      <c r="E16" s="32">
        <v>4</v>
      </c>
      <c r="F16" s="32">
        <f>SUM(C16:E16)</f>
        <v>10</v>
      </c>
      <c r="G16" s="18"/>
      <c r="H16" s="18"/>
      <c r="I16" s="18"/>
      <c r="J16" s="18"/>
    </row>
    <row r="17" spans="1:10" ht="12" customHeight="1" x14ac:dyDescent="0.35">
      <c r="A17" s="29" t="s">
        <v>14</v>
      </c>
      <c r="B17" s="25"/>
      <c r="C17" s="34" t="s">
        <v>15</v>
      </c>
      <c r="D17" s="34">
        <v>0</v>
      </c>
      <c r="E17" s="34">
        <v>0</v>
      </c>
      <c r="F17" s="34">
        <v>0</v>
      </c>
      <c r="G17" s="18"/>
      <c r="H17" s="18"/>
      <c r="I17" s="18"/>
      <c r="J17" s="18"/>
    </row>
    <row r="18" spans="1:10" ht="12" customHeight="1" x14ac:dyDescent="0.35">
      <c r="A18" s="29" t="s">
        <v>16</v>
      </c>
      <c r="B18" s="25"/>
      <c r="C18" s="35">
        <v>54</v>
      </c>
      <c r="D18" s="35">
        <v>30</v>
      </c>
      <c r="E18" s="36">
        <v>67</v>
      </c>
      <c r="F18" s="37">
        <f>SUM(C18:E18)</f>
        <v>151</v>
      </c>
      <c r="G18" s="18"/>
      <c r="H18" s="18"/>
      <c r="I18" s="18"/>
      <c r="J18" s="18"/>
    </row>
    <row r="19" spans="1:10" s="17" customFormat="1" ht="12" customHeight="1" x14ac:dyDescent="0.35">
      <c r="A19" s="38" t="s">
        <v>17</v>
      </c>
      <c r="B19" s="28"/>
      <c r="C19" s="39">
        <f>SUM(C14:C18)</f>
        <v>709</v>
      </c>
      <c r="D19" s="39">
        <v>448</v>
      </c>
      <c r="E19" s="39">
        <v>565</v>
      </c>
      <c r="F19" s="39">
        <v>1722</v>
      </c>
      <c r="G19" s="18"/>
      <c r="H19" s="18"/>
      <c r="I19" s="18"/>
      <c r="J19" s="18"/>
    </row>
    <row r="20" spans="1:10" ht="6" customHeight="1" x14ac:dyDescent="0.35">
      <c r="A20" s="25"/>
      <c r="B20" s="25"/>
      <c r="C20" s="40"/>
      <c r="D20" s="40"/>
      <c r="E20" s="40"/>
      <c r="F20" s="41"/>
      <c r="G20" s="19"/>
    </row>
    <row r="21" spans="1:10" ht="12" customHeight="1" x14ac:dyDescent="0.35">
      <c r="A21" s="53" t="s">
        <v>18</v>
      </c>
      <c r="B21" s="53"/>
      <c r="C21" s="53"/>
      <c r="D21" s="53"/>
      <c r="E21" s="53"/>
      <c r="F21" s="53"/>
      <c r="G21" s="19"/>
    </row>
    <row r="22" spans="1:10" ht="6" customHeight="1" x14ac:dyDescent="0.35">
      <c r="A22" s="25"/>
      <c r="B22" s="25"/>
      <c r="C22" s="25"/>
      <c r="D22" s="25"/>
      <c r="E22" s="25"/>
      <c r="F22" s="28"/>
      <c r="G22" s="19"/>
    </row>
    <row r="23" spans="1:10" ht="12" customHeight="1" x14ac:dyDescent="0.35">
      <c r="A23" s="29" t="s">
        <v>19</v>
      </c>
      <c r="B23" s="25"/>
      <c r="C23" s="35">
        <f>C24+C25+C26</f>
        <v>571</v>
      </c>
      <c r="D23" s="35">
        <f>D24+D25+D26</f>
        <v>357</v>
      </c>
      <c r="E23" s="35">
        <f t="shared" ref="E23" si="0">E24+E25+E26</f>
        <v>390</v>
      </c>
      <c r="F23" s="35">
        <f>F24+F25+F26</f>
        <v>1318</v>
      </c>
      <c r="G23" s="19"/>
    </row>
    <row r="24" spans="1:10" ht="12" customHeight="1" x14ac:dyDescent="0.35">
      <c r="A24" s="31" t="s">
        <v>20</v>
      </c>
      <c r="B24" s="31"/>
      <c r="C24" s="32">
        <v>525</v>
      </c>
      <c r="D24" s="32">
        <v>334</v>
      </c>
      <c r="E24" s="32">
        <v>341</v>
      </c>
      <c r="F24" s="32">
        <f>C24+D24+E24</f>
        <v>1200</v>
      </c>
      <c r="G24" s="19"/>
    </row>
    <row r="25" spans="1:10" ht="12" customHeight="1" x14ac:dyDescent="0.35">
      <c r="A25" s="31" t="s">
        <v>21</v>
      </c>
      <c r="B25" s="31"/>
      <c r="C25" s="32">
        <v>45</v>
      </c>
      <c r="D25" s="32">
        <v>23</v>
      </c>
      <c r="E25" s="32">
        <v>49</v>
      </c>
      <c r="F25" s="32">
        <f>C25+D25+E25</f>
        <v>117</v>
      </c>
      <c r="G25" s="19"/>
    </row>
    <row r="26" spans="1:10" ht="12" customHeight="1" x14ac:dyDescent="0.35">
      <c r="A26" s="33" t="s">
        <v>22</v>
      </c>
      <c r="B26" s="33"/>
      <c r="C26" s="32">
        <v>1</v>
      </c>
      <c r="D26" s="32">
        <v>0</v>
      </c>
      <c r="E26" s="32">
        <v>0</v>
      </c>
      <c r="F26" s="32">
        <v>1</v>
      </c>
      <c r="G26" s="19"/>
    </row>
    <row r="27" spans="1:10" ht="12" customHeight="1" x14ac:dyDescent="0.35">
      <c r="A27" s="29" t="s">
        <v>23</v>
      </c>
      <c r="B27" s="25"/>
      <c r="C27" s="35">
        <f>C28+C29+C30+C31</f>
        <v>101</v>
      </c>
      <c r="D27" s="35">
        <f t="shared" ref="D27:E27" si="1">D28+D29+D30+D31</f>
        <v>64</v>
      </c>
      <c r="E27" s="35">
        <f t="shared" si="1"/>
        <v>66</v>
      </c>
      <c r="F27" s="35">
        <f>F28+F29+F30+F31</f>
        <v>231</v>
      </c>
      <c r="G27" s="19"/>
    </row>
    <row r="28" spans="1:10" ht="12" customHeight="1" x14ac:dyDescent="0.35">
      <c r="A28" s="31" t="s">
        <v>24</v>
      </c>
      <c r="B28" s="31"/>
      <c r="C28" s="32">
        <v>16</v>
      </c>
      <c r="D28" s="32">
        <v>14</v>
      </c>
      <c r="E28" s="32">
        <v>22</v>
      </c>
      <c r="F28" s="32">
        <f>SUM(C28:E28)</f>
        <v>52</v>
      </c>
      <c r="G28" s="19"/>
    </row>
    <row r="29" spans="1:10" ht="12" customHeight="1" x14ac:dyDescent="0.35">
      <c r="A29" s="31" t="s">
        <v>25</v>
      </c>
      <c r="B29" s="31"/>
      <c r="C29" s="32">
        <v>8</v>
      </c>
      <c r="D29" s="32">
        <v>4</v>
      </c>
      <c r="E29" s="32">
        <v>6</v>
      </c>
      <c r="F29" s="32">
        <f t="shared" ref="F29:F31" si="2">SUM(C29:E29)</f>
        <v>18</v>
      </c>
      <c r="G29" s="19"/>
    </row>
    <row r="30" spans="1:10" ht="12" customHeight="1" x14ac:dyDescent="0.35">
      <c r="A30" s="31" t="s">
        <v>26</v>
      </c>
      <c r="B30" s="31"/>
      <c r="C30" s="32">
        <v>13</v>
      </c>
      <c r="D30" s="32">
        <v>10</v>
      </c>
      <c r="E30" s="32">
        <v>12</v>
      </c>
      <c r="F30" s="32">
        <f t="shared" si="2"/>
        <v>35</v>
      </c>
      <c r="G30" s="19"/>
    </row>
    <row r="31" spans="1:10" ht="12" customHeight="1" x14ac:dyDescent="0.35">
      <c r="A31" s="31" t="s">
        <v>27</v>
      </c>
      <c r="B31" s="31"/>
      <c r="C31" s="32">
        <v>64</v>
      </c>
      <c r="D31" s="32">
        <v>36</v>
      </c>
      <c r="E31" s="32">
        <v>26</v>
      </c>
      <c r="F31" s="32">
        <f t="shared" si="2"/>
        <v>126</v>
      </c>
      <c r="G31" s="19"/>
    </row>
    <row r="32" spans="1:10" ht="12" customHeight="1" x14ac:dyDescent="0.35">
      <c r="A32" s="38" t="s">
        <v>17</v>
      </c>
      <c r="B32" s="25"/>
      <c r="C32" s="39">
        <f>C27+C23</f>
        <v>672</v>
      </c>
      <c r="D32" s="39">
        <f>D27+D23</f>
        <v>421</v>
      </c>
      <c r="E32" s="39">
        <f>E27+E23</f>
        <v>456</v>
      </c>
      <c r="F32" s="39">
        <f>F27+F23</f>
        <v>1549</v>
      </c>
      <c r="G32" s="19"/>
    </row>
    <row r="33" spans="1:7" ht="6" customHeight="1" x14ac:dyDescent="0.35">
      <c r="A33" s="25"/>
      <c r="B33" s="25"/>
      <c r="C33" s="40"/>
      <c r="D33" s="40"/>
      <c r="E33" s="40"/>
      <c r="F33" s="40"/>
      <c r="G33" s="19"/>
    </row>
    <row r="34" spans="1:7" x14ac:dyDescent="0.35">
      <c r="A34" s="53" t="s">
        <v>28</v>
      </c>
      <c r="B34" s="53"/>
      <c r="C34" s="53"/>
      <c r="D34" s="53"/>
      <c r="E34" s="53"/>
      <c r="F34" s="53"/>
      <c r="G34" s="19"/>
    </row>
    <row r="35" spans="1:7" ht="6" customHeight="1" x14ac:dyDescent="0.35">
      <c r="A35" s="25"/>
      <c r="B35" s="25"/>
      <c r="C35" s="25"/>
      <c r="D35" s="25"/>
      <c r="E35" s="25"/>
      <c r="F35" s="28"/>
      <c r="G35" s="19"/>
    </row>
    <row r="36" spans="1:7" ht="12" customHeight="1" x14ac:dyDescent="0.35">
      <c r="A36" s="29" t="s">
        <v>29</v>
      </c>
      <c r="B36" s="29"/>
      <c r="C36" s="42">
        <v>43</v>
      </c>
      <c r="D36" s="43">
        <v>31</v>
      </c>
      <c r="E36" s="42">
        <v>4</v>
      </c>
      <c r="F36" s="43">
        <f>SUM(C36:E36)</f>
        <v>78</v>
      </c>
      <c r="G36" s="19"/>
    </row>
    <row r="37" spans="1:7" ht="12" customHeight="1" x14ac:dyDescent="0.35">
      <c r="A37" s="29" t="s">
        <v>30</v>
      </c>
      <c r="B37" s="29"/>
      <c r="C37" s="42">
        <v>45</v>
      </c>
      <c r="D37" s="43">
        <v>38</v>
      </c>
      <c r="E37" s="42">
        <v>4</v>
      </c>
      <c r="F37" s="43">
        <f t="shared" ref="F37:F38" si="3">SUM(C37:E37)</f>
        <v>87</v>
      </c>
      <c r="G37" s="19"/>
    </row>
    <row r="38" spans="1:7" ht="12" customHeight="1" x14ac:dyDescent="0.35">
      <c r="A38" s="29" t="s">
        <v>16</v>
      </c>
      <c r="B38" s="29"/>
      <c r="C38" s="42">
        <v>72</v>
      </c>
      <c r="D38" s="43">
        <v>36</v>
      </c>
      <c r="E38" s="42">
        <v>8</v>
      </c>
      <c r="F38" s="43">
        <f t="shared" si="3"/>
        <v>116</v>
      </c>
      <c r="G38" s="19"/>
    </row>
    <row r="39" spans="1:7" ht="12" customHeight="1" x14ac:dyDescent="0.35">
      <c r="A39" s="38" t="s">
        <v>17</v>
      </c>
      <c r="B39" s="29"/>
      <c r="C39" s="44">
        <f>SUM(C36:C38)</f>
        <v>160</v>
      </c>
      <c r="D39" s="44">
        <f t="shared" ref="D39:F39" si="4">SUM(D36:D38)</f>
        <v>105</v>
      </c>
      <c r="E39" s="44">
        <f t="shared" si="4"/>
        <v>16</v>
      </c>
      <c r="F39" s="44">
        <f t="shared" si="4"/>
        <v>281</v>
      </c>
      <c r="G39" s="19"/>
    </row>
    <row r="40" spans="1:7" ht="6" customHeight="1" x14ac:dyDescent="0.35">
      <c r="A40" s="45"/>
      <c r="B40" s="45"/>
      <c r="C40" s="45"/>
      <c r="D40" s="45"/>
      <c r="E40" s="45"/>
      <c r="F40" s="46"/>
    </row>
    <row r="41" spans="1:7" ht="6" customHeight="1" x14ac:dyDescent="0.35">
      <c r="A41" s="29"/>
      <c r="B41" s="29"/>
      <c r="C41" s="29"/>
      <c r="D41" s="29"/>
      <c r="E41" s="29"/>
      <c r="F41" s="38"/>
    </row>
    <row r="42" spans="1:7" ht="12" customHeight="1" x14ac:dyDescent="0.35">
      <c r="A42" s="47" t="s">
        <v>31</v>
      </c>
      <c r="B42" s="29"/>
      <c r="C42" s="29"/>
      <c r="D42" s="29"/>
      <c r="E42" s="29"/>
      <c r="F42" s="38"/>
    </row>
    <row r="43" spans="1:7" ht="12" customHeight="1" x14ac:dyDescent="0.35">
      <c r="A43" s="25"/>
      <c r="B43" s="25"/>
      <c r="C43" s="48"/>
      <c r="D43" s="48"/>
      <c r="E43" s="48"/>
      <c r="F43" s="48"/>
    </row>
    <row r="44" spans="1:7" ht="12" customHeight="1" x14ac:dyDescent="0.35">
      <c r="A44" s="25"/>
      <c r="B44" s="25"/>
      <c r="C44" s="48"/>
      <c r="D44" s="48"/>
      <c r="E44" s="48"/>
      <c r="F44" s="48"/>
    </row>
    <row r="45" spans="1:7" ht="12" customHeight="1" x14ac:dyDescent="0.35">
      <c r="C45" s="19"/>
      <c r="D45" s="19"/>
      <c r="E45" s="19"/>
      <c r="F45" s="19"/>
    </row>
    <row r="46" spans="1:7" ht="12" customHeight="1" x14ac:dyDescent="0.35">
      <c r="C46" s="19"/>
      <c r="D46" s="19"/>
      <c r="E46" s="19"/>
      <c r="F46" s="19"/>
    </row>
    <row r="47" spans="1:7" ht="6" customHeight="1" x14ac:dyDescent="0.35"/>
    <row r="48" spans="1:7" ht="6" customHeight="1" x14ac:dyDescent="0.35"/>
    <row r="49" ht="12" customHeight="1" x14ac:dyDescent="0.35"/>
    <row r="50" ht="30" customHeight="1" x14ac:dyDescent="0.35"/>
  </sheetData>
  <mergeCells count="6">
    <mergeCell ref="A11:F11"/>
    <mergeCell ref="A21:F21"/>
    <mergeCell ref="A34:F34"/>
    <mergeCell ref="A8:A9"/>
    <mergeCell ref="C8:E8"/>
    <mergeCell ref="F8:F9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9"/>
  <sheetViews>
    <sheetView zoomScaleNormal="100" workbookViewId="0">
      <selection activeCell="A5" sqref="A5"/>
    </sheetView>
  </sheetViews>
  <sheetFormatPr defaultColWidth="9.26953125" defaultRowHeight="9" x14ac:dyDescent="0.35"/>
  <cols>
    <col min="1" max="1" width="24" style="1" customWidth="1"/>
    <col min="2" max="2" width="24.7265625" style="1" customWidth="1"/>
    <col min="3" max="5" width="9.7265625" style="1" customWidth="1"/>
    <col min="6" max="16384" width="9.26953125" style="1"/>
  </cols>
  <sheetData>
    <row r="1" spans="1:5" s="16" customFormat="1" ht="12.75" customHeight="1" x14ac:dyDescent="0.25"/>
    <row r="2" spans="1:5" s="16" customFormat="1" ht="12.75" customHeight="1" x14ac:dyDescent="0.25"/>
    <row r="3" spans="1:5" s="16" customFormat="1" ht="12.75" customHeight="1" x14ac:dyDescent="0.25"/>
    <row r="4" spans="1:5" s="15" customFormat="1" ht="12" customHeight="1" x14ac:dyDescent="0.35"/>
    <row r="5" spans="1:5" ht="14.5" x14ac:dyDescent="0.35">
      <c r="A5" s="14" t="s">
        <v>32</v>
      </c>
      <c r="B5"/>
      <c r="C5"/>
      <c r="D5"/>
      <c r="E5"/>
    </row>
    <row r="6" spans="1:5" ht="14.5" x14ac:dyDescent="0.35">
      <c r="A6" s="14" t="s">
        <v>33</v>
      </c>
      <c r="B6"/>
      <c r="C6"/>
      <c r="D6"/>
      <c r="E6"/>
    </row>
    <row r="7" spans="1:5" ht="1.9" customHeight="1" x14ac:dyDescent="0.35">
      <c r="A7" s="14"/>
      <c r="B7"/>
      <c r="C7"/>
      <c r="D7"/>
      <c r="E7"/>
    </row>
    <row r="8" spans="1:5" x14ac:dyDescent="0.35">
      <c r="A8" s="13"/>
      <c r="B8" s="13"/>
      <c r="C8" s="12" t="s">
        <v>34</v>
      </c>
      <c r="D8" s="12" t="s">
        <v>35</v>
      </c>
      <c r="E8" s="12" t="s">
        <v>5</v>
      </c>
    </row>
    <row r="9" spans="1:5" ht="1.1499999999999999" customHeight="1" x14ac:dyDescent="0.35"/>
    <row r="10" spans="1:5" x14ac:dyDescent="0.35">
      <c r="A10" s="8" t="s">
        <v>36</v>
      </c>
      <c r="B10" s="7" t="s">
        <v>37</v>
      </c>
      <c r="C10" s="2">
        <v>29011</v>
      </c>
      <c r="D10" s="2">
        <v>2944</v>
      </c>
      <c r="E10" s="2">
        <v>31955</v>
      </c>
    </row>
    <row r="11" spans="1:5" x14ac:dyDescent="0.35">
      <c r="A11" s="8"/>
      <c r="B11" s="7" t="s">
        <v>38</v>
      </c>
      <c r="C11" s="2">
        <v>11735</v>
      </c>
      <c r="D11" s="2">
        <v>1424</v>
      </c>
      <c r="E11" s="2">
        <v>13159</v>
      </c>
    </row>
    <row r="12" spans="1:5" x14ac:dyDescent="0.35">
      <c r="A12" s="8"/>
      <c r="B12" s="9" t="s">
        <v>39</v>
      </c>
      <c r="C12" s="2">
        <v>1215</v>
      </c>
      <c r="D12" s="2">
        <v>37</v>
      </c>
      <c r="E12" s="2">
        <v>1252</v>
      </c>
    </row>
    <row r="13" spans="1:5" x14ac:dyDescent="0.35">
      <c r="A13" s="8" t="s">
        <v>40</v>
      </c>
      <c r="B13" s="9" t="s">
        <v>41</v>
      </c>
      <c r="C13" s="20" t="s">
        <v>15</v>
      </c>
      <c r="D13" s="20" t="s">
        <v>15</v>
      </c>
      <c r="E13" s="20" t="s">
        <v>15</v>
      </c>
    </row>
    <row r="14" spans="1:5" x14ac:dyDescent="0.35">
      <c r="A14" s="8"/>
      <c r="B14" s="7" t="s">
        <v>42</v>
      </c>
      <c r="C14" s="2">
        <v>6</v>
      </c>
      <c r="D14" s="2">
        <v>2</v>
      </c>
      <c r="E14" s="2">
        <v>8</v>
      </c>
    </row>
    <row r="15" spans="1:5" x14ac:dyDescent="0.35">
      <c r="A15" s="8" t="s">
        <v>43</v>
      </c>
      <c r="B15" s="9" t="s">
        <v>44</v>
      </c>
      <c r="C15" s="2">
        <v>974</v>
      </c>
      <c r="D15" s="2">
        <v>91</v>
      </c>
      <c r="E15" s="2">
        <v>1065</v>
      </c>
    </row>
    <row r="16" spans="1:5" x14ac:dyDescent="0.35">
      <c r="A16" s="8"/>
      <c r="B16" s="9" t="s">
        <v>45</v>
      </c>
      <c r="C16" s="2">
        <v>17</v>
      </c>
      <c r="D16" s="20" t="s">
        <v>15</v>
      </c>
      <c r="E16" s="2">
        <v>17</v>
      </c>
    </row>
    <row r="17" spans="1:6" x14ac:dyDescent="0.35">
      <c r="A17" s="8"/>
      <c r="B17" s="11" t="s">
        <v>46</v>
      </c>
      <c r="C17" s="2">
        <v>3742</v>
      </c>
      <c r="D17" s="2">
        <v>376</v>
      </c>
      <c r="E17" s="2">
        <v>4118</v>
      </c>
    </row>
    <row r="18" spans="1:6" x14ac:dyDescent="0.35">
      <c r="A18" s="8" t="s">
        <v>47</v>
      </c>
      <c r="B18" s="7" t="s">
        <v>48</v>
      </c>
      <c r="C18" s="2">
        <v>4591</v>
      </c>
      <c r="D18" s="2">
        <v>357</v>
      </c>
      <c r="E18" s="2">
        <v>4948</v>
      </c>
    </row>
    <row r="19" spans="1:6" ht="18" x14ac:dyDescent="0.35">
      <c r="A19" s="10" t="s">
        <v>49</v>
      </c>
      <c r="B19" s="9" t="s">
        <v>50</v>
      </c>
      <c r="C19" s="2">
        <v>708</v>
      </c>
      <c r="D19" s="2">
        <v>82</v>
      </c>
      <c r="E19" s="2">
        <v>790</v>
      </c>
    </row>
    <row r="20" spans="1:6" ht="18" x14ac:dyDescent="0.35">
      <c r="A20" s="8"/>
      <c r="B20" s="7" t="s">
        <v>51</v>
      </c>
      <c r="C20" s="2">
        <v>7779</v>
      </c>
      <c r="D20" s="2">
        <v>968</v>
      </c>
      <c r="E20" s="2">
        <v>8747</v>
      </c>
    </row>
    <row r="21" spans="1:6" x14ac:dyDescent="0.35">
      <c r="A21" s="8"/>
      <c r="B21" s="7" t="s">
        <v>52</v>
      </c>
      <c r="C21" s="2">
        <v>1060</v>
      </c>
      <c r="D21" s="2">
        <v>91</v>
      </c>
      <c r="E21" s="2">
        <v>1151</v>
      </c>
    </row>
    <row r="22" spans="1:6" x14ac:dyDescent="0.35">
      <c r="A22" s="8" t="s">
        <v>53</v>
      </c>
      <c r="B22" s="7" t="s">
        <v>54</v>
      </c>
      <c r="C22" s="2">
        <v>22201</v>
      </c>
      <c r="D22" s="2">
        <v>4064</v>
      </c>
      <c r="E22" s="2">
        <v>26265</v>
      </c>
    </row>
    <row r="23" spans="1:6" x14ac:dyDescent="0.35">
      <c r="A23" s="6" t="s">
        <v>55</v>
      </c>
      <c r="C23" s="5">
        <v>83039</v>
      </c>
      <c r="D23" s="5">
        <v>10436</v>
      </c>
      <c r="E23" s="5">
        <v>93475</v>
      </c>
    </row>
    <row r="24" spans="1:6" ht="1.1499999999999999" customHeight="1" x14ac:dyDescent="0.35">
      <c r="A24" s="4"/>
      <c r="B24" s="4"/>
      <c r="C24" s="4"/>
      <c r="D24" s="4"/>
      <c r="E24" s="4"/>
    </row>
    <row r="25" spans="1:6" x14ac:dyDescent="0.35">
      <c r="A25" s="3" t="s">
        <v>56</v>
      </c>
    </row>
    <row r="27" spans="1:6" x14ac:dyDescent="0.35">
      <c r="C27" s="21"/>
      <c r="D27" s="21"/>
      <c r="E27" s="21"/>
      <c r="F27" s="21"/>
    </row>
    <row r="28" spans="1:6" x14ac:dyDescent="0.35">
      <c r="C28" s="21"/>
      <c r="D28" s="21"/>
      <c r="E28" s="21"/>
      <c r="F28" s="21"/>
    </row>
    <row r="29" spans="1:6" x14ac:dyDescent="0.35">
      <c r="C29" s="21"/>
      <c r="D29" s="21"/>
      <c r="E29" s="21"/>
    </row>
  </sheetData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Prospetto1</vt:lpstr>
      <vt:lpstr>Prospetto2</vt:lpstr>
    </vt:vector>
  </TitlesOfParts>
  <Manager/>
  <Company>Istat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Alberto Violante</dc:creator>
  <cp:keywords/>
  <dc:description/>
  <cp:lastModifiedBy>Andrea Tiddi</cp:lastModifiedBy>
  <cp:revision/>
  <dcterms:created xsi:type="dcterms:W3CDTF">2024-09-05T14:42:19Z</dcterms:created>
  <dcterms:modified xsi:type="dcterms:W3CDTF">2025-12-02T12:54:48Z</dcterms:modified>
  <cp:category/>
  <cp:contentStatus/>
</cp:coreProperties>
</file>