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defaultThemeVersion="124226"/>
  <xr:revisionPtr revIDLastSave="0" documentId="13_ncr:1_{746DF2CC-698C-49AF-B472-FA7455814B75}" xr6:coauthVersionLast="47" xr6:coauthVersionMax="47" xr10:uidLastSave="{00000000-0000-0000-0000-000000000000}"/>
  <bookViews>
    <workbookView xWindow="-110" yWindow="-110" windowWidth="19420" windowHeight="10300" tabRatio="848" xr2:uid="{00000000-000D-0000-FFFF-FFFF00000000}"/>
  </bookViews>
  <sheets>
    <sheet name="Indice" sheetId="55" r:id="rId1"/>
    <sheet name="1.1" sheetId="52" r:id="rId2"/>
    <sheet name="1.2" sheetId="70" r:id="rId3"/>
    <sheet name="1.3" sheetId="73" r:id="rId4"/>
    <sheet name="1.4" sheetId="71" r:id="rId5"/>
    <sheet name="1.5" sheetId="72" r:id="rId6"/>
    <sheet name="1.6" sheetId="75" r:id="rId7"/>
    <sheet name="1.7" sheetId="74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81" i="75" l="1"/>
  <c r="G80" i="75"/>
  <c r="G79" i="75"/>
  <c r="G78" i="75"/>
  <c r="G77" i="75"/>
  <c r="G76" i="75"/>
  <c r="G75" i="75"/>
  <c r="G74" i="75"/>
  <c r="G73" i="75"/>
  <c r="G72" i="75"/>
  <c r="G71" i="75"/>
  <c r="G70" i="75"/>
  <c r="G69" i="75"/>
  <c r="G68" i="75"/>
  <c r="G67" i="75"/>
  <c r="G66" i="75"/>
  <c r="G65" i="75"/>
  <c r="G64" i="75"/>
  <c r="G63" i="75"/>
  <c r="G62" i="75"/>
  <c r="G61" i="75"/>
  <c r="G58" i="75"/>
  <c r="G57" i="75"/>
  <c r="G56" i="75"/>
  <c r="G55" i="75"/>
  <c r="G54" i="75"/>
  <c r="G53" i="75"/>
  <c r="G52" i="75"/>
  <c r="G51" i="75"/>
  <c r="G50" i="75"/>
  <c r="G49" i="75"/>
  <c r="G48" i="75"/>
  <c r="G47" i="75"/>
  <c r="G46" i="75"/>
  <c r="G45" i="75"/>
  <c r="G44" i="75"/>
  <c r="G43" i="75"/>
  <c r="G42" i="75"/>
  <c r="G41" i="75"/>
  <c r="G40" i="75"/>
  <c r="G39" i="75"/>
  <c r="G38" i="75"/>
  <c r="G34" i="75"/>
  <c r="G33" i="75"/>
  <c r="G32" i="75"/>
  <c r="G31" i="75"/>
  <c r="G30" i="75"/>
  <c r="G29" i="75"/>
  <c r="G28" i="75"/>
  <c r="G27" i="75"/>
  <c r="G26" i="75"/>
  <c r="G25" i="75"/>
  <c r="G24" i="75"/>
  <c r="G23" i="75"/>
  <c r="G22" i="75"/>
  <c r="G21" i="75"/>
  <c r="G20" i="75"/>
  <c r="G19" i="75"/>
  <c r="G18" i="75"/>
  <c r="G17" i="75"/>
  <c r="G16" i="75"/>
  <c r="G15" i="75"/>
  <c r="G14" i="75"/>
  <c r="D17" i="74"/>
  <c r="C17" i="74"/>
  <c r="B17" i="74"/>
  <c r="D16" i="74"/>
  <c r="C16" i="74"/>
  <c r="B16" i="74"/>
  <c r="B18" i="74" s="1"/>
  <c r="E18" i="74" s="1"/>
  <c r="D18" i="74" l="1"/>
  <c r="C18" i="74"/>
  <c r="F18" i="74" s="1"/>
  <c r="F16" i="74" l="1"/>
  <c r="F17" i="74"/>
  <c r="I54" i="52"/>
  <c r="I53" i="52"/>
  <c r="I52" i="52"/>
  <c r="I50" i="52"/>
  <c r="G49" i="52"/>
  <c r="I49" i="52"/>
  <c r="K50" i="52"/>
  <c r="K51" i="52"/>
  <c r="K52" i="52"/>
  <c r="K53" i="52"/>
  <c r="K54" i="52"/>
  <c r="K49" i="52"/>
  <c r="J50" i="52"/>
  <c r="J51" i="52"/>
  <c r="J52" i="52"/>
  <c r="J53" i="52"/>
  <c r="J54" i="52"/>
  <c r="J49" i="52"/>
  <c r="E49" i="52"/>
  <c r="I51" i="52"/>
  <c r="G50" i="52"/>
  <c r="G51" i="52"/>
  <c r="G52" i="52"/>
  <c r="G53" i="52"/>
  <c r="G54" i="52"/>
  <c r="F50" i="52"/>
  <c r="F51" i="52"/>
  <c r="F52" i="52"/>
  <c r="F53" i="52"/>
  <c r="F54" i="52"/>
  <c r="F49" i="52"/>
  <c r="E51" i="52"/>
  <c r="E52" i="52"/>
  <c r="E53" i="52"/>
  <c r="E54" i="52"/>
  <c r="E50" i="52"/>
</calcChain>
</file>

<file path=xl/sharedStrings.xml><?xml version="1.0" encoding="utf-8"?>
<sst xmlns="http://schemas.openxmlformats.org/spreadsheetml/2006/main" count="569" uniqueCount="142">
  <si>
    <t>Montagna</t>
  </si>
  <si>
    <t>Collina</t>
  </si>
  <si>
    <t>Pianura</t>
  </si>
  <si>
    <t>Piemonte</t>
  </si>
  <si>
    <t>Valle d'Aosta/Vallée d'Aoste</t>
  </si>
  <si>
    <t>Liguria</t>
  </si>
  <si>
    <t>Lombardia</t>
  </si>
  <si>
    <t>Trentino-Alto Adige/Südtirol</t>
  </si>
  <si>
    <t xml:space="preserve">Bolzano/Bozen 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</si>
  <si>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</si>
  <si>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</si>
  <si>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</si>
  <si>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</si>
  <si>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</si>
  <si>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</si>
  <si>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</si>
  <si>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</si>
  <si>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</si>
  <si>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</si>
  <si>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</si>
  <si>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</si>
  <si>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</si>
  <si>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</si>
  <si>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</si>
  <si>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</si>
  <si>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</si>
  <si>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</si>
  <si>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</si>
  <si>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ITALIA</t>
  </si>
  <si>
    <t>-</t>
  </si>
  <si>
    <t>Totale</t>
  </si>
  <si>
    <t>ANNI
REGIONI</t>
  </si>
  <si>
    <t>Valori percentuali</t>
  </si>
  <si>
    <t xml:space="preserve">Comuni               </t>
  </si>
  <si>
    <t>Valori assoluti</t>
  </si>
  <si>
    <t xml:space="preserve">Superficie (%) </t>
  </si>
  <si>
    <t>Tavola 1.1</t>
  </si>
  <si>
    <t>Tavola 1.2</t>
  </si>
  <si>
    <t>Tavola 1.3</t>
  </si>
  <si>
    <t>Comuni</t>
  </si>
  <si>
    <t>Tavola 1.6</t>
  </si>
  <si>
    <t>Comuni non litoranei</t>
  </si>
  <si>
    <t>Comuni litoranei</t>
  </si>
  <si>
    <t>Comuni, superficie territoriale, popolazione residente e densità per classe di ampiezza demografica e regione</t>
  </si>
  <si>
    <t>Valle d'Aosta/
Vallée d'Aoste</t>
  </si>
  <si>
    <t>Litoranei</t>
  </si>
  <si>
    <t>Non litoranei</t>
  </si>
  <si>
    <t>Aree litoranee e non</t>
  </si>
  <si>
    <t>Tavola 1.4</t>
  </si>
  <si>
    <t>Tavola 1.5</t>
  </si>
  <si>
    <t>Tavola 1.7</t>
  </si>
  <si>
    <t xml:space="preserve">Comuni e densità per classe di superficie territoriale e regione </t>
  </si>
  <si>
    <t>Lunghezza delle sezioni litoranee (km)</t>
  </si>
  <si>
    <t xml:space="preserve">Comuni litoranei </t>
  </si>
  <si>
    <t>REGIONI (valori assoluti)</t>
  </si>
  <si>
    <t>Superficie territoriale, popolazione residente e densità dei comuni litoranei e non litoranei e lunghezza della linea litoranea delle sezioni di censimento per regione</t>
  </si>
  <si>
    <t>Sud</t>
  </si>
  <si>
    <t>Isole</t>
  </si>
  <si>
    <t>Superficie territoriale, popolazione residente e comuni per zona altimetrica e aree litoranee e non litoranee per regione</t>
  </si>
  <si>
    <t>ANNI
REGIONI
RIPARTIZIONI GEOGRAFICHE</t>
  </si>
  <si>
    <t>Classi di ampiezza demografica</t>
  </si>
  <si>
    <t>Grandi - oltre 250.000 abitanti</t>
  </si>
  <si>
    <t>Medi - da 5.001 a 250.000 abitanti</t>
  </si>
  <si>
    <t>Piccoli -  fino a 5.000 abitanti</t>
  </si>
  <si>
    <t>Superficie (a)</t>
  </si>
  <si>
    <t>(a) I comuni compresi in più di una zona altimetrica sono classificati in un’unica zona, sulla base del criterio della prevalenza della superficie. Cfr. glossario.</t>
  </si>
  <si>
    <t>Superficie territoriale, popolazione residente per zona altimetrica dei comuni e regione</t>
  </si>
  <si>
    <t>Italia</t>
  </si>
  <si>
    <r>
      <t>Classi di superficie territoriale (in km</t>
    </r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)</t>
    </r>
  </si>
  <si>
    <t>Capitolo 1 - Territorio</t>
  </si>
  <si>
    <r>
      <t>Superficie territoriale e popolazione residente per zona altimetrica dei comuni e regione</t>
    </r>
    <r>
      <rPr>
        <sz val="9"/>
        <rFont val="Arial"/>
        <family val="2"/>
      </rPr>
      <t xml:space="preserve"> (a)</t>
    </r>
  </si>
  <si>
    <t>RIPARTIZIONI GEOGRAFICHE (composizioni percentuali)</t>
  </si>
  <si>
    <t xml:space="preserve">Fino a 10,00 </t>
  </si>
  <si>
    <t>10,01-20,00</t>
  </si>
  <si>
    <t>20,01-60,00</t>
  </si>
  <si>
    <t>60,01-200,00</t>
  </si>
  <si>
    <t>Oltre  200,01</t>
  </si>
  <si>
    <r>
      <t>(b)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</si>
  <si>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Densità (b)</t>
  </si>
  <si>
    <t>(a) La superficie è il risultato di elaborazioni Istat tramite applicativi Gis.</t>
  </si>
  <si>
    <t>Superficie territoriale e popolazione per classi di Aree interne e regione</t>
  </si>
  <si>
    <t xml:space="preserve">Comuni e popolazione nelle cinture urbane dei comuni capoluogo delle regioni e delle province autonome </t>
  </si>
  <si>
    <t>Comuni e densità per classe di superficie territoriale e regione</t>
  </si>
  <si>
    <t>(c) I comuni compresi in più di una zona altimetrica sono classificati in un’unica zona, sulla base del criterio della prevalenza della superficie. Cfr. glossario.</t>
  </si>
  <si>
    <t>Popolazione (b)</t>
  </si>
  <si>
    <t>Zone altimetriche (c)</t>
  </si>
  <si>
    <t>Popolazione (%) (a)</t>
  </si>
  <si>
    <t>Superficie</t>
  </si>
  <si>
    <t xml:space="preserve">Superficie
</t>
  </si>
  <si>
    <t xml:space="preserve">Popolazione (a) </t>
  </si>
  <si>
    <t>Anno 2024</t>
  </si>
  <si>
    <r>
      <t>Anno 2024, superficie territoriale in km</t>
    </r>
    <r>
      <rPr>
        <vertAlign val="superscript"/>
        <sz val="9"/>
        <rFont val="Arial"/>
        <family val="2"/>
      </rPr>
      <t>2</t>
    </r>
  </si>
  <si>
    <t>ANNO 2024</t>
  </si>
  <si>
    <t>(b) Il dato della popolazione per l'anno 2024 è provvisorio.</t>
  </si>
  <si>
    <t>(a) Il dato della popolazione per l'anno 2024 è provvisorio.</t>
  </si>
  <si>
    <t>2024 - PER REGIONE</t>
  </si>
  <si>
    <t>Fonte: Istat, Sistema Informativo Territoriale delle Unità Amministrative e Statistiche - Situas (E)</t>
  </si>
  <si>
    <t>Classificazione Aree Interne 2020</t>
  </si>
  <si>
    <t>Superficie (km2)</t>
  </si>
  <si>
    <t>Numero di Comuni</t>
  </si>
  <si>
    <t>% Superficie</t>
  </si>
  <si>
    <t>% Popolazione</t>
  </si>
  <si>
    <t>A - Polo</t>
  </si>
  <si>
    <t>B - Polo intercomunale</t>
  </si>
  <si>
    <t>C - Cintura</t>
  </si>
  <si>
    <t>D - Intermedio</t>
  </si>
  <si>
    <t>E - Periferico</t>
  </si>
  <si>
    <t>F - Ultraperiferico</t>
  </si>
  <si>
    <t>Totale Centri</t>
  </si>
  <si>
    <t>Totale Aree Interne</t>
  </si>
  <si>
    <t>Totale complessivo</t>
  </si>
  <si>
    <t>Anni 2011 e 2024</t>
  </si>
  <si>
    <t xml:space="preserve">COMUNI CAPOLUOGO </t>
  </si>
  <si>
    <t>Popolazione (a)</t>
  </si>
  <si>
    <t>Variazioni percentuali 2024/2011</t>
  </si>
  <si>
    <t>Densità 
 al 2024
(b)</t>
  </si>
  <si>
    <t>COMUNE CAPOLUOGO</t>
  </si>
  <si>
    <t>Ancona</t>
  </si>
  <si>
    <t>Aosta</t>
  </si>
  <si>
    <t>Bari</t>
  </si>
  <si>
    <t>Bologna</t>
  </si>
  <si>
    <t>Bolzano</t>
  </si>
  <si>
    <t>Cagliari</t>
  </si>
  <si>
    <t>Campobasso</t>
  </si>
  <si>
    <t>Firenze</t>
  </si>
  <si>
    <t>Genova</t>
  </si>
  <si>
    <t>L'Aquila</t>
  </si>
  <si>
    <t>Milano</t>
  </si>
  <si>
    <t>Napoli</t>
  </si>
  <si>
    <t>Palermo</t>
  </si>
  <si>
    <t>Perugia</t>
  </si>
  <si>
    <t>Potenza</t>
  </si>
  <si>
    <t>Reggio di Calabria</t>
  </si>
  <si>
    <t>Roma</t>
  </si>
  <si>
    <t>Torino</t>
  </si>
  <si>
    <t>Trieste</t>
  </si>
  <si>
    <t>Venezia</t>
  </si>
  <si>
    <t>I CINTURA URBANA</t>
  </si>
  <si>
    <r>
      <t>II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CINTURA URBANA</t>
    </r>
  </si>
  <si>
    <t xml:space="preserve">Fonte: Istat, Movimento e calcolo della popolazione residente annuale (R); Variazioni territoriali, denominazione dei comuni, calcolo delle superfici comunali (E); Istat,15° Censimento generale della popolazione e delle abitazioni al 9 ottobre 2011 (R); Basi territoriali per i Censimenti 2010-2011(R) </t>
  </si>
  <si>
    <t>(a) Istat - Censimenti permanenti della popolazione</t>
  </si>
  <si>
    <t>Popolazione 2024 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</si>
</sst>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_([$€]* #,##0.00_);_([$€]* \(#,##0.00\);_([$€]* &quot;-&quot;??_);_(@_)"/>
    <numFmt numFmtId="168" formatCode="_(* #,##0.00_);_(* \(#,##0.00\);_(* &quot;-&quot;??_);_(@_)"/>
    <numFmt numFmtId="169" formatCode="#,##0_-"/>
    <numFmt numFmtId="170" formatCode="_-* #,##0.0_-;\-* #,##0.0_-;_-* &quot;-&quot;??_-;_-@_-"/>
    <numFmt numFmtId="171" formatCode="_-* #,##0_-;\-* #,##0_-;_-* &quot;-&quot;??_-;_-@_-"/>
    <numFmt numFmtId="172" formatCode="#,##0.0000"/>
    <numFmt numFmtId="173" formatCode="0.000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8"/>
      <name val="Tahoma"/>
      <family val="2"/>
    </font>
    <font>
      <sz val="12"/>
      <name val="Arial"/>
      <family val="2"/>
    </font>
    <font>
      <sz val="9"/>
      <color indexed="23"/>
      <name val="Arial"/>
      <family val="2"/>
    </font>
    <font>
      <vertAlign val="superscript"/>
      <sz val="7"/>
      <name val="Arial"/>
      <family val="2"/>
    </font>
    <font>
      <i/>
      <sz val="10"/>
      <name val="Arial"/>
      <family val="2"/>
    </font>
    <font>
      <vertAlign val="superscript"/>
      <sz val="9"/>
      <name val="Arial"/>
      <family val="2"/>
    </font>
    <font>
      <sz val="8"/>
      <color theme="1"/>
      <name val="Calibri"/>
      <family val="2"/>
    </font>
    <font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9"/>
      <color rgb="FF0000FF"/>
      <name val="Arial"/>
      <family val="2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9"/>
      <color rgb="FFC00000"/>
      <name val="Arial"/>
      <family val="2"/>
    </font>
    <font>
      <sz val="9"/>
      <color theme="0"/>
      <name val="Arial"/>
      <family val="2"/>
    </font>
    <font>
      <sz val="7"/>
      <color rgb="FFFF0000"/>
      <name val="Arial"/>
      <family val="2"/>
    </font>
    <font>
      <sz val="7"/>
      <color rgb="FF010205"/>
      <name val="Arial"/>
      <family val="2"/>
    </font>
    <font>
      <b/>
      <sz val="7"/>
      <color rgb="FF010205"/>
      <name val="Arial"/>
      <family val="2"/>
    </font>
    <font>
      <i/>
      <sz val="7"/>
      <color rgb="FF010205"/>
      <name val="Arial"/>
      <family val="2"/>
    </font>
    <font>
      <sz val="10"/>
      <color rgb="FFFF0000"/>
      <name val="Arial"/>
      <family val="2"/>
    </font>
    <font>
      <sz val="11"/>
      <color theme="0"/>
      <name val="Arial Black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thin">
        <color rgb="FFE0E0E0"/>
      </left>
      <right style="thin">
        <color rgb="FFE0E0E0"/>
      </right>
      <top/>
      <bottom/>
      <diagonal/>
    </border>
    <border>
      <left style="thin">
        <color rgb="FFE0E0E0"/>
      </left>
      <right/>
      <top/>
      <bottom/>
      <diagonal/>
    </border>
  </borders>
  <cellStyleXfs count="13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1" applyNumberFormat="0" applyAlignment="0" applyProtection="0"/>
    <xf numFmtId="0" fontId="8" fillId="0" borderId="2" applyNumberFormat="0" applyFill="0" applyAlignment="0" applyProtection="0"/>
    <xf numFmtId="0" fontId="9" fillId="17" borderId="3" applyNumberFormat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167" fontId="10" fillId="0" borderId="0" applyFont="0" applyFill="0" applyBorder="0" applyAlignment="0" applyProtection="0"/>
    <xf numFmtId="0" fontId="11" fillId="7" borderId="1" applyNumberFormat="0" applyAlignment="0" applyProtection="0"/>
    <xf numFmtId="43" fontId="3" fillId="0" borderId="0" applyFont="0" applyFill="0" applyBorder="0" applyAlignment="0" applyProtection="0"/>
    <xf numFmtId="41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4" fillId="22" borderId="0" applyNumberFormat="0" applyBorder="0" applyAlignment="0" applyProtection="0"/>
    <xf numFmtId="0" fontId="13" fillId="0" borderId="0"/>
    <xf numFmtId="0" fontId="12" fillId="0" borderId="0"/>
    <xf numFmtId="0" fontId="12" fillId="0" borderId="0"/>
    <xf numFmtId="0" fontId="12" fillId="0" borderId="0"/>
    <xf numFmtId="0" fontId="41" fillId="0" borderId="0"/>
    <xf numFmtId="0" fontId="13" fillId="0" borderId="0"/>
    <xf numFmtId="0" fontId="5" fillId="0" borderId="0"/>
    <xf numFmtId="0" fontId="42" fillId="0" borderId="0"/>
    <xf numFmtId="0" fontId="12" fillId="0" borderId="0"/>
    <xf numFmtId="0" fontId="10" fillId="0" borderId="0"/>
    <xf numFmtId="0" fontId="12" fillId="0" borderId="0"/>
    <xf numFmtId="0" fontId="36" fillId="0" borderId="0"/>
    <xf numFmtId="0" fontId="12" fillId="23" borderId="4" applyNumberFormat="0" applyFont="0" applyAlignment="0" applyProtection="0"/>
    <xf numFmtId="0" fontId="12" fillId="0" borderId="0" applyFont="0" applyFill="0" applyBorder="0" applyAlignment="0" applyProtection="0"/>
    <xf numFmtId="0" fontId="15" fillId="16" borderId="5" applyNumberFormat="0" applyAlignment="0" applyProtection="0"/>
    <xf numFmtId="9" fontId="12" fillId="0" borderId="0" applyFont="0" applyFill="0" applyBorder="0" applyAlignment="0" applyProtection="0"/>
    <xf numFmtId="0" fontId="16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49" fontId="17" fillId="0" borderId="6">
      <alignment vertical="center" wrapText="1"/>
    </xf>
    <xf numFmtId="49" fontId="18" fillId="0" borderId="7">
      <alignment vertical="center" wrapText="1"/>
    </xf>
    <xf numFmtId="49" fontId="18" fillId="0" borderId="7">
      <alignment vertical="center" wrapText="1"/>
    </xf>
    <xf numFmtId="169" fontId="17" fillId="0" borderId="6">
      <alignment horizontal="right" vertical="center"/>
    </xf>
    <xf numFmtId="0" fontId="19" fillId="24" borderId="8">
      <alignment horizontal="center" vertical="center" wrapText="1"/>
    </xf>
    <xf numFmtId="49" fontId="35" fillId="24" borderId="9">
      <alignment horizontal="center" vertical="center" wrapText="1"/>
    </xf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164" fontId="12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/>
    <xf numFmtId="0" fontId="3" fillId="0" borderId="0"/>
    <xf numFmtId="0" fontId="13" fillId="0" borderId="0"/>
    <xf numFmtId="0" fontId="10" fillId="0" borderId="0"/>
    <xf numFmtId="0" fontId="10" fillId="0" borderId="0"/>
  </cellStyleXfs>
  <cellXfs count="334">
    <xf numFmtId="0" fontId="0" fillId="0" borderId="0" xfId="0"/>
    <xf numFmtId="0" fontId="30" fillId="0" borderId="0" xfId="39" applyFont="1" applyAlignment="1">
      <alignment vertical="center"/>
    </xf>
    <xf numFmtId="0" fontId="30" fillId="0" borderId="0" xfId="39" applyFont="1" applyAlignment="1">
      <alignment horizontal="right" vertical="center"/>
    </xf>
    <xf numFmtId="0" fontId="4" fillId="0" borderId="0" xfId="0" applyFont="1"/>
    <xf numFmtId="0" fontId="30" fillId="0" borderId="0" xfId="0" applyFont="1"/>
    <xf numFmtId="0" fontId="30" fillId="0" borderId="0" xfId="39" applyFont="1" applyAlignment="1">
      <alignment vertical="center" wrapText="1"/>
    </xf>
    <xf numFmtId="3" fontId="32" fillId="0" borderId="0" xfId="39" applyNumberFormat="1" applyFont="1"/>
    <xf numFmtId="1" fontId="30" fillId="0" borderId="0" xfId="39" applyNumberFormat="1" applyFont="1" applyAlignment="1">
      <alignment vertical="center"/>
    </xf>
    <xf numFmtId="0" fontId="30" fillId="0" borderId="0" xfId="39" applyFont="1" applyAlignment="1">
      <alignment horizontal="center"/>
    </xf>
    <xf numFmtId="0" fontId="12" fillId="0" borderId="0" xfId="0" applyFont="1"/>
    <xf numFmtId="0" fontId="36" fillId="0" borderId="0" xfId="48"/>
    <xf numFmtId="0" fontId="36" fillId="0" borderId="15" xfId="48" applyBorder="1"/>
    <xf numFmtId="0" fontId="30" fillId="0" borderId="15" xfId="39" applyFont="1" applyBorder="1" applyAlignment="1">
      <alignment horizontal="right" vertical="top" wrapText="1"/>
    </xf>
    <xf numFmtId="3" fontId="30" fillId="0" borderId="0" xfId="0" applyNumberFormat="1" applyFont="1" applyAlignment="1">
      <alignment horizontal="right" vertical="center"/>
    </xf>
    <xf numFmtId="0" fontId="30" fillId="0" borderId="0" xfId="47" applyFont="1"/>
    <xf numFmtId="0" fontId="12" fillId="0" borderId="0" xfId="47"/>
    <xf numFmtId="0" fontId="12" fillId="0" borderId="0" xfId="47" applyAlignment="1">
      <alignment horizontal="right" wrapText="1"/>
    </xf>
    <xf numFmtId="0" fontId="30" fillId="0" borderId="0" xfId="0" applyFont="1" applyAlignment="1">
      <alignment vertical="center"/>
    </xf>
    <xf numFmtId="0" fontId="33" fillId="0" borderId="0" xfId="48" applyFont="1"/>
    <xf numFmtId="0" fontId="30" fillId="0" borderId="14" xfId="42" applyFont="1" applyBorder="1" applyAlignment="1">
      <alignment horizontal="center" vertical="center" wrapText="1"/>
    </xf>
    <xf numFmtId="0" fontId="30" fillId="0" borderId="0" xfId="40" applyFont="1" applyAlignment="1">
      <alignment horizontal="right" vertical="center"/>
    </xf>
    <xf numFmtId="0" fontId="30" fillId="0" borderId="0" xfId="42" applyFont="1" applyAlignment="1">
      <alignment horizontal="right"/>
    </xf>
    <xf numFmtId="165" fontId="30" fillId="0" borderId="0" xfId="40" applyNumberFormat="1" applyFont="1" applyAlignment="1">
      <alignment horizontal="right" vertical="center"/>
    </xf>
    <xf numFmtId="1" fontId="30" fillId="0" borderId="0" xfId="40" applyNumberFormat="1" applyFont="1" applyAlignment="1">
      <alignment horizontal="left" vertical="center"/>
    </xf>
    <xf numFmtId="0" fontId="39" fillId="0" borderId="0" xfId="39" applyFont="1"/>
    <xf numFmtId="0" fontId="39" fillId="0" borderId="0" xfId="0" applyFont="1"/>
    <xf numFmtId="0" fontId="30" fillId="0" borderId="0" xfId="42" applyFont="1" applyAlignment="1">
      <alignment horizontal="center" vertical="center" wrapText="1"/>
    </xf>
    <xf numFmtId="3" fontId="32" fillId="0" borderId="0" xfId="0" applyNumberFormat="1" applyFont="1" applyAlignment="1">
      <alignment horizontal="right" vertical="center"/>
    </xf>
    <xf numFmtId="0" fontId="31" fillId="0" borderId="0" xfId="42" applyFont="1" applyAlignment="1">
      <alignment vertical="center"/>
    </xf>
    <xf numFmtId="2" fontId="30" fillId="0" borderId="15" xfId="42" applyNumberFormat="1" applyFont="1" applyBorder="1" applyAlignment="1">
      <alignment horizontal="right" vertical="top" wrapText="1"/>
    </xf>
    <xf numFmtId="0" fontId="32" fillId="0" borderId="0" xfId="42" applyFont="1" applyAlignment="1">
      <alignment vertical="center"/>
    </xf>
    <xf numFmtId="0" fontId="30" fillId="0" borderId="0" xfId="42" applyFont="1" applyAlignment="1">
      <alignment vertical="center"/>
    </xf>
    <xf numFmtId="0" fontId="30" fillId="0" borderId="0" xfId="47" applyFont="1" applyAlignment="1">
      <alignment horizontal="right"/>
    </xf>
    <xf numFmtId="3" fontId="30" fillId="0" borderId="0" xfId="42" applyNumberFormat="1" applyFont="1" applyAlignment="1">
      <alignment horizontal="right" vertical="center"/>
    </xf>
    <xf numFmtId="0" fontId="13" fillId="0" borderId="0" xfId="42"/>
    <xf numFmtId="0" fontId="13" fillId="0" borderId="15" xfId="42" applyBorder="1"/>
    <xf numFmtId="0" fontId="30" fillId="0" borderId="16" xfId="39" applyFont="1" applyBorder="1" applyAlignment="1">
      <alignment horizontal="right" vertical="top" wrapText="1"/>
    </xf>
    <xf numFmtId="0" fontId="33" fillId="0" borderId="0" xfId="39" applyFont="1" applyAlignment="1">
      <alignment vertical="center"/>
    </xf>
    <xf numFmtId="0" fontId="12" fillId="0" borderId="0" xfId="39"/>
    <xf numFmtId="0" fontId="33" fillId="0" borderId="0" xfId="0" applyFont="1" applyAlignment="1">
      <alignment vertical="center"/>
    </xf>
    <xf numFmtId="0" fontId="36" fillId="0" borderId="0" xfId="48" applyAlignment="1">
      <alignment vertical="center"/>
    </xf>
    <xf numFmtId="0" fontId="29" fillId="0" borderId="0" xfId="0" applyFont="1" applyAlignment="1">
      <alignment vertical="center"/>
    </xf>
    <xf numFmtId="3" fontId="4" fillId="0" borderId="0" xfId="0" applyNumberFormat="1" applyFont="1"/>
    <xf numFmtId="3" fontId="36" fillId="0" borderId="0" xfId="48" applyNumberFormat="1"/>
    <xf numFmtId="3" fontId="32" fillId="0" borderId="0" xfId="40" applyNumberFormat="1" applyFont="1" applyAlignment="1">
      <alignment horizontal="right" vertical="center"/>
    </xf>
    <xf numFmtId="3" fontId="12" fillId="0" borderId="0" xfId="0" applyNumberFormat="1" applyFont="1"/>
    <xf numFmtId="3" fontId="33" fillId="0" borderId="0" xfId="0" applyNumberFormat="1" applyFont="1"/>
    <xf numFmtId="3" fontId="29" fillId="0" borderId="0" xfId="0" applyNumberFormat="1" applyFont="1"/>
    <xf numFmtId="3" fontId="33" fillId="0" borderId="0" xfId="48" applyNumberFormat="1" applyFont="1"/>
    <xf numFmtId="3" fontId="29" fillId="0" borderId="0" xfId="0" applyNumberFormat="1" applyFont="1" applyAlignment="1">
      <alignment horizontal="left"/>
    </xf>
    <xf numFmtId="3" fontId="30" fillId="0" borderId="0" xfId="39" applyNumberFormat="1" applyFont="1"/>
    <xf numFmtId="3" fontId="30" fillId="0" borderId="15" xfId="39" applyNumberFormat="1" applyFont="1" applyBorder="1" applyAlignment="1">
      <alignment horizontal="right" vertical="top" wrapText="1"/>
    </xf>
    <xf numFmtId="3" fontId="32" fillId="0" borderId="15" xfId="39" applyNumberFormat="1" applyFont="1" applyBorder="1" applyAlignment="1">
      <alignment horizontal="right" vertical="top" wrapText="1"/>
    </xf>
    <xf numFmtId="3" fontId="32" fillId="0" borderId="16" xfId="39" applyNumberFormat="1" applyFont="1" applyBorder="1" applyAlignment="1">
      <alignment horizontal="right" vertical="top" wrapText="1"/>
    </xf>
    <xf numFmtId="3" fontId="12" fillId="0" borderId="0" xfId="39" applyNumberFormat="1"/>
    <xf numFmtId="0" fontId="30" fillId="0" borderId="0" xfId="39" applyFont="1" applyAlignment="1">
      <alignment horizontal="right" vertical="center" wrapText="1"/>
    </xf>
    <xf numFmtId="1" fontId="30" fillId="0" borderId="0" xfId="39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left"/>
    </xf>
    <xf numFmtId="0" fontId="30" fillId="0" borderId="0" xfId="47" applyFont="1" applyAlignment="1">
      <alignment vertical="center"/>
    </xf>
    <xf numFmtId="49" fontId="30" fillId="0" borderId="0" xfId="42" applyNumberFormat="1" applyFont="1" applyAlignment="1">
      <alignment horizontal="right" vertical="center"/>
    </xf>
    <xf numFmtId="0" fontId="31" fillId="0" borderId="0" xfId="42" applyFont="1" applyAlignment="1">
      <alignment horizontal="right" vertical="center"/>
    </xf>
    <xf numFmtId="3" fontId="32" fillId="0" borderId="0" xfId="42" applyNumberFormat="1" applyFont="1" applyAlignment="1">
      <alignment horizontal="right" vertical="center"/>
    </xf>
    <xf numFmtId="0" fontId="33" fillId="0" borderId="0" xfId="39" applyFont="1" applyAlignment="1">
      <alignment horizontal="left"/>
    </xf>
    <xf numFmtId="0" fontId="33" fillId="0" borderId="0" xfId="39" applyFont="1"/>
    <xf numFmtId="0" fontId="37" fillId="0" borderId="0" xfId="39" applyFont="1"/>
    <xf numFmtId="0" fontId="44" fillId="0" borderId="0" xfId="39" applyFont="1"/>
    <xf numFmtId="0" fontId="43" fillId="0" borderId="0" xfId="0" applyFont="1"/>
    <xf numFmtId="0" fontId="46" fillId="0" borderId="0" xfId="39" applyFont="1"/>
    <xf numFmtId="0" fontId="47" fillId="25" borderId="0" xfId="39" applyFont="1" applyFill="1"/>
    <xf numFmtId="0" fontId="47" fillId="25" borderId="0" xfId="39" applyFont="1" applyFill="1" applyAlignment="1">
      <alignment horizontal="left"/>
    </xf>
    <xf numFmtId="0" fontId="48" fillId="0" borderId="0" xfId="39" applyFont="1" applyAlignment="1">
      <alignment vertical="center"/>
    </xf>
    <xf numFmtId="0" fontId="48" fillId="0" borderId="0" xfId="39" applyFont="1"/>
    <xf numFmtId="0" fontId="12" fillId="0" borderId="17" xfId="39" applyBorder="1" applyAlignment="1">
      <alignment horizontal="left" vertical="top" wrapText="1"/>
    </xf>
    <xf numFmtId="0" fontId="48" fillId="0" borderId="17" xfId="39" applyFont="1" applyBorder="1"/>
    <xf numFmtId="0" fontId="32" fillId="0" borderId="0" xfId="40" applyFont="1" applyAlignment="1">
      <alignment horizontal="right" vertical="center"/>
    </xf>
    <xf numFmtId="165" fontId="32" fillId="0" borderId="0" xfId="40" applyNumberFormat="1" applyFont="1" applyAlignment="1">
      <alignment horizontal="right" vertical="center"/>
    </xf>
    <xf numFmtId="2" fontId="30" fillId="0" borderId="14" xfId="42" applyNumberFormat="1" applyFont="1" applyBorder="1" applyAlignment="1">
      <alignment horizontal="center" vertical="center" wrapText="1"/>
    </xf>
    <xf numFmtId="0" fontId="12" fillId="0" borderId="0" xfId="38"/>
    <xf numFmtId="0" fontId="12" fillId="0" borderId="0" xfId="38" applyAlignment="1">
      <alignment horizontal="left"/>
    </xf>
    <xf numFmtId="3" fontId="32" fillId="0" borderId="0" xfId="38" applyNumberFormat="1" applyFont="1" applyAlignment="1">
      <alignment horizontal="right" vertical="center"/>
    </xf>
    <xf numFmtId="165" fontId="30" fillId="0" borderId="0" xfId="38" applyNumberFormat="1" applyFont="1" applyAlignment="1">
      <alignment horizontal="right" vertical="center"/>
    </xf>
    <xf numFmtId="3" fontId="30" fillId="0" borderId="0" xfId="38" applyNumberFormat="1" applyFont="1" applyAlignment="1">
      <alignment horizontal="right" vertical="center"/>
    </xf>
    <xf numFmtId="49" fontId="30" fillId="0" borderId="0" xfId="38" applyNumberFormat="1" applyFont="1" applyAlignment="1">
      <alignment horizontal="right" vertical="center"/>
    </xf>
    <xf numFmtId="0" fontId="39" fillId="0" borderId="0" xfId="38" applyFont="1"/>
    <xf numFmtId="49" fontId="31" fillId="0" borderId="0" xfId="38" applyNumberFormat="1" applyFont="1" applyAlignment="1">
      <alignment horizontal="right" vertical="center"/>
    </xf>
    <xf numFmtId="165" fontId="31" fillId="0" borderId="0" xfId="38" applyNumberFormat="1" applyFont="1" applyAlignment="1">
      <alignment horizontal="right" vertical="center"/>
    </xf>
    <xf numFmtId="49" fontId="30" fillId="0" borderId="0" xfId="38" applyNumberFormat="1" applyFont="1" applyAlignment="1">
      <alignment horizontal="right"/>
    </xf>
    <xf numFmtId="165" fontId="30" fillId="0" borderId="0" xfId="38" applyNumberFormat="1" applyFont="1" applyAlignment="1">
      <alignment horizontal="right"/>
    </xf>
    <xf numFmtId="0" fontId="12" fillId="0" borderId="0" xfId="38" applyAlignment="1">
      <alignment vertical="center"/>
    </xf>
    <xf numFmtId="165" fontId="30" fillId="0" borderId="0" xfId="38" applyNumberFormat="1" applyFont="1" applyAlignment="1">
      <alignment vertical="center"/>
    </xf>
    <xf numFmtId="3" fontId="30" fillId="0" borderId="0" xfId="38" applyNumberFormat="1" applyFont="1"/>
    <xf numFmtId="0" fontId="29" fillId="0" borderId="0" xfId="38" applyFont="1" applyAlignment="1">
      <alignment horizontal="left"/>
    </xf>
    <xf numFmtId="0" fontId="33" fillId="0" borderId="0" xfId="38" applyFont="1" applyAlignment="1">
      <alignment horizontal="left" vertical="center"/>
    </xf>
    <xf numFmtId="0" fontId="29" fillId="0" borderId="0" xfId="38" applyFont="1"/>
    <xf numFmtId="0" fontId="29" fillId="0" borderId="0" xfId="38" applyFont="1" applyAlignment="1">
      <alignment vertical="center"/>
    </xf>
    <xf numFmtId="0" fontId="33" fillId="0" borderId="0" xfId="38" applyFont="1"/>
    <xf numFmtId="0" fontId="4" fillId="0" borderId="0" xfId="38" applyFont="1"/>
    <xf numFmtId="3" fontId="31" fillId="0" borderId="0" xfId="38" applyNumberFormat="1" applyFont="1" applyAlignment="1">
      <alignment horizontal="right" vertical="center"/>
    </xf>
    <xf numFmtId="3" fontId="32" fillId="0" borderId="0" xfId="38" applyNumberFormat="1" applyFont="1"/>
    <xf numFmtId="166" fontId="12" fillId="0" borderId="0" xfId="38" applyNumberFormat="1"/>
    <xf numFmtId="3" fontId="12" fillId="0" borderId="0" xfId="38" applyNumberFormat="1"/>
    <xf numFmtId="0" fontId="30" fillId="0" borderId="0" xfId="38" applyFont="1" applyAlignment="1">
      <alignment vertical="center"/>
    </xf>
    <xf numFmtId="0" fontId="30" fillId="0" borderId="0" xfId="38" applyFont="1"/>
    <xf numFmtId="0" fontId="32" fillId="0" borderId="0" xfId="38" applyFont="1"/>
    <xf numFmtId="0" fontId="30" fillId="0" borderId="15" xfId="38" applyFont="1" applyBorder="1"/>
    <xf numFmtId="0" fontId="34" fillId="0" borderId="0" xfId="38" applyFont="1"/>
    <xf numFmtId="0" fontId="32" fillId="0" borderId="0" xfId="38" applyFont="1" applyAlignment="1">
      <alignment horizontal="right" vertical="center"/>
    </xf>
    <xf numFmtId="0" fontId="32" fillId="0" borderId="0" xfId="38" applyFont="1" applyAlignment="1">
      <alignment vertical="center"/>
    </xf>
    <xf numFmtId="0" fontId="34" fillId="0" borderId="0" xfId="38" applyFont="1" applyAlignment="1">
      <alignment vertical="center"/>
    </xf>
    <xf numFmtId="0" fontId="34" fillId="0" borderId="0" xfId="38" applyFont="1" applyAlignment="1">
      <alignment horizontal="right" vertical="center"/>
    </xf>
    <xf numFmtId="0" fontId="30" fillId="0" borderId="0" xfId="38" applyFont="1" applyAlignment="1">
      <alignment horizontal="right" vertical="center"/>
    </xf>
    <xf numFmtId="0" fontId="39" fillId="0" borderId="0" xfId="38" applyFont="1" applyAlignment="1">
      <alignment vertical="center"/>
    </xf>
    <xf numFmtId="0" fontId="31" fillId="0" borderId="0" xfId="38" applyFont="1" applyAlignment="1">
      <alignment horizontal="right" vertical="center"/>
    </xf>
    <xf numFmtId="0" fontId="31" fillId="0" borderId="0" xfId="38" applyFont="1" applyAlignment="1">
      <alignment vertical="center"/>
    </xf>
    <xf numFmtId="0" fontId="4" fillId="0" borderId="0" xfId="38" applyFont="1" applyAlignment="1">
      <alignment horizontal="right"/>
    </xf>
    <xf numFmtId="0" fontId="30" fillId="0" borderId="0" xfId="38" applyFont="1" applyAlignment="1">
      <alignment horizontal="right"/>
    </xf>
    <xf numFmtId="0" fontId="12" fillId="0" borderId="0" xfId="38" applyAlignment="1">
      <alignment horizontal="right"/>
    </xf>
    <xf numFmtId="0" fontId="30" fillId="0" borderId="0" xfId="38" applyFont="1" applyAlignment="1">
      <alignment horizontal="left" wrapText="1"/>
    </xf>
    <xf numFmtId="0" fontId="30" fillId="0" borderId="0" xfId="38" applyFont="1" applyAlignment="1">
      <alignment horizontal="right" vertical="top" wrapText="1"/>
    </xf>
    <xf numFmtId="49" fontId="30" fillId="0" borderId="0" xfId="38" applyNumberFormat="1" applyFont="1" applyAlignment="1">
      <alignment horizontal="right" vertical="top" wrapText="1"/>
    </xf>
    <xf numFmtId="0" fontId="30" fillId="0" borderId="0" xfId="38" applyFont="1" applyAlignment="1">
      <alignment horizontal="center" vertical="top" wrapText="1"/>
    </xf>
    <xf numFmtId="0" fontId="30" fillId="0" borderId="16" xfId="38" applyFont="1" applyBorder="1" applyAlignment="1">
      <alignment horizontal="right" vertical="top" wrapText="1"/>
    </xf>
    <xf numFmtId="49" fontId="30" fillId="0" borderId="16" xfId="38" applyNumberFormat="1" applyFont="1" applyBorder="1" applyAlignment="1">
      <alignment horizontal="right" vertical="top" wrapText="1"/>
    </xf>
    <xf numFmtId="0" fontId="30" fillId="0" borderId="15" xfId="38" applyFont="1" applyBorder="1" applyAlignment="1">
      <alignment horizontal="right" vertical="top" wrapText="1"/>
    </xf>
    <xf numFmtId="0" fontId="30" fillId="0" borderId="15" xfId="38" applyFont="1" applyBorder="1" applyAlignment="1">
      <alignment horizontal="center" vertical="top" wrapText="1"/>
    </xf>
    <xf numFmtId="0" fontId="30" fillId="0" borderId="0" xfId="38" applyFont="1" applyAlignment="1">
      <alignment horizontal="center" vertical="center" wrapText="1"/>
    </xf>
    <xf numFmtId="0" fontId="30" fillId="0" borderId="14" xfId="38" applyFont="1" applyBorder="1" applyAlignment="1">
      <alignment vertical="center" wrapText="1"/>
    </xf>
    <xf numFmtId="0" fontId="29" fillId="0" borderId="0" xfId="38" applyFont="1" applyAlignment="1">
      <alignment horizontal="left" vertical="center"/>
    </xf>
    <xf numFmtId="0" fontId="33" fillId="0" borderId="0" xfId="38" applyFont="1" applyAlignment="1">
      <alignment vertical="center"/>
    </xf>
    <xf numFmtId="3" fontId="30" fillId="0" borderId="0" xfId="38" applyNumberFormat="1" applyFont="1" applyAlignment="1">
      <alignment vertical="center"/>
    </xf>
    <xf numFmtId="0" fontId="32" fillId="0" borderId="0" xfId="38" applyFont="1" applyAlignment="1">
      <alignment wrapText="1"/>
    </xf>
    <xf numFmtId="0" fontId="30" fillId="0" borderId="0" xfId="38" applyFont="1" applyAlignment="1">
      <alignment wrapText="1"/>
    </xf>
    <xf numFmtId="3" fontId="30" fillId="0" borderId="0" xfId="38" applyNumberFormat="1" applyFont="1" applyAlignment="1">
      <alignment horizontal="center"/>
    </xf>
    <xf numFmtId="0" fontId="32" fillId="0" borderId="0" xfId="38" applyFont="1" applyAlignment="1">
      <alignment horizontal="right" wrapText="1"/>
    </xf>
    <xf numFmtId="0" fontId="32" fillId="0" borderId="15" xfId="38" applyFont="1" applyBorder="1" applyAlignment="1">
      <alignment horizontal="right" wrapText="1"/>
    </xf>
    <xf numFmtId="0" fontId="45" fillId="0" borderId="15" xfId="0" applyFont="1" applyBorder="1"/>
    <xf numFmtId="0" fontId="45" fillId="0" borderId="0" xfId="0" applyFont="1"/>
    <xf numFmtId="171" fontId="12" fillId="0" borderId="0" xfId="38" applyNumberFormat="1"/>
    <xf numFmtId="171" fontId="30" fillId="0" borderId="0" xfId="38" applyNumberFormat="1" applyFont="1"/>
    <xf numFmtId="2" fontId="12" fillId="0" borderId="0" xfId="38" applyNumberFormat="1"/>
    <xf numFmtId="0" fontId="30" fillId="0" borderId="0" xfId="42" applyFont="1" applyAlignment="1">
      <alignment vertical="center" wrapText="1"/>
    </xf>
    <xf numFmtId="0" fontId="30" fillId="0" borderId="0" xfId="42" applyFont="1"/>
    <xf numFmtId="0" fontId="33" fillId="0" borderId="0" xfId="0" applyFont="1"/>
    <xf numFmtId="0" fontId="12" fillId="0" borderId="0" xfId="0" applyFont="1" applyAlignment="1">
      <alignment horizontal="left" vertical="center"/>
    </xf>
    <xf numFmtId="49" fontId="31" fillId="0" borderId="0" xfId="42" applyNumberFormat="1" applyFont="1"/>
    <xf numFmtId="3" fontId="30" fillId="0" borderId="0" xfId="40" applyNumberFormat="1" applyFont="1"/>
    <xf numFmtId="165" fontId="32" fillId="0" borderId="0" xfId="38" applyNumberFormat="1" applyFont="1" applyAlignment="1">
      <alignment vertical="center"/>
    </xf>
    <xf numFmtId="3" fontId="30" fillId="0" borderId="14" xfId="39" applyNumberFormat="1" applyFont="1" applyBorder="1"/>
    <xf numFmtId="0" fontId="30" fillId="0" borderId="0" xfId="38" applyFont="1" applyAlignment="1">
      <alignment vertical="center" wrapText="1"/>
    </xf>
    <xf numFmtId="49" fontId="31" fillId="0" borderId="0" xfId="38" applyNumberFormat="1" applyFont="1" applyAlignment="1">
      <alignment vertical="center"/>
    </xf>
    <xf numFmtId="166" fontId="30" fillId="0" borderId="0" xfId="38" applyNumberFormat="1" applyFont="1" applyAlignment="1">
      <alignment horizontal="right" vertical="center"/>
    </xf>
    <xf numFmtId="170" fontId="30" fillId="0" borderId="0" xfId="38" applyNumberFormat="1" applyFont="1"/>
    <xf numFmtId="4" fontId="30" fillId="0" borderId="0" xfId="40" applyNumberFormat="1" applyFont="1"/>
    <xf numFmtId="0" fontId="49" fillId="0" borderId="0" xfId="30" applyNumberFormat="1" applyFont="1" applyFill="1" applyBorder="1" applyAlignment="1">
      <alignment horizontal="right" vertical="center"/>
    </xf>
    <xf numFmtId="165" fontId="30" fillId="0" borderId="0" xfId="46" applyNumberFormat="1" applyFont="1" applyAlignment="1">
      <alignment horizontal="right" vertical="center" wrapText="1"/>
    </xf>
    <xf numFmtId="3" fontId="32" fillId="0" borderId="0" xfId="38" applyNumberFormat="1" applyFont="1" applyAlignment="1">
      <alignment vertical="center"/>
    </xf>
    <xf numFmtId="166" fontId="31" fillId="0" borderId="0" xfId="38" applyNumberFormat="1" applyFont="1" applyAlignment="1">
      <alignment horizontal="right" vertical="center"/>
    </xf>
    <xf numFmtId="3" fontId="49" fillId="0" borderId="0" xfId="40" applyNumberFormat="1" applyFont="1" applyAlignment="1">
      <alignment horizontal="right" vertical="center"/>
    </xf>
    <xf numFmtId="3" fontId="30" fillId="0" borderId="0" xfId="38" quotePrefix="1" applyNumberFormat="1" applyFont="1" applyAlignment="1">
      <alignment horizontal="right" vertical="center"/>
    </xf>
    <xf numFmtId="166" fontId="32" fillId="0" borderId="0" xfId="38" applyNumberFormat="1" applyFont="1" applyAlignment="1">
      <alignment horizontal="right" vertical="center"/>
    </xf>
    <xf numFmtId="165" fontId="31" fillId="0" borderId="0" xfId="46" applyNumberFormat="1" applyFont="1" applyAlignment="1">
      <alignment horizontal="right" vertical="center" wrapText="1"/>
    </xf>
    <xf numFmtId="3" fontId="30" fillId="0" borderId="0" xfId="0" applyNumberFormat="1" applyFont="1" applyAlignment="1">
      <alignment horizontal="right"/>
    </xf>
    <xf numFmtId="3" fontId="50" fillId="0" borderId="0" xfId="58" applyNumberFormat="1" applyFont="1" applyAlignment="1">
      <alignment horizontal="right" vertical="top"/>
    </xf>
    <xf numFmtId="3" fontId="50" fillId="0" borderId="0" xfId="61" applyNumberFormat="1" applyFont="1" applyAlignment="1">
      <alignment horizontal="right" vertical="top"/>
    </xf>
    <xf numFmtId="3" fontId="50" fillId="0" borderId="0" xfId="64" applyNumberFormat="1" applyFont="1" applyAlignment="1">
      <alignment horizontal="right" vertical="top"/>
    </xf>
    <xf numFmtId="3" fontId="51" fillId="0" borderId="0" xfId="69" applyNumberFormat="1" applyFont="1" applyAlignment="1">
      <alignment horizontal="right" vertical="top"/>
    </xf>
    <xf numFmtId="3" fontId="51" fillId="0" borderId="0" xfId="70" applyNumberFormat="1" applyFont="1" applyAlignment="1">
      <alignment horizontal="right" vertical="top"/>
    </xf>
    <xf numFmtId="3" fontId="51" fillId="0" borderId="0" xfId="73" applyNumberFormat="1" applyFont="1" applyAlignment="1">
      <alignment horizontal="right" vertical="top"/>
    </xf>
    <xf numFmtId="3" fontId="51" fillId="0" borderId="18" xfId="73" applyNumberFormat="1" applyFont="1" applyBorder="1" applyAlignment="1">
      <alignment horizontal="right" vertical="top"/>
    </xf>
    <xf numFmtId="3" fontId="51" fillId="0" borderId="19" xfId="73" applyNumberFormat="1" applyFont="1" applyBorder="1" applyAlignment="1">
      <alignment horizontal="right" vertical="top"/>
    </xf>
    <xf numFmtId="3" fontId="51" fillId="0" borderId="0" xfId="76" applyNumberFormat="1" applyFont="1" applyAlignment="1">
      <alignment horizontal="right" vertical="top"/>
    </xf>
    <xf numFmtId="3" fontId="43" fillId="0" borderId="0" xfId="0" applyNumberFormat="1" applyFont="1"/>
    <xf numFmtId="0" fontId="43" fillId="0" borderId="0" xfId="0" quotePrefix="1" applyFont="1" applyAlignment="1">
      <alignment horizontal="right"/>
    </xf>
    <xf numFmtId="0" fontId="30" fillId="0" borderId="15" xfId="42" applyFont="1" applyBorder="1" applyAlignment="1">
      <alignment vertical="center"/>
    </xf>
    <xf numFmtId="3" fontId="50" fillId="0" borderId="0" xfId="57" applyNumberFormat="1" applyFont="1" applyAlignment="1">
      <alignment horizontal="right" vertical="top"/>
    </xf>
    <xf numFmtId="3" fontId="50" fillId="0" borderId="0" xfId="61" quotePrefix="1" applyNumberFormat="1" applyFont="1" applyAlignment="1">
      <alignment horizontal="right" vertical="top"/>
    </xf>
    <xf numFmtId="0" fontId="12" fillId="0" borderId="15" xfId="39" applyBorder="1"/>
    <xf numFmtId="3" fontId="12" fillId="0" borderId="15" xfId="39" applyNumberFormat="1" applyBorder="1"/>
    <xf numFmtId="3" fontId="31" fillId="0" borderId="0" xfId="0" applyNumberFormat="1" applyFont="1" applyAlignment="1">
      <alignment horizontal="right"/>
    </xf>
    <xf numFmtId="0" fontId="34" fillId="0" borderId="0" xfId="39" applyFont="1"/>
    <xf numFmtId="0" fontId="53" fillId="0" borderId="0" xfId="0" applyFont="1"/>
    <xf numFmtId="165" fontId="30" fillId="0" borderId="15" xfId="46" applyNumberFormat="1" applyFont="1" applyBorder="1" applyAlignment="1">
      <alignment horizontal="right" vertical="center" wrapText="1"/>
    </xf>
    <xf numFmtId="3" fontId="45" fillId="0" borderId="0" xfId="0" applyNumberFormat="1" applyFont="1"/>
    <xf numFmtId="3" fontId="30" fillId="0" borderId="0" xfId="39" applyNumberFormat="1" applyFont="1" applyAlignment="1">
      <alignment horizontal="right" vertical="center" wrapText="1"/>
    </xf>
    <xf numFmtId="3" fontId="31" fillId="0" borderId="0" xfId="61" applyNumberFormat="1" applyFont="1" applyAlignment="1">
      <alignment horizontal="right" vertical="top"/>
    </xf>
    <xf numFmtId="3" fontId="52" fillId="0" borderId="0" xfId="61" applyNumberFormat="1" applyFont="1" applyAlignment="1">
      <alignment horizontal="right" vertical="top"/>
    </xf>
    <xf numFmtId="3" fontId="52" fillId="0" borderId="0" xfId="61" quotePrefix="1" applyNumberFormat="1" applyFont="1" applyAlignment="1">
      <alignment horizontal="right" vertical="top"/>
    </xf>
    <xf numFmtId="3" fontId="43" fillId="0" borderId="0" xfId="0" applyNumberFormat="1" applyFont="1" applyAlignment="1">
      <alignment horizontal="right"/>
    </xf>
    <xf numFmtId="0" fontId="31" fillId="0" borderId="0" xfId="0" applyFont="1"/>
    <xf numFmtId="0" fontId="32" fillId="0" borderId="0" xfId="0" applyFont="1"/>
    <xf numFmtId="165" fontId="32" fillId="0" borderId="0" xfId="38" applyNumberFormat="1" applyFont="1" applyAlignment="1">
      <alignment horizontal="right" vertical="center"/>
    </xf>
    <xf numFmtId="0" fontId="3" fillId="0" borderId="0" xfId="0" applyFont="1"/>
    <xf numFmtId="0" fontId="3" fillId="0" borderId="0" xfId="39" applyFont="1"/>
    <xf numFmtId="0" fontId="3" fillId="0" borderId="0" xfId="38" applyFont="1" applyAlignment="1">
      <alignment vertical="center"/>
    </xf>
    <xf numFmtId="0" fontId="3" fillId="0" borderId="0" xfId="38" applyFont="1"/>
    <xf numFmtId="0" fontId="30" fillId="0" borderId="0" xfId="40" applyFont="1" applyAlignment="1">
      <alignment horizontal="left" vertical="center"/>
    </xf>
    <xf numFmtId="0" fontId="3" fillId="0" borderId="0" xfId="47" applyFont="1"/>
    <xf numFmtId="0" fontId="3" fillId="0" borderId="0" xfId="47" applyFont="1" applyAlignment="1">
      <alignment horizontal="right" wrapText="1"/>
    </xf>
    <xf numFmtId="0" fontId="3" fillId="0" borderId="0" xfId="38" applyFont="1" applyAlignment="1">
      <alignment horizontal="left"/>
    </xf>
    <xf numFmtId="0" fontId="3" fillId="0" borderId="15" xfId="38" applyFont="1" applyBorder="1"/>
    <xf numFmtId="3" fontId="3" fillId="0" borderId="0" xfId="38" applyNumberFormat="1" applyFont="1"/>
    <xf numFmtId="0" fontId="3" fillId="0" borderId="0" xfId="0" applyFont="1" applyAlignment="1">
      <alignment vertical="center"/>
    </xf>
    <xf numFmtId="3" fontId="3" fillId="0" borderId="0" xfId="39" applyNumberFormat="1" applyFont="1" applyAlignment="1">
      <alignment vertical="center"/>
    </xf>
    <xf numFmtId="0" fontId="3" fillId="0" borderId="0" xfId="39" applyFont="1" applyAlignment="1">
      <alignment vertical="center"/>
    </xf>
    <xf numFmtId="165" fontId="3" fillId="0" borderId="0" xfId="38" applyNumberFormat="1" applyFont="1"/>
    <xf numFmtId="0" fontId="30" fillId="0" borderId="0" xfId="0" applyFont="1" applyAlignment="1">
      <alignment horizontal="justify" vertical="center" wrapText="1"/>
    </xf>
    <xf numFmtId="0" fontId="30" fillId="0" borderId="0" xfId="38" applyFont="1" applyAlignment="1">
      <alignment horizontal="left" vertical="center" wrapText="1"/>
    </xf>
    <xf numFmtId="0" fontId="4" fillId="0" borderId="0" xfId="38" applyFont="1" applyAlignment="1">
      <alignment horizontal="center" vertical="center" wrapText="1"/>
    </xf>
    <xf numFmtId="0" fontId="30" fillId="0" borderId="14" xfId="38" applyFont="1" applyBorder="1" applyAlignment="1">
      <alignment horizontal="left" vertical="center" wrapText="1"/>
    </xf>
    <xf numFmtId="0" fontId="30" fillId="0" borderId="0" xfId="38" applyFont="1" applyAlignment="1">
      <alignment horizontal="justify" vertical="center" wrapText="1"/>
    </xf>
    <xf numFmtId="0" fontId="33" fillId="0" borderId="0" xfId="0" applyFont="1" applyAlignment="1">
      <alignment horizontal="left" vertical="center"/>
    </xf>
    <xf numFmtId="3" fontId="50" fillId="0" borderId="0" xfId="69" applyNumberFormat="1" applyFont="1" applyAlignment="1">
      <alignment horizontal="right" vertical="top"/>
    </xf>
    <xf numFmtId="0" fontId="30" fillId="0" borderId="0" xfId="42" applyFont="1" applyAlignment="1">
      <alignment horizontal="left" vertical="center"/>
    </xf>
    <xf numFmtId="3" fontId="51" fillId="0" borderId="0" xfId="71" applyNumberFormat="1" applyFont="1" applyAlignment="1">
      <alignment horizontal="right" vertical="top"/>
    </xf>
    <xf numFmtId="166" fontId="43" fillId="0" borderId="0" xfId="0" applyNumberFormat="1" applyFont="1"/>
    <xf numFmtId="172" fontId="32" fillId="0" borderId="0" xfId="38" applyNumberFormat="1" applyFont="1" applyAlignment="1">
      <alignment horizontal="right" vertical="center"/>
    </xf>
    <xf numFmtId="2" fontId="30" fillId="0" borderId="15" xfId="42" applyNumberFormat="1" applyFont="1" applyBorder="1" applyAlignment="1">
      <alignment horizontal="right" vertical="top"/>
    </xf>
    <xf numFmtId="2" fontId="30" fillId="0" borderId="15" xfId="42" applyNumberFormat="1" applyFont="1" applyBorder="1" applyAlignment="1">
      <alignment horizontal="right" vertical="center"/>
    </xf>
    <xf numFmtId="0" fontId="30" fillId="0" borderId="16" xfId="42" applyFont="1" applyBorder="1" applyAlignment="1">
      <alignment horizontal="center" vertical="center"/>
    </xf>
    <xf numFmtId="0" fontId="30" fillId="0" borderId="0" xfId="42" applyFont="1" applyAlignment="1">
      <alignment horizontal="right" vertical="center"/>
    </xf>
    <xf numFmtId="2" fontId="30" fillId="0" borderId="14" xfId="42" applyNumberFormat="1" applyFont="1" applyBorder="1" applyAlignment="1">
      <alignment horizontal="right" vertical="center" wrapText="1"/>
    </xf>
    <xf numFmtId="0" fontId="45" fillId="0" borderId="14" xfId="0" applyFont="1" applyBorder="1"/>
    <xf numFmtId="2" fontId="30" fillId="0" borderId="15" xfId="42" applyNumberFormat="1" applyFont="1" applyBorder="1" applyAlignment="1">
      <alignment horizontal="right" vertical="center" wrapText="1"/>
    </xf>
    <xf numFmtId="0" fontId="33" fillId="0" borderId="0" xfId="39" applyFont="1" applyAlignment="1">
      <alignment horizontal="center" vertical="center"/>
    </xf>
    <xf numFmtId="0" fontId="3" fillId="0" borderId="17" xfId="39" applyFont="1" applyBorder="1" applyAlignment="1">
      <alignment horizontal="left" vertical="top" wrapText="1"/>
    </xf>
    <xf numFmtId="0" fontId="29" fillId="0" borderId="0" xfId="131" applyFont="1" applyAlignment="1">
      <alignment horizontal="left" vertical="center"/>
    </xf>
    <xf numFmtId="0" fontId="3" fillId="0" borderId="0" xfId="131"/>
    <xf numFmtId="0" fontId="33" fillId="0" borderId="0" xfId="131" applyFont="1" applyAlignment="1">
      <alignment vertical="center"/>
    </xf>
    <xf numFmtId="0" fontId="30" fillId="0" borderId="16" xfId="131" applyFont="1" applyBorder="1" applyAlignment="1">
      <alignment horizontal="left" vertical="center"/>
    </xf>
    <xf numFmtId="0" fontId="30" fillId="0" borderId="0" xfId="131" applyFont="1"/>
    <xf numFmtId="3" fontId="30" fillId="0" borderId="0" xfId="131" applyNumberFormat="1" applyFont="1"/>
    <xf numFmtId="165" fontId="30" fillId="0" borderId="0" xfId="131" applyNumberFormat="1" applyFont="1"/>
    <xf numFmtId="166" fontId="3" fillId="0" borderId="0" xfId="131" applyNumberFormat="1"/>
    <xf numFmtId="173" fontId="3" fillId="0" borderId="0" xfId="131" applyNumberFormat="1"/>
    <xf numFmtId="0" fontId="30" fillId="0" borderId="15" xfId="131" applyFont="1" applyBorder="1"/>
    <xf numFmtId="3" fontId="3" fillId="0" borderId="0" xfId="131" applyNumberFormat="1"/>
    <xf numFmtId="0" fontId="3" fillId="0" borderId="0" xfId="132"/>
    <xf numFmtId="0" fontId="4" fillId="0" borderId="0" xfId="132" applyFont="1"/>
    <xf numFmtId="0" fontId="29" fillId="0" borderId="0" xfId="132" applyFont="1" applyAlignment="1">
      <alignment vertical="center"/>
    </xf>
    <xf numFmtId="0" fontId="33" fillId="0" borderId="0" xfId="132" applyFont="1" applyAlignment="1">
      <alignment vertical="center"/>
    </xf>
    <xf numFmtId="0" fontId="33" fillId="0" borderId="0" xfId="48" applyFont="1" applyAlignment="1">
      <alignment vertical="center"/>
    </xf>
    <xf numFmtId="0" fontId="33" fillId="0" borderId="0" xfId="132" applyFont="1" applyAlignment="1">
      <alignment horizontal="left" vertical="center"/>
    </xf>
    <xf numFmtId="0" fontId="29" fillId="0" borderId="0" xfId="132" applyFont="1" applyAlignment="1">
      <alignment horizontal="left" vertical="center"/>
    </xf>
    <xf numFmtId="0" fontId="4" fillId="0" borderId="0" xfId="132" applyFont="1" applyAlignment="1">
      <alignment horizontal="center" vertical="center" wrapText="1"/>
    </xf>
    <xf numFmtId="0" fontId="30" fillId="0" borderId="14" xfId="133" applyFont="1" applyBorder="1" applyAlignment="1">
      <alignment vertical="center"/>
    </xf>
    <xf numFmtId="0" fontId="30" fillId="0" borderId="14" xfId="133" applyFont="1" applyBorder="1"/>
    <xf numFmtId="0" fontId="30" fillId="0" borderId="0" xfId="133" applyFont="1"/>
    <xf numFmtId="1" fontId="30" fillId="0" borderId="15" xfId="133" applyNumberFormat="1" applyFont="1" applyBorder="1" applyAlignment="1">
      <alignment horizontal="right" vertical="center"/>
    </xf>
    <xf numFmtId="0" fontId="30" fillId="0" borderId="15" xfId="133" applyFont="1" applyBorder="1" applyAlignment="1">
      <alignment vertical="center"/>
    </xf>
    <xf numFmtId="0" fontId="30" fillId="0" borderId="15" xfId="133" applyFont="1" applyBorder="1" applyAlignment="1">
      <alignment horizontal="right" vertical="center"/>
    </xf>
    <xf numFmtId="0" fontId="4" fillId="0" borderId="0" xfId="133" applyFont="1"/>
    <xf numFmtId="3" fontId="30" fillId="0" borderId="0" xfId="133" applyNumberFormat="1" applyFont="1" applyAlignment="1">
      <alignment vertical="center" wrapText="1"/>
    </xf>
    <xf numFmtId="3" fontId="30" fillId="0" borderId="0" xfId="133" applyNumberFormat="1" applyFont="1"/>
    <xf numFmtId="0" fontId="30" fillId="0" borderId="0" xfId="133" applyFont="1" applyAlignment="1">
      <alignment vertical="center"/>
    </xf>
    <xf numFmtId="0" fontId="4" fillId="0" borderId="0" xfId="133" applyFont="1" applyAlignment="1">
      <alignment vertical="center"/>
    </xf>
    <xf numFmtId="1" fontId="30" fillId="0" borderId="0" xfId="132" quotePrefix="1" applyNumberFormat="1" applyFont="1" applyAlignment="1">
      <alignment horizontal="right" vertical="center"/>
    </xf>
    <xf numFmtId="3" fontId="30" fillId="0" borderId="0" xfId="133" applyNumberFormat="1" applyFont="1" applyAlignment="1">
      <alignment vertical="center"/>
    </xf>
    <xf numFmtId="166" fontId="30" fillId="0" borderId="0" xfId="133" applyNumberFormat="1" applyFont="1" applyAlignment="1">
      <alignment vertical="center"/>
    </xf>
    <xf numFmtId="3" fontId="30" fillId="0" borderId="0" xfId="134" applyNumberFormat="1" applyFont="1" applyAlignment="1">
      <alignment vertical="center" wrapText="1"/>
    </xf>
    <xf numFmtId="0" fontId="30" fillId="0" borderId="0" xfId="135" applyFont="1" applyAlignment="1">
      <alignment horizontal="right" vertical="center" wrapText="1"/>
    </xf>
    <xf numFmtId="3" fontId="30" fillId="0" borderId="0" xfId="134" applyNumberFormat="1" applyFont="1" applyAlignment="1">
      <alignment horizontal="right" vertical="center" wrapText="1"/>
    </xf>
    <xf numFmtId="166" fontId="30" fillId="0" borderId="0" xfId="133" applyNumberFormat="1" applyFont="1" applyAlignment="1">
      <alignment horizontal="right" vertical="center"/>
    </xf>
    <xf numFmtId="3" fontId="30" fillId="0" borderId="0" xfId="133" applyNumberFormat="1" applyFont="1" applyAlignment="1">
      <alignment horizontal="right" vertical="center"/>
    </xf>
    <xf numFmtId="0" fontId="30" fillId="0" borderId="0" xfId="133" applyFont="1" applyAlignment="1">
      <alignment horizontal="right" vertical="center"/>
    </xf>
    <xf numFmtId="3" fontId="30" fillId="0" borderId="0" xfId="134" applyNumberFormat="1" applyFont="1" applyAlignment="1">
      <alignment wrapText="1"/>
    </xf>
    <xf numFmtId="3" fontId="30" fillId="0" borderId="0" xfId="134" applyNumberFormat="1" applyFont="1" applyAlignment="1">
      <alignment horizontal="right" wrapText="1"/>
    </xf>
    <xf numFmtId="166" fontId="30" fillId="0" borderId="0" xfId="133" applyNumberFormat="1" applyFont="1"/>
    <xf numFmtId="165" fontId="30" fillId="0" borderId="0" xfId="133" applyNumberFormat="1" applyFont="1"/>
    <xf numFmtId="3" fontId="30" fillId="0" borderId="0" xfId="133" applyNumberFormat="1" applyFont="1" applyAlignment="1">
      <alignment horizontal="center"/>
    </xf>
    <xf numFmtId="3" fontId="30" fillId="0" borderId="15" xfId="134" applyNumberFormat="1" applyFont="1" applyBorder="1" applyAlignment="1">
      <alignment wrapText="1"/>
    </xf>
    <xf numFmtId="3" fontId="30" fillId="0" borderId="15" xfId="134" applyNumberFormat="1" applyFont="1" applyBorder="1" applyAlignment="1">
      <alignment horizontal="right" wrapText="1"/>
    </xf>
    <xf numFmtId="0" fontId="30" fillId="0" borderId="15" xfId="133" applyFont="1" applyBorder="1"/>
    <xf numFmtId="0" fontId="4" fillId="0" borderId="0" xfId="133" applyFont="1" applyAlignment="1">
      <alignment horizontal="justify" vertical="center" wrapText="1"/>
    </xf>
    <xf numFmtId="0" fontId="12" fillId="26" borderId="17" xfId="39" applyFill="1" applyBorder="1" applyAlignment="1">
      <alignment horizontal="left" vertical="top" wrapText="1"/>
    </xf>
    <xf numFmtId="0" fontId="54" fillId="25" borderId="0" xfId="39" applyFont="1" applyFill="1" applyAlignment="1">
      <alignment horizontal="left" vertical="center"/>
    </xf>
    <xf numFmtId="0" fontId="30" fillId="0" borderId="0" xfId="0" applyFont="1" applyAlignment="1">
      <alignment horizontal="justify" vertical="center" wrapText="1"/>
    </xf>
    <xf numFmtId="0" fontId="30" fillId="0" borderId="0" xfId="45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30" fillId="0" borderId="14" xfId="42" applyFont="1" applyBorder="1" applyAlignment="1">
      <alignment horizontal="left" vertical="center" wrapText="1"/>
    </xf>
    <xf numFmtId="0" fontId="30" fillId="0" borderId="0" xfId="42" applyFont="1" applyAlignment="1">
      <alignment horizontal="left" vertical="center" wrapText="1"/>
    </xf>
    <xf numFmtId="0" fontId="30" fillId="0" borderId="15" xfId="42" applyFont="1" applyBorder="1" applyAlignment="1">
      <alignment horizontal="left" vertical="center" wrapText="1"/>
    </xf>
    <xf numFmtId="3" fontId="30" fillId="0" borderId="14" xfId="42" applyNumberFormat="1" applyFont="1" applyBorder="1" applyAlignment="1">
      <alignment horizontal="right" vertical="center" wrapText="1"/>
    </xf>
    <xf numFmtId="3" fontId="30" fillId="0" borderId="0" xfId="42" applyNumberFormat="1" applyFont="1" applyAlignment="1">
      <alignment horizontal="right" vertical="center" wrapText="1"/>
    </xf>
    <xf numFmtId="3" fontId="30" fillId="0" borderId="15" xfId="42" applyNumberFormat="1" applyFont="1" applyBorder="1" applyAlignment="1">
      <alignment horizontal="right" vertical="center" wrapText="1"/>
    </xf>
    <xf numFmtId="2" fontId="30" fillId="0" borderId="14" xfId="42" applyNumberFormat="1" applyFont="1" applyBorder="1" applyAlignment="1">
      <alignment horizontal="right" vertical="center" wrapText="1"/>
    </xf>
    <xf numFmtId="2" fontId="30" fillId="0" borderId="0" xfId="42" applyNumberFormat="1" applyFont="1" applyAlignment="1">
      <alignment horizontal="right" vertical="center" wrapText="1"/>
    </xf>
    <xf numFmtId="2" fontId="30" fillId="0" borderId="15" xfId="42" applyNumberFormat="1" applyFont="1" applyBorder="1" applyAlignment="1">
      <alignment horizontal="right" vertical="center" wrapText="1"/>
    </xf>
    <xf numFmtId="0" fontId="30" fillId="0" borderId="16" xfId="42" applyFont="1" applyBorder="1" applyAlignment="1">
      <alignment horizontal="center" vertical="center"/>
    </xf>
    <xf numFmtId="0" fontId="30" fillId="0" borderId="14" xfId="42" applyFont="1" applyBorder="1" applyAlignment="1">
      <alignment horizontal="right" vertical="center"/>
    </xf>
    <xf numFmtId="0" fontId="30" fillId="0" borderId="15" xfId="42" applyFont="1" applyBorder="1" applyAlignment="1">
      <alignment horizontal="right" vertical="center"/>
    </xf>
    <xf numFmtId="0" fontId="0" fillId="0" borderId="0" xfId="0" applyAlignment="1">
      <alignment horizontal="justify" vertical="center" wrapText="1"/>
    </xf>
    <xf numFmtId="3" fontId="30" fillId="0" borderId="16" xfId="0" applyNumberFormat="1" applyFont="1" applyBorder="1" applyAlignment="1">
      <alignment horizontal="center" vertical="center"/>
    </xf>
    <xf numFmtId="0" fontId="30" fillId="0" borderId="14" xfId="39" applyFont="1" applyBorder="1" applyAlignment="1">
      <alignment horizontal="left" vertical="center" wrapText="1"/>
    </xf>
    <xf numFmtId="0" fontId="30" fillId="0" borderId="0" xfId="39" applyFont="1" applyAlignment="1">
      <alignment horizontal="left" vertical="center" wrapText="1"/>
    </xf>
    <xf numFmtId="0" fontId="30" fillId="0" borderId="15" xfId="39" applyFont="1" applyBorder="1" applyAlignment="1">
      <alignment horizontal="left" vertical="center" wrapText="1"/>
    </xf>
    <xf numFmtId="3" fontId="30" fillId="0" borderId="16" xfId="39" applyNumberFormat="1" applyFont="1" applyBorder="1" applyAlignment="1">
      <alignment horizontal="center" vertical="center"/>
    </xf>
    <xf numFmtId="3" fontId="30" fillId="0" borderId="14" xfId="39" applyNumberFormat="1" applyFont="1" applyBorder="1" applyAlignment="1">
      <alignment horizontal="center" vertical="center" wrapText="1"/>
    </xf>
    <xf numFmtId="3" fontId="30" fillId="0" borderId="15" xfId="39" applyNumberFormat="1" applyFont="1" applyBorder="1" applyAlignment="1">
      <alignment horizontal="center" vertical="center" wrapText="1"/>
    </xf>
    <xf numFmtId="0" fontId="30" fillId="0" borderId="0" xfId="38" applyFont="1" applyAlignment="1">
      <alignment horizontal="left" vertical="center" wrapText="1"/>
    </xf>
    <xf numFmtId="0" fontId="4" fillId="0" borderId="0" xfId="38" applyFont="1" applyAlignment="1">
      <alignment horizontal="center" vertical="center" wrapText="1"/>
    </xf>
    <xf numFmtId="0" fontId="30" fillId="0" borderId="14" xfId="38" applyFont="1" applyBorder="1" applyAlignment="1">
      <alignment horizontal="left" vertical="center" wrapText="1"/>
    </xf>
    <xf numFmtId="0" fontId="30" fillId="0" borderId="15" xfId="38" applyFont="1" applyBorder="1" applyAlignment="1">
      <alignment horizontal="left" vertical="center" wrapText="1"/>
    </xf>
    <xf numFmtId="0" fontId="30" fillId="0" borderId="16" xfId="38" applyFont="1" applyBorder="1" applyAlignment="1">
      <alignment horizontal="center" vertical="center"/>
    </xf>
    <xf numFmtId="0" fontId="30" fillId="0" borderId="16" xfId="38" applyFont="1" applyBorder="1" applyAlignment="1">
      <alignment horizontal="center" vertical="center" wrapText="1"/>
    </xf>
    <xf numFmtId="3" fontId="30" fillId="0" borderId="0" xfId="38" applyNumberFormat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0" fillId="0" borderId="0" xfId="38" applyFont="1" applyAlignment="1">
      <alignment horizontal="justify" vertical="center" wrapText="1"/>
    </xf>
    <xf numFmtId="0" fontId="0" fillId="0" borderId="0" xfId="0"/>
    <xf numFmtId="0" fontId="30" fillId="0" borderId="16" xfId="42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2" fontId="30" fillId="0" borderId="16" xfId="4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0" fillId="0" borderId="0" xfId="38" applyFont="1" applyAlignment="1">
      <alignment horizontal="left" vertical="center"/>
    </xf>
    <xf numFmtId="0" fontId="30" fillId="0" borderId="15" xfId="38" applyFont="1" applyBorder="1" applyAlignment="1">
      <alignment horizontal="center" vertical="center" wrapText="1"/>
    </xf>
    <xf numFmtId="0" fontId="33" fillId="0" borderId="0" xfId="38" applyFont="1" applyAlignment="1">
      <alignment horizontal="left"/>
    </xf>
    <xf numFmtId="0" fontId="29" fillId="0" borderId="0" xfId="38" applyFont="1" applyAlignment="1">
      <alignment horizontal="left" vertical="center" wrapText="1"/>
    </xf>
    <xf numFmtId="0" fontId="30" fillId="0" borderId="14" xfId="38" applyFont="1" applyBorder="1" applyAlignment="1">
      <alignment horizontal="right" vertical="center" wrapText="1"/>
    </xf>
    <xf numFmtId="0" fontId="30" fillId="0" borderId="0" xfId="38" applyFont="1" applyAlignment="1">
      <alignment horizontal="right" vertical="center" wrapText="1"/>
    </xf>
    <xf numFmtId="0" fontId="30" fillId="0" borderId="15" xfId="38" applyFont="1" applyBorder="1" applyAlignment="1">
      <alignment horizontal="right" vertical="center" wrapText="1"/>
    </xf>
    <xf numFmtId="0" fontId="30" fillId="0" borderId="0" xfId="131" applyFont="1" applyAlignment="1">
      <alignment horizontal="left" vertical="center"/>
    </xf>
    <xf numFmtId="0" fontId="46" fillId="0" borderId="0" xfId="132" applyFont="1" applyAlignment="1">
      <alignment horizontal="left"/>
    </xf>
    <xf numFmtId="0" fontId="29" fillId="0" borderId="0" xfId="132" applyFont="1" applyAlignment="1">
      <alignment horizontal="left" vertical="center" wrapText="1"/>
    </xf>
    <xf numFmtId="0" fontId="4" fillId="0" borderId="0" xfId="132" applyFont="1" applyAlignment="1">
      <alignment horizontal="center" vertical="center" wrapText="1"/>
    </xf>
    <xf numFmtId="0" fontId="30" fillId="0" borderId="14" xfId="133" applyFont="1" applyBorder="1" applyAlignment="1">
      <alignment horizontal="left" vertical="center" wrapText="1"/>
    </xf>
    <xf numFmtId="0" fontId="30" fillId="0" borderId="15" xfId="133" applyFont="1" applyBorder="1" applyAlignment="1">
      <alignment horizontal="left" vertical="center" wrapText="1"/>
    </xf>
    <xf numFmtId="1" fontId="30" fillId="0" borderId="14" xfId="133" applyNumberFormat="1" applyFont="1" applyBorder="1" applyAlignment="1">
      <alignment horizontal="right" vertical="center"/>
    </xf>
    <xf numFmtId="1" fontId="30" fillId="0" borderId="15" xfId="133" applyNumberFormat="1" applyFont="1" applyBorder="1" applyAlignment="1">
      <alignment horizontal="right" vertical="center"/>
    </xf>
    <xf numFmtId="1" fontId="30" fillId="0" borderId="16" xfId="133" applyNumberFormat="1" applyFont="1" applyBorder="1" applyAlignment="1">
      <alignment horizontal="center" vertical="center"/>
    </xf>
    <xf numFmtId="1" fontId="30" fillId="0" borderId="14" xfId="133" applyNumberFormat="1" applyFont="1" applyBorder="1" applyAlignment="1">
      <alignment horizontal="right" vertical="center" wrapText="1"/>
    </xf>
    <xf numFmtId="1" fontId="30" fillId="0" borderId="15" xfId="133" applyNumberFormat="1" applyFont="1" applyBorder="1" applyAlignment="1">
      <alignment horizontal="right" vertical="center" wrapText="1"/>
    </xf>
    <xf numFmtId="0" fontId="30" fillId="0" borderId="14" xfId="133" applyFont="1" applyBorder="1" applyAlignment="1">
      <alignment horizontal="right" vertical="center" wrapText="1"/>
    </xf>
    <xf numFmtId="0" fontId="30" fillId="0" borderId="15" xfId="133" applyFont="1" applyBorder="1" applyAlignment="1">
      <alignment horizontal="right" vertical="center" wrapText="1"/>
    </xf>
    <xf numFmtId="3" fontId="30" fillId="0" borderId="0" xfId="133" applyNumberFormat="1" applyFont="1" applyAlignment="1">
      <alignment horizontal="center" vertical="center"/>
    </xf>
    <xf numFmtId="0" fontId="30" fillId="0" borderId="0" xfId="131" applyFont="1" applyAlignment="1">
      <alignment horizontal="justify" vertical="center" wrapText="1"/>
    </xf>
  </cellXfs>
  <cellStyles count="13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 (0)_020020vINC" xfId="31" xr:uid="{00000000-0005-0000-0000-00001E000000}"/>
    <cellStyle name="Migliaia [0] 2" xfId="32" xr:uid="{00000000-0005-0000-0000-00001F000000}"/>
    <cellStyle name="Migliaia [0] 3" xfId="33" xr:uid="{00000000-0005-0000-0000-000020000000}"/>
    <cellStyle name="Migliaia 2" xfId="34" xr:uid="{00000000-0005-0000-0000-000021000000}"/>
    <cellStyle name="Migliaia 3" xfId="35" xr:uid="{00000000-0005-0000-0000-000022000000}"/>
    <cellStyle name="Neutrale" xfId="36" builtinId="28" customBuiltin="1"/>
    <cellStyle name="Normal_IT" xfId="37" xr:uid="{00000000-0005-0000-0000-000024000000}"/>
    <cellStyle name="Normale" xfId="0" builtinId="0"/>
    <cellStyle name="Normale 10" xfId="38" xr:uid="{00000000-0005-0000-0000-000026000000}"/>
    <cellStyle name="Normale 10 2" xfId="131" xr:uid="{00000000-0005-0000-0000-000027000000}"/>
    <cellStyle name="Normale 2" xfId="39" xr:uid="{00000000-0005-0000-0000-000028000000}"/>
    <cellStyle name="Normale 2 2" xfId="40" xr:uid="{00000000-0005-0000-0000-000029000000}"/>
    <cellStyle name="Normale 2 3" xfId="132" xr:uid="{00000000-0005-0000-0000-00002A000000}"/>
    <cellStyle name="Normale 2 3 2" xfId="41" xr:uid="{00000000-0005-0000-0000-00002B000000}"/>
    <cellStyle name="Normale 3" xfId="42" xr:uid="{00000000-0005-0000-0000-00002C000000}"/>
    <cellStyle name="Normale 4" xfId="43" xr:uid="{00000000-0005-0000-0000-00002D000000}"/>
    <cellStyle name="Normale 5" xfId="44" xr:uid="{00000000-0005-0000-0000-00002E000000}"/>
    <cellStyle name="Normale 6" xfId="129" xr:uid="{00000000-0005-0000-0000-00002F000000}"/>
    <cellStyle name="Normale 6 2" xfId="130" xr:uid="{00000000-0005-0000-0000-000030000000}"/>
    <cellStyle name="Normale_bib 8.3-8.4" xfId="45" xr:uid="{00000000-0005-0000-0000-000031000000}"/>
    <cellStyle name="Normale_Foglio1_S01I03T12p0_2013" xfId="46" xr:uid="{00000000-0005-0000-0000-000032000000}"/>
    <cellStyle name="Normale_Pop_I_2011" xfId="134" xr:uid="{00000000-0005-0000-0000-000033000000}"/>
    <cellStyle name="Normale_Tabelle" xfId="135" xr:uid="{00000000-0005-0000-0000-000034000000}"/>
    <cellStyle name="Normale_tavole istat_2003" xfId="47" xr:uid="{00000000-0005-0000-0000-000035000000}"/>
    <cellStyle name="Normale_VOLUME" xfId="48" xr:uid="{00000000-0005-0000-0000-000036000000}"/>
    <cellStyle name="Normale_Xl0000087" xfId="133" xr:uid="{00000000-0005-0000-0000-000037000000}"/>
    <cellStyle name="Nota" xfId="49" builtinId="10" customBuiltin="1"/>
    <cellStyle name="Nuovo" xfId="50" xr:uid="{00000000-0005-0000-0000-000039000000}"/>
    <cellStyle name="Output" xfId="51" builtinId="21" customBuiltin="1"/>
    <cellStyle name="Percentuale 2" xfId="52" xr:uid="{00000000-0005-0000-0000-00003B000000}"/>
    <cellStyle name="Standard" xfId="53" xr:uid="{00000000-0005-0000-0000-00003C000000}"/>
    <cellStyle name="style1626770163552" xfId="54" xr:uid="{00000000-0005-0000-0000-00003D000000}"/>
    <cellStyle name="style1626770163619" xfId="55" xr:uid="{00000000-0005-0000-0000-00003E000000}"/>
    <cellStyle name="style1626770163694" xfId="56" xr:uid="{00000000-0005-0000-0000-00003F000000}"/>
    <cellStyle name="style1626770163726" xfId="57" xr:uid="{00000000-0005-0000-0000-000040000000}"/>
    <cellStyle name="style1626770163763" xfId="58" xr:uid="{00000000-0005-0000-0000-000041000000}"/>
    <cellStyle name="style1626770163798" xfId="59" xr:uid="{00000000-0005-0000-0000-000042000000}"/>
    <cellStyle name="style1626770163839" xfId="60" xr:uid="{00000000-0005-0000-0000-000043000000}"/>
    <cellStyle name="style1626770163875" xfId="61" xr:uid="{00000000-0005-0000-0000-000044000000}"/>
    <cellStyle name="style1626770163908" xfId="62" xr:uid="{00000000-0005-0000-0000-000045000000}"/>
    <cellStyle name="style1626770163953" xfId="63" xr:uid="{00000000-0005-0000-0000-000046000000}"/>
    <cellStyle name="style1626770163985" xfId="64" xr:uid="{00000000-0005-0000-0000-000047000000}"/>
    <cellStyle name="style1626770164018" xfId="65" xr:uid="{00000000-0005-0000-0000-000048000000}"/>
    <cellStyle name="style1626770200869" xfId="66" xr:uid="{00000000-0005-0000-0000-000049000000}"/>
    <cellStyle name="style1626770200947" xfId="67" xr:uid="{00000000-0005-0000-0000-00004A000000}"/>
    <cellStyle name="style1626770201026" xfId="68" xr:uid="{00000000-0005-0000-0000-00004B000000}"/>
    <cellStyle name="style1626770201053" xfId="69" xr:uid="{00000000-0005-0000-0000-00004C000000}"/>
    <cellStyle name="style1626770201088" xfId="70" xr:uid="{00000000-0005-0000-0000-00004D000000}"/>
    <cellStyle name="style1626770201118" xfId="71" xr:uid="{00000000-0005-0000-0000-00004E000000}"/>
    <cellStyle name="style1626770201148" xfId="72" xr:uid="{00000000-0005-0000-0000-00004F000000}"/>
    <cellStyle name="style1626770201178" xfId="73" xr:uid="{00000000-0005-0000-0000-000050000000}"/>
    <cellStyle name="style1626770201207" xfId="74" xr:uid="{00000000-0005-0000-0000-000051000000}"/>
    <cellStyle name="style1626770201238" xfId="75" xr:uid="{00000000-0005-0000-0000-000052000000}"/>
    <cellStyle name="style1626770201270" xfId="76" xr:uid="{00000000-0005-0000-0000-000053000000}"/>
    <cellStyle name="style1626770201302" xfId="77" xr:uid="{00000000-0005-0000-0000-000054000000}"/>
    <cellStyle name="style1626859931482" xfId="78" xr:uid="{00000000-0005-0000-0000-000055000000}"/>
    <cellStyle name="style1626859931564" xfId="79" xr:uid="{00000000-0005-0000-0000-000056000000}"/>
    <cellStyle name="style1626859931653" xfId="80" xr:uid="{00000000-0005-0000-0000-000057000000}"/>
    <cellStyle name="style1626859931681" xfId="81" xr:uid="{00000000-0005-0000-0000-000058000000}"/>
    <cellStyle name="style1626859931715" xfId="82" xr:uid="{00000000-0005-0000-0000-000059000000}"/>
    <cellStyle name="style1626859931743" xfId="83" xr:uid="{00000000-0005-0000-0000-00005A000000}"/>
    <cellStyle name="style1626859931765" xfId="84" xr:uid="{00000000-0005-0000-0000-00005B000000}"/>
    <cellStyle name="style1626859931795" xfId="85" xr:uid="{00000000-0005-0000-0000-00005C000000}"/>
    <cellStyle name="style1626859931825" xfId="86" xr:uid="{00000000-0005-0000-0000-00005D000000}"/>
    <cellStyle name="style1626859931853" xfId="87" xr:uid="{00000000-0005-0000-0000-00005E000000}"/>
    <cellStyle name="style1626859931876" xfId="88" xr:uid="{00000000-0005-0000-0000-00005F000000}"/>
    <cellStyle name="style1626859931909" xfId="89" xr:uid="{00000000-0005-0000-0000-000060000000}"/>
    <cellStyle name="style1626859931939" xfId="90" xr:uid="{00000000-0005-0000-0000-000061000000}"/>
    <cellStyle name="style1626859931970" xfId="91" xr:uid="{00000000-0005-0000-0000-000062000000}"/>
    <cellStyle name="style1626859931991" xfId="92" xr:uid="{00000000-0005-0000-0000-000063000000}"/>
    <cellStyle name="style1626859944902" xfId="93" xr:uid="{00000000-0005-0000-0000-000064000000}"/>
    <cellStyle name="style1626859944957" xfId="94" xr:uid="{00000000-0005-0000-0000-000065000000}"/>
    <cellStyle name="style1626859945015" xfId="95" xr:uid="{00000000-0005-0000-0000-000066000000}"/>
    <cellStyle name="style1626859945049" xfId="96" xr:uid="{00000000-0005-0000-0000-000067000000}"/>
    <cellStyle name="style1626859945089" xfId="97" xr:uid="{00000000-0005-0000-0000-000068000000}"/>
    <cellStyle name="style1626859945123" xfId="98" xr:uid="{00000000-0005-0000-0000-000069000000}"/>
    <cellStyle name="style1626859945149" xfId="99" xr:uid="{00000000-0005-0000-0000-00006A000000}"/>
    <cellStyle name="style1626859945182" xfId="100" xr:uid="{00000000-0005-0000-0000-00006B000000}"/>
    <cellStyle name="style1626859945216" xfId="101" xr:uid="{00000000-0005-0000-0000-00006C000000}"/>
    <cellStyle name="style1626859945250" xfId="102" xr:uid="{00000000-0005-0000-0000-00006D000000}"/>
    <cellStyle name="style1626859945274" xfId="103" xr:uid="{00000000-0005-0000-0000-00006E000000}"/>
    <cellStyle name="style1626859945309" xfId="104" xr:uid="{00000000-0005-0000-0000-00006F000000}"/>
    <cellStyle name="style1626859945334" xfId="105" xr:uid="{00000000-0005-0000-0000-000070000000}"/>
    <cellStyle name="style1626859945363" xfId="106" xr:uid="{00000000-0005-0000-0000-000071000000}"/>
    <cellStyle name="style1626859945391" xfId="107" xr:uid="{00000000-0005-0000-0000-000072000000}"/>
    <cellStyle name="style1626859945422" xfId="108" xr:uid="{00000000-0005-0000-0000-000073000000}"/>
    <cellStyle name="style1626859945443" xfId="109" xr:uid="{00000000-0005-0000-0000-000074000000}"/>
    <cellStyle name="style1626859958157" xfId="110" xr:uid="{00000000-0005-0000-0000-000075000000}"/>
    <cellStyle name="style1626859958185" xfId="111" xr:uid="{00000000-0005-0000-0000-000076000000}"/>
    <cellStyle name="T_fiancata" xfId="112" xr:uid="{00000000-0005-0000-0000-000077000000}"/>
    <cellStyle name="T_fiancata_pop_2012" xfId="113" xr:uid="{00000000-0005-0000-0000-000078000000}"/>
    <cellStyle name="T_fiancata_S01I03T12p0_2013" xfId="114" xr:uid="{00000000-0005-0000-0000-000079000000}"/>
    <cellStyle name="T_intero" xfId="115" xr:uid="{00000000-0005-0000-0000-00007A000000}"/>
    <cellStyle name="T_intestazione bassa" xfId="116" xr:uid="{00000000-0005-0000-0000-00007B000000}"/>
    <cellStyle name="T_intestazione bassa_S01I03T12p0_2013" xfId="117" xr:uid="{00000000-0005-0000-0000-00007C000000}"/>
    <cellStyle name="Testo avviso" xfId="118" builtinId="11" customBuiltin="1"/>
    <cellStyle name="Testo descrittivo" xfId="119" builtinId="53" customBuiltin="1"/>
    <cellStyle name="Titolo" xfId="120" builtinId="15" customBuiltin="1"/>
    <cellStyle name="Titolo 1" xfId="121" builtinId="16" customBuiltin="1"/>
    <cellStyle name="Titolo 2" xfId="122" builtinId="17" customBuiltin="1"/>
    <cellStyle name="Titolo 3" xfId="123" builtinId="18" customBuiltin="1"/>
    <cellStyle name="Titolo 4" xfId="124" builtinId="19" customBuiltin="1"/>
    <cellStyle name="Totale" xfId="125" builtinId="25" customBuiltin="1"/>
    <cellStyle name="Valore non valido" xfId="126" builtinId="27" customBuiltin="1"/>
    <cellStyle name="Valore valido" xfId="127" builtinId="26" customBuiltin="1"/>
    <cellStyle name="Valuta (0)_020020vINC" xfId="128" xr:uid="{00000000-0005-0000-0000-00008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264A60"/>
      <rgbColor rgb="00152935"/>
      <rgbColor rgb="00E0E0E0"/>
      <rgbColor rgb="00AEAEA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31750</xdr:rowOff>
    </xdr:from>
    <xdr:to>
      <xdr:col>4</xdr:col>
      <xdr:colOff>1060450</xdr:colOff>
      <xdr:row>3</xdr:row>
      <xdr:rowOff>31750</xdr:rowOff>
    </xdr:to>
    <xdr:pic>
      <xdr:nvPicPr>
        <xdr:cNvPr id="34317" name="Banner">
          <a:extLst>
            <a:ext uri="{FF2B5EF4-FFF2-40B4-BE49-F238E27FC236}">
              <a16:creationId xmlns:a16="http://schemas.microsoft.com/office/drawing/2014/main" id="{00000000-0008-0000-0000-00000D8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1750"/>
          <a:ext cx="5861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31750</xdr:rowOff>
    </xdr:from>
    <xdr:to>
      <xdr:col>10</xdr:col>
      <xdr:colOff>7408</xdr:colOff>
      <xdr:row>3</xdr:row>
      <xdr:rowOff>44450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1C8DB9DB-D7BB-4048-AFAF-9340FF4555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1750"/>
          <a:ext cx="5890683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31750</xdr:rowOff>
    </xdr:from>
    <xdr:to>
      <xdr:col>17</xdr:col>
      <xdr:colOff>283633</xdr:colOff>
      <xdr:row>3</xdr:row>
      <xdr:rowOff>44450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6D4D0A95-444F-484B-9B3E-643E486AF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31750"/>
          <a:ext cx="58864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21166</xdr:colOff>
      <xdr:row>0</xdr:row>
      <xdr:rowOff>25400</xdr:rowOff>
    </xdr:from>
    <xdr:to>
      <xdr:col>11</xdr:col>
      <xdr:colOff>426507</xdr:colOff>
      <xdr:row>3</xdr:row>
      <xdr:rowOff>38100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385E2703-B4BE-4BC3-8058-2A1718A41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66" y="25400"/>
          <a:ext cx="5885391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31750</xdr:rowOff>
    </xdr:from>
    <xdr:to>
      <xdr:col>10</xdr:col>
      <xdr:colOff>359833</xdr:colOff>
      <xdr:row>3</xdr:row>
      <xdr:rowOff>44450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9308DFB1-78A6-4138-A191-611041677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31750"/>
          <a:ext cx="5890683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31750</xdr:rowOff>
    </xdr:from>
    <xdr:to>
      <xdr:col>12</xdr:col>
      <xdr:colOff>448733</xdr:colOff>
      <xdr:row>3</xdr:row>
      <xdr:rowOff>44450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CB7FBE4D-900D-4F05-8B7B-B188AB493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1750"/>
          <a:ext cx="5890683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6350</xdr:colOff>
      <xdr:row>0</xdr:row>
      <xdr:rowOff>19050</xdr:rowOff>
    </xdr:from>
    <xdr:ext cx="5610225" cy="466725"/>
    <xdr:pic>
      <xdr:nvPicPr>
        <xdr:cNvPr id="3" name="Immagine 2">
          <a:extLst>
            <a:ext uri="{FF2B5EF4-FFF2-40B4-BE49-F238E27FC236}">
              <a16:creationId xmlns:a16="http://schemas.microsoft.com/office/drawing/2014/main" id="{0A667FDB-8C82-49B9-93E4-82A5C9477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19050"/>
          <a:ext cx="56102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6350</xdr:colOff>
      <xdr:row>0</xdr:row>
      <xdr:rowOff>19050</xdr:rowOff>
    </xdr:from>
    <xdr:ext cx="5610225" cy="466725"/>
    <xdr:pic>
      <xdr:nvPicPr>
        <xdr:cNvPr id="2" name="Immagine 2">
          <a:extLst>
            <a:ext uri="{FF2B5EF4-FFF2-40B4-BE49-F238E27FC236}">
              <a16:creationId xmlns:a16="http://schemas.microsoft.com/office/drawing/2014/main" id="{A9A2019F-C5C7-4CC2-BDD1-5A9A28990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19050"/>
          <a:ext cx="56102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tabSelected="1" zoomScaleNormal="100" workbookViewId="0">
      <selection activeCell="A4" sqref="A4:C4"/>
    </sheetView>
  </sheetViews>
  <sheetFormatPr defaultColWidth="9.1796875" defaultRowHeight="11.5" x14ac:dyDescent="0.25"/>
  <cols>
    <col min="1" max="1" width="14.81640625" style="65" customWidth="1"/>
    <col min="2" max="2" width="1.7265625" style="63" customWidth="1"/>
    <col min="3" max="3" width="50.7265625" style="63" customWidth="1"/>
    <col min="4" max="4" width="1.7265625" style="63" customWidth="1"/>
    <col min="5" max="5" width="20.7265625" style="63" customWidth="1"/>
    <col min="6" max="6" width="21" style="37" customWidth="1"/>
    <col min="7" max="16384" width="9.1796875" style="63"/>
  </cols>
  <sheetData>
    <row r="1" spans="1:6" ht="12.75" customHeight="1" x14ac:dyDescent="0.25"/>
    <row r="2" spans="1:6" ht="12.75" customHeight="1" x14ac:dyDescent="0.25"/>
    <row r="3" spans="1:6" ht="12.75" customHeight="1" x14ac:dyDescent="0.25">
      <c r="A3" s="67"/>
      <c r="B3" s="64"/>
      <c r="C3" s="64"/>
      <c r="D3" s="64"/>
      <c r="E3" s="62"/>
    </row>
    <row r="4" spans="1:6" ht="25" customHeight="1" x14ac:dyDescent="0.25">
      <c r="A4" s="274" t="s">
        <v>69</v>
      </c>
      <c r="B4" s="274"/>
      <c r="C4" s="274"/>
      <c r="D4" s="68"/>
      <c r="E4" s="69"/>
    </row>
    <row r="5" spans="1:6" s="71" customFormat="1" ht="10.5" customHeight="1" x14ac:dyDescent="0.25">
      <c r="A5" s="73"/>
      <c r="B5" s="73"/>
      <c r="C5" s="72"/>
      <c r="D5" s="72"/>
      <c r="E5" s="72"/>
      <c r="F5" s="70"/>
    </row>
    <row r="6" spans="1:6" ht="44.15" customHeight="1" x14ac:dyDescent="0.25">
      <c r="A6" s="72" t="s">
        <v>36</v>
      </c>
      <c r="B6" s="72"/>
      <c r="C6" s="72" t="s">
        <v>58</v>
      </c>
      <c r="D6" s="72"/>
      <c r="E6" s="224" t="s">
        <v>90</v>
      </c>
      <c r="F6" s="223"/>
    </row>
    <row r="7" spans="1:6" ht="44.15" customHeight="1" x14ac:dyDescent="0.25">
      <c r="A7" s="72" t="s">
        <v>37</v>
      </c>
      <c r="B7" s="72"/>
      <c r="C7" s="72" t="s">
        <v>51</v>
      </c>
      <c r="D7" s="72"/>
      <c r="E7" s="224" t="s">
        <v>90</v>
      </c>
      <c r="F7" s="223"/>
    </row>
    <row r="8" spans="1:6" ht="44.15" customHeight="1" x14ac:dyDescent="0.25">
      <c r="A8" s="72" t="s">
        <v>38</v>
      </c>
      <c r="B8" s="72"/>
      <c r="C8" s="72" t="s">
        <v>43</v>
      </c>
      <c r="D8" s="72"/>
      <c r="E8" s="224" t="s">
        <v>90</v>
      </c>
      <c r="F8" s="223"/>
    </row>
    <row r="9" spans="1:6" ht="44.15" customHeight="1" x14ac:dyDescent="0.25">
      <c r="A9" s="72" t="s">
        <v>48</v>
      </c>
      <c r="B9" s="72"/>
      <c r="C9" s="72" t="s">
        <v>66</v>
      </c>
      <c r="D9" s="72"/>
      <c r="E9" s="224" t="s">
        <v>90</v>
      </c>
      <c r="F9" s="223"/>
    </row>
    <row r="10" spans="1:6" ht="44.15" customHeight="1" x14ac:dyDescent="0.25">
      <c r="A10" s="72" t="s">
        <v>49</v>
      </c>
      <c r="B10" s="72"/>
      <c r="C10" s="72" t="s">
        <v>55</v>
      </c>
      <c r="D10" s="72"/>
      <c r="E10" s="224" t="s">
        <v>90</v>
      </c>
      <c r="F10" s="223"/>
    </row>
    <row r="11" spans="1:6" ht="44.15" customHeight="1" x14ac:dyDescent="0.25">
      <c r="A11" s="72" t="s">
        <v>40</v>
      </c>
      <c r="B11" s="72"/>
      <c r="C11" s="72" t="s">
        <v>81</v>
      </c>
      <c r="D11" s="72"/>
      <c r="E11" s="224" t="s">
        <v>90</v>
      </c>
      <c r="F11" s="223"/>
    </row>
    <row r="12" spans="1:6" ht="44.15" customHeight="1" x14ac:dyDescent="0.25">
      <c r="A12" s="273" t="s">
        <v>50</v>
      </c>
      <c r="B12" s="72"/>
      <c r="C12" s="224" t="s">
        <v>80</v>
      </c>
      <c r="D12" s="72"/>
      <c r="E12" s="224" t="s">
        <v>90</v>
      </c>
      <c r="F12" s="223"/>
    </row>
  </sheetData>
  <mergeCells count="1">
    <mergeCell ref="A4:C4"/>
  </mergeCells>
  <hyperlinks>
    <hyperlink ref="A12" location="'1.7'!A1" display="Tavola 1.7" xr:uid="{00000000-0004-0000-0000-000000000000}"/>
    <hyperlink ref="A6" location="'1.1'!A1" display="Tavola 1.1" xr:uid="{00000000-0004-0000-0000-000001000000}"/>
    <hyperlink ref="A7" location="'1.2'!A1" display="Tavola 1.2" xr:uid="{00000000-0004-0000-0000-000002000000}"/>
    <hyperlink ref="A8" location="'1.3'!A1" display="Tavola 1.3" xr:uid="{00000000-0004-0000-0000-000003000000}"/>
    <hyperlink ref="A9" location="'1.4'!A1" display="Tavola 1.4" xr:uid="{00000000-0004-0000-0000-000004000000}"/>
    <hyperlink ref="A10" location="'1.5'!A1" display="Tavola 1.5" xr:uid="{00000000-0004-0000-0000-000005000000}"/>
    <hyperlink ref="A11" location="'1.6'!A1" display="Tavola 1.6" xr:uid="{00000000-0004-0000-0000-000006000000}"/>
  </hyperlinks>
  <printOptions horizontalCentered="1"/>
  <pageMargins left="0.59055118110236227" right="0.59055118110236227" top="0.78740157480314965" bottom="0.78740157480314965" header="0" footer="0"/>
  <pageSetup paperSize="9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0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9.81640625" style="9" customWidth="1"/>
    <col min="2" max="2" width="8.1796875" style="9" customWidth="1"/>
    <col min="3" max="3" width="8.81640625" style="9" customWidth="1"/>
    <col min="4" max="4" width="0.81640625" style="9" customWidth="1"/>
    <col min="5" max="7" width="9.1796875" style="9"/>
    <col min="8" max="8" width="0.81640625" style="9" customWidth="1"/>
    <col min="9" max="16384" width="9.1796875" style="9"/>
  </cols>
  <sheetData>
    <row r="1" spans="1:11" s="3" customFormat="1" ht="12.75" customHeight="1" x14ac:dyDescent="0.2"/>
    <row r="2" spans="1:11" s="3" customFormat="1" ht="12.75" customHeight="1" x14ac:dyDescent="0.2"/>
    <row r="3" spans="1:11" s="3" customFormat="1" ht="12.75" customHeight="1" x14ac:dyDescent="0.2"/>
    <row r="4" spans="1:11" s="39" customFormat="1" ht="11.5" x14ac:dyDescent="0.25">
      <c r="A4" s="41" t="s">
        <v>36</v>
      </c>
    </row>
    <row r="5" spans="1:11" s="40" customFormat="1" ht="23.15" customHeight="1" x14ac:dyDescent="0.25">
      <c r="A5" s="277" t="s">
        <v>58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</row>
    <row r="6" spans="1:11" s="40" customFormat="1" ht="15.5" x14ac:dyDescent="0.25">
      <c r="A6" s="210" t="s">
        <v>91</v>
      </c>
    </row>
    <row r="7" spans="1:11" s="10" customFormat="1" ht="3.75" customHeight="1" x14ac:dyDescent="0.35"/>
    <row r="8" spans="1:11" s="201" customFormat="1" ht="15" customHeight="1" x14ac:dyDescent="0.2">
      <c r="A8" s="278" t="s">
        <v>59</v>
      </c>
      <c r="B8" s="281" t="s">
        <v>64</v>
      </c>
      <c r="C8" s="284" t="s">
        <v>84</v>
      </c>
      <c r="D8" s="221"/>
      <c r="E8" s="287" t="s">
        <v>39</v>
      </c>
      <c r="F8" s="287"/>
      <c r="G8" s="287"/>
      <c r="H8" s="287"/>
      <c r="I8" s="287"/>
      <c r="J8" s="287"/>
      <c r="K8" s="287"/>
    </row>
    <row r="9" spans="1:11" s="201" customFormat="1" ht="15" customHeight="1" x14ac:dyDescent="0.25">
      <c r="A9" s="279"/>
      <c r="B9" s="282"/>
      <c r="C9" s="285"/>
      <c r="D9" s="220"/>
      <c r="E9" s="287" t="s">
        <v>85</v>
      </c>
      <c r="F9" s="287"/>
      <c r="G9" s="287"/>
      <c r="H9" s="218"/>
      <c r="I9" s="287" t="s">
        <v>47</v>
      </c>
      <c r="J9" s="287"/>
      <c r="K9" s="288" t="s">
        <v>30</v>
      </c>
    </row>
    <row r="10" spans="1:11" s="191" customFormat="1" ht="15.75" customHeight="1" x14ac:dyDescent="0.25">
      <c r="A10" s="280"/>
      <c r="B10" s="283"/>
      <c r="C10" s="286"/>
      <c r="D10" s="222"/>
      <c r="E10" s="29" t="s">
        <v>0</v>
      </c>
      <c r="F10" s="29" t="s">
        <v>1</v>
      </c>
      <c r="G10" s="29" t="s">
        <v>2</v>
      </c>
      <c r="H10" s="29"/>
      <c r="I10" s="29" t="s">
        <v>45</v>
      </c>
      <c r="J10" s="29" t="s">
        <v>46</v>
      </c>
      <c r="K10" s="289"/>
    </row>
    <row r="11" spans="1:11" ht="3" customHeight="1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s="180" customFormat="1" ht="10" customHeight="1" x14ac:dyDescent="0.25">
      <c r="A12" s="212">
        <v>2023</v>
      </c>
      <c r="B12" s="211">
        <v>302060.64839999989</v>
      </c>
      <c r="C12" s="211">
        <v>58989749</v>
      </c>
      <c r="D12" s="182"/>
      <c r="E12" s="182">
        <v>2487</v>
      </c>
      <c r="F12" s="182">
        <v>3315</v>
      </c>
      <c r="G12" s="182">
        <v>2098</v>
      </c>
      <c r="H12" s="182"/>
      <c r="I12" s="182">
        <v>645</v>
      </c>
      <c r="J12" s="182">
        <v>7255</v>
      </c>
      <c r="K12" s="182">
        <v>7900</v>
      </c>
    </row>
    <row r="13" spans="1:11" ht="3" customHeight="1" x14ac:dyDescent="0.25"/>
    <row r="14" spans="1:11" ht="10" customHeight="1" x14ac:dyDescent="0.25">
      <c r="A14" s="31"/>
      <c r="B14" s="276" t="s">
        <v>92</v>
      </c>
      <c r="C14" s="276"/>
      <c r="D14" s="276"/>
      <c r="E14" s="276"/>
      <c r="F14" s="276"/>
      <c r="G14" s="276"/>
      <c r="H14" s="276"/>
      <c r="I14" s="276"/>
      <c r="J14" s="276"/>
      <c r="K14" s="276"/>
    </row>
    <row r="15" spans="1:11" ht="3" customHeight="1" x14ac:dyDescent="0.25">
      <c r="A15" s="31"/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11" s="15" customFormat="1" ht="13.5" customHeight="1" x14ac:dyDescent="0.25">
      <c r="A16" s="31"/>
      <c r="B16" s="276" t="s">
        <v>54</v>
      </c>
      <c r="C16" s="276"/>
      <c r="D16" s="276"/>
      <c r="E16" s="276"/>
      <c r="F16" s="276"/>
      <c r="G16" s="276"/>
      <c r="H16" s="276"/>
      <c r="I16" s="276"/>
      <c r="J16" s="276"/>
      <c r="K16" s="276"/>
    </row>
    <row r="17" spans="1:11" s="16" customFormat="1" ht="4.5" customHeight="1" x14ac:dyDescent="0.25"/>
    <row r="18" spans="1:11" s="15" customFormat="1" ht="10" customHeight="1" x14ac:dyDescent="0.25">
      <c r="A18" s="31" t="s">
        <v>3</v>
      </c>
      <c r="B18" s="163">
        <v>25391.665199999974</v>
      </c>
      <c r="C18" s="163">
        <v>4255702</v>
      </c>
      <c r="D18" s="162"/>
      <c r="E18" s="163">
        <v>333</v>
      </c>
      <c r="F18" s="163">
        <v>570</v>
      </c>
      <c r="G18" s="163">
        <v>277</v>
      </c>
      <c r="H18" s="163"/>
      <c r="I18" s="162" t="s">
        <v>29</v>
      </c>
      <c r="J18" s="162">
        <v>1180</v>
      </c>
      <c r="K18" s="162">
        <v>1180</v>
      </c>
    </row>
    <row r="19" spans="1:11" s="16" customFormat="1" ht="10" customHeight="1" x14ac:dyDescent="0.25">
      <c r="A19" s="31" t="s">
        <v>4</v>
      </c>
      <c r="B19" s="163">
        <v>3258.6082000000001</v>
      </c>
      <c r="C19" s="163">
        <v>122714</v>
      </c>
      <c r="D19" s="163"/>
      <c r="E19" s="163">
        <v>74</v>
      </c>
      <c r="F19" s="163" t="s">
        <v>29</v>
      </c>
      <c r="G19" s="163" t="s">
        <v>29</v>
      </c>
      <c r="H19" s="163"/>
      <c r="I19" s="162" t="s">
        <v>29</v>
      </c>
      <c r="J19" s="162">
        <v>74</v>
      </c>
      <c r="K19" s="162">
        <v>74</v>
      </c>
    </row>
    <row r="20" spans="1:11" s="15" customFormat="1" ht="10" customHeight="1" x14ac:dyDescent="0.25">
      <c r="A20" s="31" t="s">
        <v>5</v>
      </c>
      <c r="B20" s="163">
        <v>5417.7138000000023</v>
      </c>
      <c r="C20" s="163">
        <v>1509908</v>
      </c>
      <c r="D20" s="163"/>
      <c r="E20" s="163">
        <v>109</v>
      </c>
      <c r="F20" s="163">
        <v>125</v>
      </c>
      <c r="G20" s="163" t="s">
        <v>29</v>
      </c>
      <c r="H20" s="163"/>
      <c r="I20" s="162">
        <v>63</v>
      </c>
      <c r="J20" s="162">
        <v>171</v>
      </c>
      <c r="K20" s="162">
        <v>234</v>
      </c>
    </row>
    <row r="21" spans="1:11" ht="10" customHeight="1" x14ac:dyDescent="0.25">
      <c r="A21" s="31" t="s">
        <v>6</v>
      </c>
      <c r="B21" s="163">
        <v>23862.867499999989</v>
      </c>
      <c r="C21" s="163">
        <v>10035481</v>
      </c>
      <c r="D21" s="163"/>
      <c r="E21" s="163">
        <v>454</v>
      </c>
      <c r="F21" s="163">
        <v>310</v>
      </c>
      <c r="G21" s="163">
        <v>738</v>
      </c>
      <c r="H21" s="163"/>
      <c r="I21" s="162" t="s">
        <v>29</v>
      </c>
      <c r="J21" s="162">
        <v>1502</v>
      </c>
      <c r="K21" s="162">
        <v>1502</v>
      </c>
    </row>
    <row r="22" spans="1:11" ht="10" customHeight="1" x14ac:dyDescent="0.25">
      <c r="A22" s="31" t="s">
        <v>7</v>
      </c>
      <c r="B22" s="163">
        <v>13605.965200000001</v>
      </c>
      <c r="C22" s="163">
        <v>1086095</v>
      </c>
      <c r="D22" s="163"/>
      <c r="E22" s="174">
        <v>282</v>
      </c>
      <c r="F22" s="174" t="s">
        <v>29</v>
      </c>
      <c r="G22" s="174" t="s">
        <v>29</v>
      </c>
      <c r="H22" s="175"/>
      <c r="I22" s="162" t="s">
        <v>29</v>
      </c>
      <c r="J22" s="162">
        <v>282</v>
      </c>
      <c r="K22" s="162">
        <v>282</v>
      </c>
    </row>
    <row r="23" spans="1:11" s="25" customFormat="1" ht="10" customHeight="1" x14ac:dyDescent="0.3">
      <c r="A23" s="28" t="s">
        <v>8</v>
      </c>
      <c r="B23" s="184">
        <v>7397.7858999999999</v>
      </c>
      <c r="C23" s="184">
        <v>539386</v>
      </c>
      <c r="D23" s="185"/>
      <c r="E23" s="28">
        <v>116</v>
      </c>
      <c r="F23" s="219" t="s">
        <v>29</v>
      </c>
      <c r="G23" s="219" t="s">
        <v>29</v>
      </c>
      <c r="H23" s="186"/>
      <c r="I23" s="162" t="s">
        <v>29</v>
      </c>
      <c r="J23" s="28">
        <v>116</v>
      </c>
      <c r="K23" s="162">
        <v>116</v>
      </c>
    </row>
    <row r="24" spans="1:11" s="25" customFormat="1" ht="10" customHeight="1" x14ac:dyDescent="0.3">
      <c r="A24" s="28" t="s">
        <v>9</v>
      </c>
      <c r="B24" s="184">
        <v>6208.1793000000034</v>
      </c>
      <c r="C24" s="184">
        <v>546709</v>
      </c>
      <c r="D24" s="185"/>
      <c r="E24" s="28">
        <v>166</v>
      </c>
      <c r="F24" s="219" t="s">
        <v>29</v>
      </c>
      <c r="G24" s="219" t="s">
        <v>29</v>
      </c>
      <c r="H24" s="186"/>
      <c r="I24" s="162" t="s">
        <v>29</v>
      </c>
      <c r="J24" s="28">
        <v>166</v>
      </c>
      <c r="K24" s="162">
        <v>166</v>
      </c>
    </row>
    <row r="25" spans="1:11" s="143" customFormat="1" ht="10" customHeight="1" x14ac:dyDescent="0.25">
      <c r="A25" s="31" t="s">
        <v>10</v>
      </c>
      <c r="B25" s="163">
        <v>18351.493999999999</v>
      </c>
      <c r="C25" s="163">
        <v>4851851</v>
      </c>
      <c r="D25" s="163"/>
      <c r="E25" s="163">
        <v>104</v>
      </c>
      <c r="F25" s="163">
        <v>115</v>
      </c>
      <c r="G25" s="163">
        <v>341</v>
      </c>
      <c r="H25" s="163"/>
      <c r="I25" s="162">
        <v>11</v>
      </c>
      <c r="J25" s="162">
        <v>549</v>
      </c>
      <c r="K25" s="162">
        <v>560</v>
      </c>
    </row>
    <row r="26" spans="1:11" s="25" customFormat="1" ht="10" customHeight="1" x14ac:dyDescent="0.3">
      <c r="A26" s="31" t="s">
        <v>11</v>
      </c>
      <c r="B26" s="163">
        <v>7936.8333999999995</v>
      </c>
      <c r="C26" s="163">
        <v>1194095</v>
      </c>
      <c r="D26" s="163"/>
      <c r="E26" s="163">
        <v>58</v>
      </c>
      <c r="F26" s="163">
        <v>50</v>
      </c>
      <c r="G26" s="163">
        <v>107</v>
      </c>
      <c r="H26" s="163"/>
      <c r="I26" s="162">
        <v>8</v>
      </c>
      <c r="J26" s="162">
        <v>207</v>
      </c>
      <c r="K26" s="162">
        <v>215</v>
      </c>
    </row>
    <row r="27" spans="1:11" s="25" customFormat="1" ht="10" customHeight="1" x14ac:dyDescent="0.3">
      <c r="A27" s="31" t="s">
        <v>12</v>
      </c>
      <c r="B27" s="163">
        <v>22501.817900000002</v>
      </c>
      <c r="C27" s="163">
        <v>4465678</v>
      </c>
      <c r="D27" s="163"/>
      <c r="E27" s="163">
        <v>66</v>
      </c>
      <c r="F27" s="163">
        <v>108</v>
      </c>
      <c r="G27" s="163">
        <v>156</v>
      </c>
      <c r="H27" s="163"/>
      <c r="I27" s="162">
        <v>14</v>
      </c>
      <c r="J27" s="162">
        <v>316</v>
      </c>
      <c r="K27" s="162">
        <v>330</v>
      </c>
    </row>
    <row r="28" spans="1:11" ht="10" customHeight="1" x14ac:dyDescent="0.25">
      <c r="A28" s="31" t="s">
        <v>13</v>
      </c>
      <c r="B28" s="163">
        <v>22985.006499999996</v>
      </c>
      <c r="C28" s="163">
        <v>3660834</v>
      </c>
      <c r="D28" s="163"/>
      <c r="E28" s="163">
        <v>76</v>
      </c>
      <c r="F28" s="163">
        <v>172</v>
      </c>
      <c r="G28" s="163">
        <v>25</v>
      </c>
      <c r="H28" s="163"/>
      <c r="I28" s="162">
        <v>34</v>
      </c>
      <c r="J28" s="162">
        <v>239</v>
      </c>
      <c r="K28" s="162">
        <v>273</v>
      </c>
    </row>
    <row r="29" spans="1:11" ht="10" customHeight="1" x14ac:dyDescent="0.25">
      <c r="A29" s="31" t="s">
        <v>14</v>
      </c>
      <c r="B29" s="163">
        <v>8463.9685999999983</v>
      </c>
      <c r="C29" s="163">
        <v>851954</v>
      </c>
      <c r="D29" s="163"/>
      <c r="E29" s="163">
        <v>24</v>
      </c>
      <c r="F29" s="163">
        <v>68</v>
      </c>
      <c r="G29" s="163" t="s">
        <v>29</v>
      </c>
      <c r="H29" s="163"/>
      <c r="I29" s="162" t="s">
        <v>29</v>
      </c>
      <c r="J29" s="162">
        <v>92</v>
      </c>
      <c r="K29" s="162">
        <v>92</v>
      </c>
    </row>
    <row r="30" spans="1:11" ht="10" customHeight="1" x14ac:dyDescent="0.25">
      <c r="A30" s="31" t="s">
        <v>15</v>
      </c>
      <c r="B30" s="163">
        <v>9344.5421999999999</v>
      </c>
      <c r="C30" s="163">
        <v>1481252</v>
      </c>
      <c r="D30" s="163"/>
      <c r="E30" s="163">
        <v>40</v>
      </c>
      <c r="F30" s="163">
        <v>185</v>
      </c>
      <c r="G30" s="163" t="s">
        <v>29</v>
      </c>
      <c r="H30" s="163"/>
      <c r="I30" s="162">
        <v>23</v>
      </c>
      <c r="J30" s="162">
        <v>202</v>
      </c>
      <c r="K30" s="162">
        <v>225</v>
      </c>
    </row>
    <row r="31" spans="1:11" ht="10" customHeight="1" x14ac:dyDescent="0.25">
      <c r="A31" s="31" t="s">
        <v>16</v>
      </c>
      <c r="B31" s="163">
        <v>17236.488200000011</v>
      </c>
      <c r="C31" s="163">
        <v>5710272</v>
      </c>
      <c r="D31" s="163"/>
      <c r="E31" s="163">
        <v>120</v>
      </c>
      <c r="F31" s="163">
        <v>241</v>
      </c>
      <c r="G31" s="163">
        <v>17</v>
      </c>
      <c r="H31" s="163"/>
      <c r="I31" s="162">
        <v>24</v>
      </c>
      <c r="J31" s="162">
        <v>354</v>
      </c>
      <c r="K31" s="162">
        <v>378</v>
      </c>
    </row>
    <row r="32" spans="1:11" ht="10" customHeight="1" x14ac:dyDescent="0.25">
      <c r="A32" s="31" t="s">
        <v>17</v>
      </c>
      <c r="B32" s="163">
        <v>10828.888699999994</v>
      </c>
      <c r="C32" s="163">
        <v>1268430</v>
      </c>
      <c r="D32" s="163"/>
      <c r="E32" s="163">
        <v>166</v>
      </c>
      <c r="F32" s="163">
        <v>139</v>
      </c>
      <c r="G32" s="163" t="s">
        <v>29</v>
      </c>
      <c r="H32" s="163"/>
      <c r="I32" s="162">
        <v>19</v>
      </c>
      <c r="J32" s="162">
        <v>286</v>
      </c>
      <c r="K32" s="162">
        <v>305</v>
      </c>
    </row>
    <row r="33" spans="1:15" ht="10" customHeight="1" x14ac:dyDescent="0.25">
      <c r="A33" s="31" t="s">
        <v>18</v>
      </c>
      <c r="B33" s="163">
        <v>4459.7979000000014</v>
      </c>
      <c r="C33" s="163">
        <v>287966</v>
      </c>
      <c r="D33" s="163"/>
      <c r="E33" s="163">
        <v>84</v>
      </c>
      <c r="F33" s="163">
        <v>52</v>
      </c>
      <c r="G33" s="163" t="s">
        <v>29</v>
      </c>
      <c r="H33" s="163"/>
      <c r="I33" s="162">
        <v>4</v>
      </c>
      <c r="J33" s="162">
        <v>132</v>
      </c>
      <c r="K33" s="162">
        <v>136</v>
      </c>
    </row>
    <row r="34" spans="1:15" ht="10" customHeight="1" x14ac:dyDescent="0.25">
      <c r="A34" s="31" t="s">
        <v>19</v>
      </c>
      <c r="B34" s="163">
        <v>13667.848599999999</v>
      </c>
      <c r="C34" s="163">
        <v>5575025</v>
      </c>
      <c r="D34" s="163"/>
      <c r="E34" s="163">
        <v>128</v>
      </c>
      <c r="F34" s="163">
        <v>314</v>
      </c>
      <c r="G34" s="163">
        <v>108</v>
      </c>
      <c r="H34" s="163"/>
      <c r="I34" s="162">
        <v>60</v>
      </c>
      <c r="J34" s="162">
        <v>490</v>
      </c>
      <c r="K34" s="162">
        <v>550</v>
      </c>
    </row>
    <row r="35" spans="1:15" ht="10" customHeight="1" x14ac:dyDescent="0.25">
      <c r="A35" s="31" t="s">
        <v>20</v>
      </c>
      <c r="B35" s="163">
        <v>19541.033199999987</v>
      </c>
      <c r="C35" s="163">
        <v>3874166</v>
      </c>
      <c r="D35" s="163"/>
      <c r="E35" s="163">
        <v>8</v>
      </c>
      <c r="F35" s="163">
        <v>70</v>
      </c>
      <c r="G35" s="163">
        <v>179</v>
      </c>
      <c r="H35" s="163"/>
      <c r="I35" s="162">
        <v>69</v>
      </c>
      <c r="J35" s="162">
        <v>188</v>
      </c>
      <c r="K35" s="162">
        <v>257</v>
      </c>
    </row>
    <row r="36" spans="1:15" ht="10" customHeight="1" x14ac:dyDescent="0.25">
      <c r="A36" s="31" t="s">
        <v>21</v>
      </c>
      <c r="B36" s="163">
        <v>10071.594199999998</v>
      </c>
      <c r="C36" s="163">
        <v>529897</v>
      </c>
      <c r="D36" s="163"/>
      <c r="E36" s="163">
        <v>78</v>
      </c>
      <c r="F36" s="163">
        <v>47</v>
      </c>
      <c r="G36" s="163">
        <v>6</v>
      </c>
      <c r="H36" s="163"/>
      <c r="I36" s="162">
        <v>7</v>
      </c>
      <c r="J36" s="162">
        <v>124</v>
      </c>
      <c r="K36" s="162">
        <v>131</v>
      </c>
    </row>
    <row r="37" spans="1:15" ht="10" customHeight="1" x14ac:dyDescent="0.25">
      <c r="A37" s="31" t="s">
        <v>22</v>
      </c>
      <c r="B37" s="163">
        <v>15212.651400000021</v>
      </c>
      <c r="C37" s="163">
        <v>1832147</v>
      </c>
      <c r="D37" s="163"/>
      <c r="E37" s="163">
        <v>151</v>
      </c>
      <c r="F37" s="163">
        <v>231</v>
      </c>
      <c r="G37" s="163">
        <v>22</v>
      </c>
      <c r="H37" s="163"/>
      <c r="I37" s="162">
        <v>115</v>
      </c>
      <c r="J37" s="162">
        <v>289</v>
      </c>
      <c r="K37" s="162">
        <v>404</v>
      </c>
    </row>
    <row r="38" spans="1:15" ht="10" customHeight="1" x14ac:dyDescent="0.25">
      <c r="A38" s="31" t="s">
        <v>23</v>
      </c>
      <c r="B38" s="163">
        <v>25824.330799999989</v>
      </c>
      <c r="C38" s="163">
        <v>4779371</v>
      </c>
      <c r="D38" s="163"/>
      <c r="E38" s="163">
        <v>97</v>
      </c>
      <c r="F38" s="163">
        <v>254</v>
      </c>
      <c r="G38" s="163">
        <v>40</v>
      </c>
      <c r="H38" s="163"/>
      <c r="I38" s="162">
        <v>123</v>
      </c>
      <c r="J38" s="162">
        <v>268</v>
      </c>
      <c r="K38" s="162">
        <v>391</v>
      </c>
    </row>
    <row r="39" spans="1:15" ht="10" customHeight="1" x14ac:dyDescent="0.25">
      <c r="A39" s="31" t="s">
        <v>24</v>
      </c>
      <c r="B39" s="163">
        <v>24106.296300000002</v>
      </c>
      <c r="C39" s="163">
        <v>1561339</v>
      </c>
      <c r="D39" s="164"/>
      <c r="E39" s="163">
        <v>34</v>
      </c>
      <c r="F39" s="163">
        <v>262</v>
      </c>
      <c r="G39" s="163">
        <v>81</v>
      </c>
      <c r="H39" s="163"/>
      <c r="I39" s="162">
        <v>71</v>
      </c>
      <c r="J39" s="162">
        <v>306</v>
      </c>
      <c r="K39" s="162">
        <v>377</v>
      </c>
    </row>
    <row r="40" spans="1:15" ht="10" customHeight="1" x14ac:dyDescent="0.25">
      <c r="A40" s="30" t="s">
        <v>25</v>
      </c>
      <c r="B40" s="165">
        <v>57930.854700000011</v>
      </c>
      <c r="C40" s="165">
        <v>15923805</v>
      </c>
      <c r="D40" s="166"/>
      <c r="E40" s="167">
        <v>970</v>
      </c>
      <c r="F40" s="167">
        <v>1005</v>
      </c>
      <c r="G40" s="167">
        <v>1015</v>
      </c>
      <c r="H40" s="166"/>
      <c r="I40" s="213">
        <v>63</v>
      </c>
      <c r="J40" s="213">
        <v>2927</v>
      </c>
      <c r="K40" s="213">
        <v>2990</v>
      </c>
    </row>
    <row r="41" spans="1:15" ht="10" customHeight="1" x14ac:dyDescent="0.25">
      <c r="A41" s="30" t="s">
        <v>26</v>
      </c>
      <c r="B41" s="165">
        <v>62396.110499999886</v>
      </c>
      <c r="C41" s="165">
        <v>11597719</v>
      </c>
      <c r="D41" s="167"/>
      <c r="E41" s="167">
        <v>510</v>
      </c>
      <c r="F41" s="167">
        <v>273</v>
      </c>
      <c r="G41" s="167">
        <v>604</v>
      </c>
      <c r="H41" s="167"/>
      <c r="I41" s="213">
        <v>33</v>
      </c>
      <c r="J41" s="213">
        <v>1354</v>
      </c>
      <c r="K41" s="213">
        <v>1387</v>
      </c>
    </row>
    <row r="42" spans="1:15" ht="10" customHeight="1" x14ac:dyDescent="0.25">
      <c r="A42" s="30" t="s">
        <v>27</v>
      </c>
      <c r="B42" s="165">
        <v>58030.005499999985</v>
      </c>
      <c r="C42" s="165">
        <v>11704312</v>
      </c>
      <c r="D42" s="168"/>
      <c r="E42" s="167">
        <v>260</v>
      </c>
      <c r="F42" s="167">
        <v>666</v>
      </c>
      <c r="G42" s="167">
        <v>42</v>
      </c>
      <c r="H42" s="169"/>
      <c r="I42" s="213">
        <v>81</v>
      </c>
      <c r="J42" s="213">
        <v>887</v>
      </c>
      <c r="K42" s="213">
        <v>968</v>
      </c>
    </row>
    <row r="43" spans="1:15" ht="10" customHeight="1" x14ac:dyDescent="0.25">
      <c r="A43" s="30" t="s">
        <v>56</v>
      </c>
      <c r="B43" s="165">
        <v>73781.814000000071</v>
      </c>
      <c r="C43" s="165">
        <v>13367631</v>
      </c>
      <c r="D43" s="167"/>
      <c r="E43" s="167">
        <v>615</v>
      </c>
      <c r="F43" s="167">
        <v>853</v>
      </c>
      <c r="G43" s="167">
        <v>315</v>
      </c>
      <c r="H43" s="167"/>
      <c r="I43" s="213">
        <v>274</v>
      </c>
      <c r="J43" s="213">
        <v>1509</v>
      </c>
      <c r="K43" s="213">
        <v>1783</v>
      </c>
    </row>
    <row r="44" spans="1:15" ht="10" customHeight="1" x14ac:dyDescent="0.25">
      <c r="A44" s="30" t="s">
        <v>57</v>
      </c>
      <c r="B44" s="165">
        <v>49930.627099999976</v>
      </c>
      <c r="C44" s="165">
        <v>6340710</v>
      </c>
      <c r="D44" s="170"/>
      <c r="E44" s="167">
        <v>131</v>
      </c>
      <c r="F44" s="167">
        <v>516</v>
      </c>
      <c r="G44" s="167">
        <v>121</v>
      </c>
      <c r="H44" s="170"/>
      <c r="I44" s="213">
        <v>194</v>
      </c>
      <c r="J44" s="213">
        <v>574</v>
      </c>
      <c r="K44" s="213">
        <v>768</v>
      </c>
    </row>
    <row r="45" spans="1:15" ht="10" customHeight="1" x14ac:dyDescent="0.25">
      <c r="A45" s="30" t="s">
        <v>28</v>
      </c>
      <c r="B45" s="165">
        <v>302069.41179999994</v>
      </c>
      <c r="C45" s="165">
        <v>58934177</v>
      </c>
      <c r="D45" s="171"/>
      <c r="E45" s="167">
        <v>2486</v>
      </c>
      <c r="F45" s="167">
        <v>3313</v>
      </c>
      <c r="G45" s="167">
        <v>2097</v>
      </c>
      <c r="H45" s="171"/>
      <c r="I45" s="213">
        <v>645</v>
      </c>
      <c r="J45" s="213">
        <v>7251</v>
      </c>
      <c r="K45" s="213">
        <v>7896</v>
      </c>
    </row>
    <row r="46" spans="1:15" ht="10" customHeight="1" x14ac:dyDescent="0.25">
      <c r="A46" s="31"/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O46"/>
    </row>
    <row r="47" spans="1:15" ht="10" customHeight="1" x14ac:dyDescent="0.25">
      <c r="A47" s="31"/>
      <c r="B47" s="276" t="s">
        <v>71</v>
      </c>
      <c r="C47" s="276"/>
      <c r="D47" s="276"/>
      <c r="E47" s="276"/>
      <c r="F47" s="276"/>
      <c r="G47" s="276"/>
      <c r="H47" s="276"/>
      <c r="I47" s="276"/>
      <c r="J47" s="276"/>
      <c r="K47" s="276"/>
    </row>
    <row r="48" spans="1:15" ht="10" customHeight="1" x14ac:dyDescent="0.25">
      <c r="A48" s="31"/>
      <c r="B48" s="136"/>
      <c r="C48" s="136"/>
      <c r="D48" s="136"/>
      <c r="E48" s="136"/>
      <c r="F48" s="136"/>
      <c r="G48" s="136"/>
      <c r="H48" s="136"/>
      <c r="I48" s="136"/>
      <c r="J48" s="136"/>
      <c r="K48" s="136"/>
    </row>
    <row r="49" spans="1:18" ht="10" customHeight="1" x14ac:dyDescent="0.25">
      <c r="A49" s="30" t="s">
        <v>25</v>
      </c>
      <c r="B49" s="172" t="s">
        <v>29</v>
      </c>
      <c r="C49" s="172" t="s">
        <v>29</v>
      </c>
      <c r="D49" s="66"/>
      <c r="E49" s="214">
        <f>E40/K40*100</f>
        <v>32.441471571906355</v>
      </c>
      <c r="F49" s="214">
        <f>F40/K40*100</f>
        <v>33.612040133779267</v>
      </c>
      <c r="G49" s="214">
        <f>G40/K40*100</f>
        <v>33.946488294314378</v>
      </c>
      <c r="H49" s="214"/>
      <c r="I49" s="214">
        <f t="shared" ref="I49:I54" si="0">I40/K40*100</f>
        <v>2.1070234113712374</v>
      </c>
      <c r="J49" s="214">
        <f>J40/K40*100</f>
        <v>97.89297658862877</v>
      </c>
      <c r="K49" s="214">
        <f>K40/K40*100</f>
        <v>100</v>
      </c>
      <c r="M49" s="214"/>
      <c r="N49" s="214"/>
      <c r="O49" s="214"/>
      <c r="P49" s="214"/>
      <c r="Q49" s="214"/>
      <c r="R49" s="214"/>
    </row>
    <row r="50" spans="1:18" s="15" customFormat="1" ht="10" customHeight="1" x14ac:dyDescent="0.25">
      <c r="A50" s="30" t="s">
        <v>26</v>
      </c>
      <c r="B50" s="172" t="s">
        <v>29</v>
      </c>
      <c r="C50" s="172" t="s">
        <v>29</v>
      </c>
      <c r="D50" s="66"/>
      <c r="E50" s="214">
        <f>E41/K41*100</f>
        <v>36.770007209805335</v>
      </c>
      <c r="F50" s="214">
        <f t="shared" ref="F50:F54" si="1">F41/K41*100</f>
        <v>19.682768565248736</v>
      </c>
      <c r="G50" s="214">
        <f t="shared" ref="G50:G54" si="2">G41/K41*100</f>
        <v>43.547224224945921</v>
      </c>
      <c r="H50" s="214"/>
      <c r="I50" s="214">
        <f t="shared" si="0"/>
        <v>2.3792357606344625</v>
      </c>
      <c r="J50" s="214">
        <f t="shared" ref="J50:J54" si="3">J41/K41*100</f>
        <v>97.620764239365528</v>
      </c>
      <c r="K50" s="214">
        <f t="shared" ref="K50:K54" si="4">K41/K41*100</f>
        <v>100</v>
      </c>
      <c r="M50" s="214"/>
      <c r="N50" s="214"/>
      <c r="O50" s="214"/>
      <c r="P50" s="214"/>
      <c r="Q50" s="214"/>
      <c r="R50" s="214"/>
    </row>
    <row r="51" spans="1:18" s="16" customFormat="1" ht="10" customHeight="1" x14ac:dyDescent="0.25">
      <c r="A51" s="30" t="s">
        <v>27</v>
      </c>
      <c r="B51" s="172" t="s">
        <v>29</v>
      </c>
      <c r="C51" s="172" t="s">
        <v>29</v>
      </c>
      <c r="D51" s="66"/>
      <c r="E51" s="214">
        <f t="shared" ref="E51:E54" si="5">E42/K42*100</f>
        <v>26.859504132231404</v>
      </c>
      <c r="F51" s="214">
        <f t="shared" si="1"/>
        <v>68.801652892561975</v>
      </c>
      <c r="G51" s="214">
        <f t="shared" si="2"/>
        <v>4.338842975206612</v>
      </c>
      <c r="H51" s="214"/>
      <c r="I51" s="214">
        <f t="shared" si="0"/>
        <v>8.3677685950413228</v>
      </c>
      <c r="J51" s="214">
        <f t="shared" si="3"/>
        <v>91.632231404958674</v>
      </c>
      <c r="K51" s="214">
        <f t="shared" si="4"/>
        <v>100</v>
      </c>
      <c r="M51" s="214"/>
      <c r="N51" s="214"/>
      <c r="O51" s="214"/>
      <c r="P51" s="214"/>
      <c r="Q51" s="214"/>
      <c r="R51" s="214"/>
    </row>
    <row r="52" spans="1:18" s="16" customFormat="1" ht="10" customHeight="1" x14ac:dyDescent="0.25">
      <c r="A52" s="30" t="s">
        <v>56</v>
      </c>
      <c r="B52" s="172" t="s">
        <v>29</v>
      </c>
      <c r="C52" s="172" t="s">
        <v>29</v>
      </c>
      <c r="D52" s="66"/>
      <c r="E52" s="214">
        <f t="shared" si="5"/>
        <v>34.492428491306789</v>
      </c>
      <c r="F52" s="214">
        <f t="shared" si="1"/>
        <v>47.840717891194615</v>
      </c>
      <c r="G52" s="214">
        <f t="shared" si="2"/>
        <v>17.6668536174986</v>
      </c>
      <c r="H52" s="214"/>
      <c r="I52" s="214">
        <f t="shared" si="0"/>
        <v>15.367358384744811</v>
      </c>
      <c r="J52" s="214">
        <f t="shared" si="3"/>
        <v>84.632641615255181</v>
      </c>
      <c r="K52" s="214">
        <f t="shared" si="4"/>
        <v>100</v>
      </c>
      <c r="M52" s="214"/>
      <c r="N52" s="214"/>
      <c r="O52" s="214"/>
      <c r="P52" s="214"/>
      <c r="Q52" s="214"/>
      <c r="R52" s="214"/>
    </row>
    <row r="53" spans="1:18" ht="10" customHeight="1" x14ac:dyDescent="0.25">
      <c r="A53" s="30" t="s">
        <v>57</v>
      </c>
      <c r="B53" s="172" t="s">
        <v>29</v>
      </c>
      <c r="C53" s="172" t="s">
        <v>29</v>
      </c>
      <c r="D53" s="66"/>
      <c r="E53" s="214">
        <f t="shared" si="5"/>
        <v>17.057291666666664</v>
      </c>
      <c r="F53" s="214">
        <f t="shared" si="1"/>
        <v>67.1875</v>
      </c>
      <c r="G53" s="214">
        <f t="shared" si="2"/>
        <v>15.755208333333334</v>
      </c>
      <c r="H53" s="214"/>
      <c r="I53" s="214">
        <f t="shared" si="0"/>
        <v>25.260416666666668</v>
      </c>
      <c r="J53" s="214">
        <f t="shared" si="3"/>
        <v>74.739583333333343</v>
      </c>
      <c r="K53" s="214">
        <f t="shared" si="4"/>
        <v>100</v>
      </c>
      <c r="M53" s="214"/>
      <c r="N53" s="214"/>
      <c r="O53" s="214"/>
      <c r="P53" s="214"/>
      <c r="Q53" s="214"/>
      <c r="R53" s="214"/>
    </row>
    <row r="54" spans="1:18" ht="10" customHeight="1" x14ac:dyDescent="0.25">
      <c r="A54" s="30" t="s">
        <v>67</v>
      </c>
      <c r="B54" s="172" t="s">
        <v>29</v>
      </c>
      <c r="C54" s="172" t="s">
        <v>29</v>
      </c>
      <c r="D54" s="66"/>
      <c r="E54" s="214">
        <f t="shared" si="5"/>
        <v>31.484295845997973</v>
      </c>
      <c r="F54" s="214">
        <f t="shared" si="1"/>
        <v>41.957953394123606</v>
      </c>
      <c r="G54" s="214">
        <f t="shared" si="2"/>
        <v>26.557750759878417</v>
      </c>
      <c r="H54" s="214"/>
      <c r="I54" s="214">
        <f t="shared" si="0"/>
        <v>8.1686930091185417</v>
      </c>
      <c r="J54" s="214">
        <f t="shared" si="3"/>
        <v>91.831306990881458</v>
      </c>
      <c r="K54" s="214">
        <f t="shared" si="4"/>
        <v>100</v>
      </c>
      <c r="M54" s="214"/>
      <c r="N54" s="214"/>
      <c r="O54" s="214"/>
      <c r="P54" s="214"/>
      <c r="Q54" s="214"/>
      <c r="R54" s="214"/>
    </row>
    <row r="55" spans="1:18" ht="3.75" customHeight="1" x14ac:dyDescent="0.25">
      <c r="A55" s="173"/>
      <c r="B55" s="135"/>
      <c r="C55" s="135"/>
      <c r="D55" s="135"/>
      <c r="E55" s="135"/>
      <c r="F55" s="135"/>
      <c r="G55" s="135"/>
      <c r="H55" s="135"/>
      <c r="I55" s="135"/>
      <c r="J55" s="135"/>
      <c r="K55" s="135"/>
    </row>
    <row r="56" spans="1:18" ht="3" customHeight="1" x14ac:dyDescent="0.25">
      <c r="A56" s="31"/>
    </row>
    <row r="57" spans="1:18" s="191" customFormat="1" x14ac:dyDescent="0.25">
      <c r="A57" s="275" t="s">
        <v>96</v>
      </c>
      <c r="B57" s="275"/>
      <c r="C57" s="275"/>
      <c r="D57" s="275"/>
      <c r="E57" s="275"/>
      <c r="F57" s="275"/>
      <c r="G57" s="275"/>
      <c r="H57" s="275"/>
      <c r="I57" s="275"/>
      <c r="J57" s="275"/>
      <c r="K57" s="275"/>
    </row>
    <row r="58" spans="1:18" s="191" customFormat="1" x14ac:dyDescent="0.25">
      <c r="A58" s="275" t="s">
        <v>79</v>
      </c>
      <c r="B58" s="275"/>
      <c r="C58" s="275"/>
      <c r="D58" s="275"/>
      <c r="E58" s="275"/>
      <c r="F58" s="275"/>
      <c r="G58" s="275"/>
      <c r="H58" s="275"/>
      <c r="I58" s="275"/>
      <c r="J58" s="275"/>
      <c r="K58" s="275"/>
    </row>
    <row r="59" spans="1:18" s="191" customFormat="1" x14ac:dyDescent="0.25">
      <c r="A59" s="275" t="s">
        <v>93</v>
      </c>
      <c r="B59" s="275"/>
      <c r="C59" s="275"/>
      <c r="D59" s="275"/>
      <c r="E59" s="275"/>
      <c r="F59" s="275"/>
      <c r="G59" s="275"/>
      <c r="H59" s="275"/>
      <c r="I59" s="275"/>
      <c r="J59" s="275"/>
      <c r="K59" s="275"/>
    </row>
    <row r="60" spans="1:18" s="191" customFormat="1" x14ac:dyDescent="0.25">
      <c r="A60" s="275" t="s">
        <v>83</v>
      </c>
      <c r="B60" s="275"/>
      <c r="C60" s="275"/>
      <c r="D60" s="275"/>
      <c r="E60" s="275"/>
      <c r="F60" s="275"/>
      <c r="G60" s="275"/>
      <c r="H60" s="275"/>
      <c r="I60" s="275"/>
      <c r="J60" s="275"/>
      <c r="K60" s="275"/>
    </row>
  </sheetData>
  <mergeCells count="15">
    <mergeCell ref="A5:K5"/>
    <mergeCell ref="A8:A10"/>
    <mergeCell ref="B8:B10"/>
    <mergeCell ref="C8:C10"/>
    <mergeCell ref="E8:K8"/>
    <mergeCell ref="E9:G9"/>
    <mergeCell ref="I9:J9"/>
    <mergeCell ref="K9:K10"/>
    <mergeCell ref="A57:K57"/>
    <mergeCell ref="A58:K58"/>
    <mergeCell ref="A59:K59"/>
    <mergeCell ref="A60:K60"/>
    <mergeCell ref="B14:K14"/>
    <mergeCell ref="B16:K16"/>
    <mergeCell ref="B47:K47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5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8.26953125" style="38" customWidth="1"/>
    <col min="2" max="3" width="5.453125" style="54" customWidth="1"/>
    <col min="4" max="4" width="0.453125" style="54" customWidth="1"/>
    <col min="5" max="6" width="5.453125" style="54" customWidth="1"/>
    <col min="7" max="7" width="0.453125" style="54" customWidth="1"/>
    <col min="8" max="9" width="5.453125" style="54" customWidth="1"/>
    <col min="10" max="10" width="0.453125" style="54" customWidth="1"/>
    <col min="11" max="12" width="5.453125" style="54" customWidth="1"/>
    <col min="13" max="13" width="0.453125" style="54" customWidth="1"/>
    <col min="14" max="14" width="5.26953125" style="54" customWidth="1"/>
    <col min="15" max="15" width="5.453125" style="54" customWidth="1"/>
    <col min="16" max="16" width="0.453125" style="54" customWidth="1"/>
    <col min="17" max="18" width="5.453125" style="54" customWidth="1"/>
    <col min="19" max="16384" width="9.1796875" style="38"/>
  </cols>
  <sheetData>
    <row r="1" spans="1:18" s="3" customFormat="1" ht="12.75" customHeight="1" x14ac:dyDescent="0.25">
      <c r="A1" s="9"/>
      <c r="B1" s="45"/>
      <c r="C1" s="45"/>
      <c r="D1" s="45"/>
      <c r="E1" s="45"/>
      <c r="F1" s="45"/>
      <c r="G1" s="45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18" s="3" customFormat="1" ht="12.75" customHeight="1" x14ac:dyDescent="0.25">
      <c r="A2" s="9"/>
      <c r="B2" s="45"/>
      <c r="C2" s="45"/>
      <c r="D2" s="45"/>
      <c r="E2" s="45"/>
      <c r="F2" s="45"/>
      <c r="G2" s="45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s="3" customFormat="1" ht="12.75" customHeight="1" x14ac:dyDescent="0.25">
      <c r="A3" s="142"/>
      <c r="B3" s="46"/>
      <c r="C3" s="46"/>
      <c r="D3" s="46"/>
      <c r="E3" s="46"/>
      <c r="F3" s="46"/>
      <c r="G3" s="57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s="142" customFormat="1" ht="11.5" x14ac:dyDescent="0.25">
      <c r="A4" s="41" t="s">
        <v>37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</row>
    <row r="5" spans="1:18" s="18" customFormat="1" ht="11.5" x14ac:dyDescent="0.25">
      <c r="A5" s="41" t="s">
        <v>82</v>
      </c>
      <c r="B5" s="47"/>
      <c r="C5" s="47"/>
      <c r="D5" s="47"/>
      <c r="E5" s="47"/>
      <c r="F5" s="47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spans="1:18" s="18" customFormat="1" ht="11.5" x14ac:dyDescent="0.25">
      <c r="A6" s="210" t="s">
        <v>90</v>
      </c>
      <c r="B6" s="49"/>
      <c r="C6" s="49"/>
      <c r="D6" s="49"/>
      <c r="E6" s="49"/>
      <c r="F6" s="49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18" s="10" customFormat="1" ht="6" customHeight="1" x14ac:dyDescent="0.35"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</row>
    <row r="8" spans="1:18" s="192" customFormat="1" ht="12" customHeight="1" x14ac:dyDescent="0.25">
      <c r="A8" s="292" t="s">
        <v>31</v>
      </c>
      <c r="B8" s="295" t="s">
        <v>68</v>
      </c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147"/>
      <c r="Q8" s="296" t="s">
        <v>30</v>
      </c>
      <c r="R8" s="296"/>
    </row>
    <row r="9" spans="1:18" s="192" customFormat="1" ht="12" customHeight="1" x14ac:dyDescent="0.25">
      <c r="A9" s="293"/>
      <c r="B9" s="291" t="s">
        <v>72</v>
      </c>
      <c r="C9" s="291"/>
      <c r="D9" s="147"/>
      <c r="E9" s="291" t="s">
        <v>73</v>
      </c>
      <c r="F9" s="291"/>
      <c r="G9" s="147"/>
      <c r="H9" s="291" t="s">
        <v>74</v>
      </c>
      <c r="I9" s="291"/>
      <c r="J9" s="147"/>
      <c r="K9" s="291" t="s">
        <v>75</v>
      </c>
      <c r="L9" s="291"/>
      <c r="M9" s="147"/>
      <c r="N9" s="291" t="s">
        <v>76</v>
      </c>
      <c r="O9" s="291"/>
      <c r="P9" s="50"/>
      <c r="Q9" s="297"/>
      <c r="R9" s="297"/>
    </row>
    <row r="10" spans="1:18" s="203" customFormat="1" ht="19.5" customHeight="1" x14ac:dyDescent="0.25">
      <c r="A10" s="294"/>
      <c r="B10" s="51" t="s">
        <v>33</v>
      </c>
      <c r="C10" s="51" t="s">
        <v>78</v>
      </c>
      <c r="D10" s="52"/>
      <c r="E10" s="51" t="s">
        <v>33</v>
      </c>
      <c r="F10" s="51" t="s">
        <v>78</v>
      </c>
      <c r="G10" s="53"/>
      <c r="H10" s="51" t="s">
        <v>33</v>
      </c>
      <c r="I10" s="51" t="s">
        <v>78</v>
      </c>
      <c r="J10" s="51"/>
      <c r="K10" s="51" t="s">
        <v>33</v>
      </c>
      <c r="L10" s="51" t="s">
        <v>78</v>
      </c>
      <c r="M10" s="52"/>
      <c r="N10" s="51" t="s">
        <v>33</v>
      </c>
      <c r="O10" s="51" t="s">
        <v>78</v>
      </c>
      <c r="P10" s="52"/>
      <c r="Q10" s="51" t="s">
        <v>33</v>
      </c>
      <c r="R10" s="51" t="s">
        <v>78</v>
      </c>
    </row>
    <row r="11" spans="1:18" ht="3" customHeight="1" x14ac:dyDescent="0.25">
      <c r="A11" s="5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</row>
    <row r="12" spans="1:18" ht="1.5" customHeight="1" x14ac:dyDescent="0.25">
      <c r="A12" s="4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</row>
    <row r="13" spans="1:18" x14ac:dyDescent="0.25">
      <c r="A13" s="4" t="s">
        <v>3</v>
      </c>
      <c r="B13" s="161">
        <v>387</v>
      </c>
      <c r="C13" s="161">
        <v>148.64860210699354</v>
      </c>
      <c r="D13" s="161"/>
      <c r="E13" s="161">
        <v>407</v>
      </c>
      <c r="F13" s="161">
        <v>147.74529716731496</v>
      </c>
      <c r="G13" s="161"/>
      <c r="H13" s="161">
        <v>317</v>
      </c>
      <c r="I13" s="161">
        <v>142.55826790714437</v>
      </c>
      <c r="J13" s="161"/>
      <c r="K13" s="161">
        <v>68</v>
      </c>
      <c r="L13" s="161">
        <v>224.09610047903098</v>
      </c>
      <c r="M13" s="161"/>
      <c r="N13" s="161">
        <v>1</v>
      </c>
      <c r="O13" s="161">
        <v>455.13153201903799</v>
      </c>
      <c r="P13" s="161"/>
      <c r="Q13" s="161">
        <v>1180</v>
      </c>
      <c r="R13" s="161">
        <v>167.6023201503146</v>
      </c>
    </row>
    <row r="14" spans="1:18" x14ac:dyDescent="0.25">
      <c r="A14" s="4" t="s">
        <v>4</v>
      </c>
      <c r="B14" s="161">
        <v>9</v>
      </c>
      <c r="C14" s="161">
        <v>125.56690260328152</v>
      </c>
      <c r="D14" s="161"/>
      <c r="E14" s="161">
        <v>13</v>
      </c>
      <c r="F14" s="161">
        <v>62.400185719603428</v>
      </c>
      <c r="G14" s="161"/>
      <c r="H14" s="161">
        <v>36</v>
      </c>
      <c r="I14" s="161">
        <v>67.066613223643714</v>
      </c>
      <c r="J14" s="161"/>
      <c r="K14" s="161">
        <v>14</v>
      </c>
      <c r="L14" s="161">
        <v>11.089376642547855</v>
      </c>
      <c r="M14" s="161"/>
      <c r="N14" s="161">
        <v>2</v>
      </c>
      <c r="O14" s="161">
        <v>9.1610632248747699</v>
      </c>
      <c r="P14" s="161"/>
      <c r="Q14" s="161">
        <v>74</v>
      </c>
      <c r="R14" s="161">
        <v>37.658408887573536</v>
      </c>
    </row>
    <row r="15" spans="1:18" x14ac:dyDescent="0.25">
      <c r="A15" s="4" t="s">
        <v>5</v>
      </c>
      <c r="B15" s="161">
        <v>58</v>
      </c>
      <c r="C15" s="161">
        <v>315.72870197126849</v>
      </c>
      <c r="D15" s="161"/>
      <c r="E15" s="161">
        <v>83</v>
      </c>
      <c r="F15" s="161">
        <v>202.05227298091916</v>
      </c>
      <c r="G15" s="161"/>
      <c r="H15" s="161">
        <v>81</v>
      </c>
      <c r="I15" s="161">
        <v>186.35329245665102</v>
      </c>
      <c r="J15" s="161"/>
      <c r="K15" s="161">
        <v>11</v>
      </c>
      <c r="L15" s="161">
        <v>92.151927025492213</v>
      </c>
      <c r="M15" s="161"/>
      <c r="N15" s="161">
        <v>1</v>
      </c>
      <c r="O15" s="161">
        <v>2350.7165148769736</v>
      </c>
      <c r="P15" s="161"/>
      <c r="Q15" s="161">
        <v>234</v>
      </c>
      <c r="R15" s="161">
        <v>278.69836904267635</v>
      </c>
    </row>
    <row r="16" spans="1:18" x14ac:dyDescent="0.25">
      <c r="A16" s="4" t="s">
        <v>6</v>
      </c>
      <c r="B16" s="161">
        <v>706</v>
      </c>
      <c r="C16" s="161">
        <v>728.13823771566558</v>
      </c>
      <c r="D16" s="161"/>
      <c r="E16" s="161">
        <v>461</v>
      </c>
      <c r="F16" s="161">
        <v>413.43723185285023</v>
      </c>
      <c r="G16" s="161"/>
      <c r="H16" s="161">
        <v>286</v>
      </c>
      <c r="I16" s="161">
        <v>258.95183180605704</v>
      </c>
      <c r="J16" s="161"/>
      <c r="K16" s="161">
        <v>46</v>
      </c>
      <c r="L16" s="161">
        <v>550.21544778896816</v>
      </c>
      <c r="M16" s="161"/>
      <c r="N16" s="161">
        <v>3</v>
      </c>
      <c r="O16" s="161">
        <v>19.915049237953994</v>
      </c>
      <c r="P16" s="161"/>
      <c r="Q16" s="161">
        <v>1502</v>
      </c>
      <c r="R16" s="161">
        <v>420.54799156052815</v>
      </c>
    </row>
    <row r="17" spans="1:18" x14ac:dyDescent="0.25">
      <c r="A17" s="4" t="s">
        <v>7</v>
      </c>
      <c r="B17" s="161">
        <v>36</v>
      </c>
      <c r="C17" s="161">
        <v>171.11655665331779</v>
      </c>
      <c r="D17" s="161"/>
      <c r="E17" s="161">
        <v>50</v>
      </c>
      <c r="F17" s="161">
        <v>112.91068308983741</v>
      </c>
      <c r="G17" s="161"/>
      <c r="H17" s="161">
        <v>119</v>
      </c>
      <c r="I17" s="161">
        <v>133.4837376342179</v>
      </c>
      <c r="J17" s="161"/>
      <c r="K17" s="161">
        <v>70</v>
      </c>
      <c r="L17" s="161">
        <v>54.744098434559966</v>
      </c>
      <c r="M17" s="161"/>
      <c r="N17" s="161">
        <v>7</v>
      </c>
      <c r="O17" s="161">
        <v>18.167683087031033</v>
      </c>
      <c r="P17" s="161"/>
      <c r="Q17" s="161">
        <v>282</v>
      </c>
      <c r="R17" s="161">
        <v>79.824913854696604</v>
      </c>
    </row>
    <row r="18" spans="1:18" s="24" customFormat="1" ht="13" x14ac:dyDescent="0.3">
      <c r="A18" s="188" t="s">
        <v>8</v>
      </c>
      <c r="B18" s="178">
        <v>9</v>
      </c>
      <c r="C18" s="178">
        <v>268.74800375651313</v>
      </c>
      <c r="D18" s="178"/>
      <c r="E18" s="178">
        <v>13</v>
      </c>
      <c r="F18" s="178">
        <v>130.536135407339</v>
      </c>
      <c r="G18" s="178"/>
      <c r="H18" s="178">
        <v>50</v>
      </c>
      <c r="I18" s="178">
        <v>180.39602561222492</v>
      </c>
      <c r="J18" s="178"/>
      <c r="K18" s="178">
        <v>38</v>
      </c>
      <c r="L18" s="178">
        <v>36.564778080488601</v>
      </c>
      <c r="M18" s="178"/>
      <c r="N18" s="178">
        <v>6</v>
      </c>
      <c r="O18" s="178">
        <v>17.192845694318624</v>
      </c>
      <c r="P18" s="178"/>
      <c r="Q18" s="178">
        <v>116</v>
      </c>
      <c r="R18" s="178">
        <v>72.911815412230297</v>
      </c>
    </row>
    <row r="19" spans="1:18" s="24" customFormat="1" ht="13" x14ac:dyDescent="0.3">
      <c r="A19" s="188" t="s">
        <v>9</v>
      </c>
      <c r="B19" s="178">
        <v>27</v>
      </c>
      <c r="C19" s="178">
        <v>149.01258185762504</v>
      </c>
      <c r="D19" s="178"/>
      <c r="E19" s="178">
        <v>37</v>
      </c>
      <c r="F19" s="178">
        <v>106.55700347694484</v>
      </c>
      <c r="G19" s="178"/>
      <c r="H19" s="178">
        <v>69</v>
      </c>
      <c r="I19" s="178">
        <v>96.074650458102951</v>
      </c>
      <c r="J19" s="178"/>
      <c r="K19" s="178">
        <v>32</v>
      </c>
      <c r="L19" s="178">
        <v>78.86490926762049</v>
      </c>
      <c r="M19" s="178"/>
      <c r="N19" s="178">
        <v>1</v>
      </c>
      <c r="O19" s="178">
        <v>24.890557035569152</v>
      </c>
      <c r="P19" s="178"/>
      <c r="Q19" s="178">
        <v>166</v>
      </c>
      <c r="R19" s="178">
        <v>88.062694967588982</v>
      </c>
    </row>
    <row r="20" spans="1:18" x14ac:dyDescent="0.25">
      <c r="A20" s="4" t="s">
        <v>10</v>
      </c>
      <c r="B20" s="161">
        <v>38</v>
      </c>
      <c r="C20" s="161">
        <v>442.14992083509151</v>
      </c>
      <c r="D20" s="161"/>
      <c r="E20" s="161">
        <v>191</v>
      </c>
      <c r="F20" s="161">
        <v>342.9275056511903</v>
      </c>
      <c r="G20" s="161"/>
      <c r="H20" s="161">
        <v>267</v>
      </c>
      <c r="I20" s="161">
        <v>256.45167733851463</v>
      </c>
      <c r="J20" s="161"/>
      <c r="K20" s="161">
        <v>60</v>
      </c>
      <c r="L20" s="161">
        <v>232.05048106711132</v>
      </c>
      <c r="M20" s="161"/>
      <c r="N20" s="161">
        <v>4</v>
      </c>
      <c r="O20" s="161">
        <v>231.53842681177792</v>
      </c>
      <c r="P20" s="161"/>
      <c r="Q20" s="161">
        <v>560</v>
      </c>
      <c r="R20" s="161">
        <v>264.38452367965249</v>
      </c>
    </row>
    <row r="21" spans="1:18" x14ac:dyDescent="0.25">
      <c r="A21" s="4" t="s">
        <v>11</v>
      </c>
      <c r="B21" s="161">
        <v>15</v>
      </c>
      <c r="C21" s="161">
        <v>239.29064417561176</v>
      </c>
      <c r="D21" s="161"/>
      <c r="E21" s="161">
        <v>53</v>
      </c>
      <c r="F21" s="161">
        <v>216.62580700072937</v>
      </c>
      <c r="G21" s="161"/>
      <c r="H21" s="161">
        <v>113</v>
      </c>
      <c r="I21" s="161">
        <v>177.18909155143555</v>
      </c>
      <c r="J21" s="161"/>
      <c r="K21" s="161">
        <v>33</v>
      </c>
      <c r="L21" s="161">
        <v>103.66801267133312</v>
      </c>
      <c r="M21" s="161"/>
      <c r="N21" s="161">
        <v>1</v>
      </c>
      <c r="O21" s="161">
        <v>18.660153156795527</v>
      </c>
      <c r="P21" s="161"/>
      <c r="Q21" s="161">
        <v>215</v>
      </c>
      <c r="R21" s="161">
        <v>150.44980029440958</v>
      </c>
    </row>
    <row r="22" spans="1:18" x14ac:dyDescent="0.25">
      <c r="A22" s="4" t="s">
        <v>12</v>
      </c>
      <c r="B22" s="161">
        <v>7</v>
      </c>
      <c r="C22" s="161">
        <v>766.10414683692807</v>
      </c>
      <c r="D22" s="161"/>
      <c r="E22" s="161">
        <v>14</v>
      </c>
      <c r="F22" s="161">
        <v>652.19951259594097</v>
      </c>
      <c r="G22" s="161"/>
      <c r="H22" s="161">
        <v>180</v>
      </c>
      <c r="I22" s="161">
        <v>201.35076861105992</v>
      </c>
      <c r="J22" s="161"/>
      <c r="K22" s="161">
        <v>117</v>
      </c>
      <c r="L22" s="161">
        <v>155.17383054472927</v>
      </c>
      <c r="M22" s="161"/>
      <c r="N22" s="161">
        <v>12</v>
      </c>
      <c r="O22" s="161">
        <v>297.82230219788812</v>
      </c>
      <c r="P22" s="161"/>
      <c r="Q22" s="161">
        <v>330</v>
      </c>
      <c r="R22" s="161">
        <v>198.45854320952446</v>
      </c>
    </row>
    <row r="23" spans="1:18" x14ac:dyDescent="0.25">
      <c r="A23" s="4" t="s">
        <v>13</v>
      </c>
      <c r="B23" s="161">
        <v>5</v>
      </c>
      <c r="C23" s="161">
        <v>782.11057303177881</v>
      </c>
      <c r="D23" s="161"/>
      <c r="E23" s="161">
        <v>18</v>
      </c>
      <c r="F23" s="161">
        <v>509.67663628068937</v>
      </c>
      <c r="G23" s="161"/>
      <c r="H23" s="161">
        <v>99</v>
      </c>
      <c r="I23" s="161">
        <v>220.29388680680779</v>
      </c>
      <c r="J23" s="161"/>
      <c r="K23" s="161">
        <v>135</v>
      </c>
      <c r="L23" s="161">
        <v>159.13103029381202</v>
      </c>
      <c r="M23" s="161"/>
      <c r="N23" s="161">
        <v>16</v>
      </c>
      <c r="O23" s="161">
        <v>80.643021933599655</v>
      </c>
      <c r="P23" s="161"/>
      <c r="Q23" s="161">
        <v>273</v>
      </c>
      <c r="R23" s="161">
        <v>159.27052272097464</v>
      </c>
    </row>
    <row r="24" spans="1:18" x14ac:dyDescent="0.25">
      <c r="A24" s="4" t="s">
        <v>14</v>
      </c>
      <c r="B24" s="161">
        <v>1</v>
      </c>
      <c r="C24" s="161">
        <v>126.1467889908257</v>
      </c>
      <c r="D24" s="161"/>
      <c r="E24" s="161">
        <v>7</v>
      </c>
      <c r="F24" s="161">
        <v>93.365710126284895</v>
      </c>
      <c r="G24" s="161"/>
      <c r="H24" s="161">
        <v>38</v>
      </c>
      <c r="I24" s="161">
        <v>75.240112551074304</v>
      </c>
      <c r="J24" s="161"/>
      <c r="K24" s="161">
        <v>35</v>
      </c>
      <c r="L24" s="161">
        <v>65.945957515115865</v>
      </c>
      <c r="M24" s="161"/>
      <c r="N24" s="161">
        <v>11</v>
      </c>
      <c r="O24" s="161">
        <v>148.01541399524075</v>
      </c>
      <c r="P24" s="161"/>
      <c r="Q24" s="161">
        <v>92</v>
      </c>
      <c r="R24" s="161">
        <v>100.65656434500478</v>
      </c>
    </row>
    <row r="25" spans="1:18" x14ac:dyDescent="0.25">
      <c r="A25" s="4" t="s">
        <v>15</v>
      </c>
      <c r="B25" s="161">
        <v>21</v>
      </c>
      <c r="C25" s="161">
        <v>302.91272763761634</v>
      </c>
      <c r="D25" s="161"/>
      <c r="E25" s="161">
        <v>63</v>
      </c>
      <c r="F25" s="161">
        <v>232.47650634530393</v>
      </c>
      <c r="G25" s="161"/>
      <c r="H25" s="161">
        <v>93</v>
      </c>
      <c r="I25" s="161">
        <v>155.78069282254242</v>
      </c>
      <c r="J25" s="161"/>
      <c r="K25" s="161">
        <v>45</v>
      </c>
      <c r="L25" s="161">
        <v>153.8354072545232</v>
      </c>
      <c r="M25" s="161"/>
      <c r="N25" s="161">
        <v>3</v>
      </c>
      <c r="O25" s="161">
        <v>69.958256040617272</v>
      </c>
      <c r="P25" s="161"/>
      <c r="Q25" s="161">
        <v>225</v>
      </c>
      <c r="R25" s="161">
        <v>158.51520259601372</v>
      </c>
    </row>
    <row r="26" spans="1:18" x14ac:dyDescent="0.25">
      <c r="A26" s="4" t="s">
        <v>16</v>
      </c>
      <c r="B26" s="161">
        <v>29</v>
      </c>
      <c r="C26" s="161">
        <v>155.27071901939223</v>
      </c>
      <c r="D26" s="161"/>
      <c r="E26" s="161">
        <v>96</v>
      </c>
      <c r="F26" s="161">
        <v>189.47695958906962</v>
      </c>
      <c r="G26" s="161"/>
      <c r="H26" s="161">
        <v>178</v>
      </c>
      <c r="I26" s="161">
        <v>184.75210449991317</v>
      </c>
      <c r="J26" s="161"/>
      <c r="K26" s="161">
        <v>67</v>
      </c>
      <c r="L26" s="161">
        <v>184.69456760455066</v>
      </c>
      <c r="M26" s="161"/>
      <c r="N26" s="161">
        <v>8</v>
      </c>
      <c r="O26" s="161">
        <v>1004.4877098109478</v>
      </c>
      <c r="P26" s="161"/>
      <c r="Q26" s="161">
        <v>378</v>
      </c>
      <c r="R26" s="161">
        <v>331.28975773614934</v>
      </c>
    </row>
    <row r="27" spans="1:18" x14ac:dyDescent="0.25">
      <c r="A27" s="4" t="s">
        <v>17</v>
      </c>
      <c r="B27" s="161">
        <v>23</v>
      </c>
      <c r="C27" s="161">
        <v>234.18892620421724</v>
      </c>
      <c r="D27" s="161"/>
      <c r="E27" s="161">
        <v>83</v>
      </c>
      <c r="F27" s="161">
        <v>122.86221980837463</v>
      </c>
      <c r="G27" s="161"/>
      <c r="H27" s="161">
        <v>157</v>
      </c>
      <c r="I27" s="161">
        <v>124.91408662263076</v>
      </c>
      <c r="J27" s="161"/>
      <c r="K27" s="161">
        <v>41</v>
      </c>
      <c r="L27" s="161">
        <v>92.685513269811821</v>
      </c>
      <c r="M27" s="161"/>
      <c r="N27" s="161">
        <v>1</v>
      </c>
      <c r="O27" s="161">
        <v>148.75599757836616</v>
      </c>
      <c r="P27" s="161"/>
      <c r="Q27" s="161">
        <v>305</v>
      </c>
      <c r="R27" s="161">
        <v>117.13390313079863</v>
      </c>
    </row>
    <row r="28" spans="1:18" x14ac:dyDescent="0.25">
      <c r="A28" s="4" t="s">
        <v>18</v>
      </c>
      <c r="B28" s="161">
        <v>2</v>
      </c>
      <c r="C28" s="161">
        <v>20.588261171771205</v>
      </c>
      <c r="D28" s="161"/>
      <c r="E28" s="161">
        <v>34</v>
      </c>
      <c r="F28" s="161">
        <v>48.424325626780224</v>
      </c>
      <c r="G28" s="161"/>
      <c r="H28" s="161">
        <v>86</v>
      </c>
      <c r="I28" s="161">
        <v>67.812513901958511</v>
      </c>
      <c r="J28" s="161"/>
      <c r="K28" s="161">
        <v>14</v>
      </c>
      <c r="L28" s="161">
        <v>64.432110812923071</v>
      </c>
      <c r="M28" s="161"/>
      <c r="N28" s="161" t="s">
        <v>29</v>
      </c>
      <c r="O28" s="161" t="s">
        <v>29</v>
      </c>
      <c r="P28" s="161"/>
      <c r="Q28" s="161">
        <v>136</v>
      </c>
      <c r="R28" s="161">
        <v>64.56929359960462</v>
      </c>
    </row>
    <row r="29" spans="1:18" x14ac:dyDescent="0.25">
      <c r="A29" s="4" t="s">
        <v>19</v>
      </c>
      <c r="B29" s="161">
        <v>156</v>
      </c>
      <c r="C29" s="161">
        <v>1496.8434650779732</v>
      </c>
      <c r="D29" s="161"/>
      <c r="E29" s="161">
        <v>145</v>
      </c>
      <c r="F29" s="161">
        <v>553.58782656316896</v>
      </c>
      <c r="G29" s="161"/>
      <c r="H29" s="161">
        <v>213</v>
      </c>
      <c r="I29" s="161">
        <v>227.25918762314708</v>
      </c>
      <c r="J29" s="161"/>
      <c r="K29" s="161">
        <v>36</v>
      </c>
      <c r="L29" s="161">
        <v>419.02128858994149</v>
      </c>
      <c r="M29" s="161"/>
      <c r="N29" s="161" t="s">
        <v>29</v>
      </c>
      <c r="O29" s="161" t="s">
        <v>29</v>
      </c>
      <c r="P29" s="161"/>
      <c r="Q29" s="161">
        <v>550</v>
      </c>
      <c r="R29" s="161">
        <v>407.89338272301296</v>
      </c>
    </row>
    <row r="30" spans="1:18" x14ac:dyDescent="0.25">
      <c r="A30" s="4" t="s">
        <v>20</v>
      </c>
      <c r="B30" s="161">
        <v>26</v>
      </c>
      <c r="C30" s="161">
        <v>417.2649906293006</v>
      </c>
      <c r="D30" s="161"/>
      <c r="E30" s="161">
        <v>38</v>
      </c>
      <c r="F30" s="161">
        <v>351.77302987049234</v>
      </c>
      <c r="G30" s="161"/>
      <c r="H30" s="161">
        <v>98</v>
      </c>
      <c r="I30" s="161">
        <v>247.33500950470832</v>
      </c>
      <c r="J30" s="161"/>
      <c r="K30" s="161">
        <v>72</v>
      </c>
      <c r="L30" s="161">
        <v>193.44405193375235</v>
      </c>
      <c r="M30" s="161"/>
      <c r="N30" s="161">
        <v>23</v>
      </c>
      <c r="O30" s="161">
        <v>160.4521807529409</v>
      </c>
      <c r="P30" s="161"/>
      <c r="Q30" s="161">
        <v>257</v>
      </c>
      <c r="R30" s="161">
        <v>198.25799180362685</v>
      </c>
    </row>
    <row r="31" spans="1:18" x14ac:dyDescent="0.25">
      <c r="A31" s="4" t="s">
        <v>21</v>
      </c>
      <c r="B31" s="161" t="s">
        <v>29</v>
      </c>
      <c r="C31" s="161" t="s">
        <v>29</v>
      </c>
      <c r="D31" s="161"/>
      <c r="E31" s="161">
        <v>6</v>
      </c>
      <c r="F31" s="161">
        <v>41.049190189285902</v>
      </c>
      <c r="G31" s="161"/>
      <c r="H31" s="161">
        <v>57</v>
      </c>
      <c r="I31" s="161">
        <v>48.344629244454175</v>
      </c>
      <c r="J31" s="161"/>
      <c r="K31" s="161">
        <v>61</v>
      </c>
      <c r="L31" s="161">
        <v>50.618216123441236</v>
      </c>
      <c r="M31" s="161"/>
      <c r="N31" s="161">
        <v>7</v>
      </c>
      <c r="O31" s="161">
        <v>65.654476460675269</v>
      </c>
      <c r="P31" s="161"/>
      <c r="Q31" s="161">
        <v>131</v>
      </c>
      <c r="R31" s="161">
        <v>52.613021283164876</v>
      </c>
    </row>
    <row r="32" spans="1:18" x14ac:dyDescent="0.25">
      <c r="A32" s="4" t="s">
        <v>22</v>
      </c>
      <c r="B32" s="161">
        <v>38</v>
      </c>
      <c r="C32" s="161">
        <v>232.06932538940256</v>
      </c>
      <c r="D32" s="161"/>
      <c r="E32" s="161">
        <v>88</v>
      </c>
      <c r="F32" s="161">
        <v>133.93717429194589</v>
      </c>
      <c r="G32" s="161"/>
      <c r="H32" s="161">
        <v>224</v>
      </c>
      <c r="I32" s="161">
        <v>109.66961373941194</v>
      </c>
      <c r="J32" s="161"/>
      <c r="K32" s="161">
        <v>50</v>
      </c>
      <c r="L32" s="161">
        <v>100.24448833816753</v>
      </c>
      <c r="M32" s="161"/>
      <c r="N32" s="161">
        <v>4</v>
      </c>
      <c r="O32" s="161">
        <v>241.57956683774603</v>
      </c>
      <c r="P32" s="161"/>
      <c r="Q32" s="161">
        <v>404</v>
      </c>
      <c r="R32" s="161">
        <v>120.43574468550557</v>
      </c>
    </row>
    <row r="33" spans="1:18" x14ac:dyDescent="0.25">
      <c r="A33" s="4" t="s">
        <v>23</v>
      </c>
      <c r="B33" s="161">
        <v>53</v>
      </c>
      <c r="C33" s="161">
        <v>855.8037680443249</v>
      </c>
      <c r="D33" s="161"/>
      <c r="E33" s="161">
        <v>62</v>
      </c>
      <c r="F33" s="161">
        <v>356.67715032476508</v>
      </c>
      <c r="G33" s="161"/>
      <c r="H33" s="161">
        <v>142</v>
      </c>
      <c r="I33" s="161">
        <v>172.25521157633355</v>
      </c>
      <c r="J33" s="161"/>
      <c r="K33" s="161">
        <v>105</v>
      </c>
      <c r="L33" s="161">
        <v>197.65769242869106</v>
      </c>
      <c r="M33" s="161"/>
      <c r="N33" s="161">
        <v>29</v>
      </c>
      <c r="O33" s="161">
        <v>128.88506909845782</v>
      </c>
      <c r="P33" s="161"/>
      <c r="Q33" s="161">
        <v>391</v>
      </c>
      <c r="R33" s="161">
        <v>185.07240466420922</v>
      </c>
    </row>
    <row r="34" spans="1:18" x14ac:dyDescent="0.25">
      <c r="A34" s="4" t="s">
        <v>24</v>
      </c>
      <c r="B34" s="161">
        <v>22</v>
      </c>
      <c r="C34" s="161">
        <v>171.375455920142</v>
      </c>
      <c r="D34" s="161"/>
      <c r="E34" s="161">
        <v>55</v>
      </c>
      <c r="F34" s="161">
        <v>56.758821440586097</v>
      </c>
      <c r="G34" s="161"/>
      <c r="H34" s="161">
        <v>164</v>
      </c>
      <c r="I34" s="161">
        <v>62.219994821779132</v>
      </c>
      <c r="J34" s="161"/>
      <c r="K34" s="161">
        <v>117</v>
      </c>
      <c r="L34" s="161">
        <v>62.394856342093483</v>
      </c>
      <c r="M34" s="161"/>
      <c r="N34" s="161">
        <v>19</v>
      </c>
      <c r="O34" s="161">
        <v>72.29689653339247</v>
      </c>
      <c r="P34" s="161"/>
      <c r="Q34" s="161">
        <v>377</v>
      </c>
      <c r="R34" s="161">
        <v>64.768929269321262</v>
      </c>
    </row>
    <row r="35" spans="1:18" x14ac:dyDescent="0.25">
      <c r="A35" s="189" t="s">
        <v>25</v>
      </c>
      <c r="B35" s="187">
        <v>1160</v>
      </c>
      <c r="C35" s="187">
        <v>492.71365916270594</v>
      </c>
      <c r="D35" s="187"/>
      <c r="E35" s="187">
        <v>964</v>
      </c>
      <c r="F35" s="187">
        <v>277.15926637051848</v>
      </c>
      <c r="G35" s="187"/>
      <c r="H35" s="187">
        <v>720</v>
      </c>
      <c r="I35" s="187">
        <v>187.95253514161297</v>
      </c>
      <c r="J35" s="187"/>
      <c r="K35" s="187">
        <v>139</v>
      </c>
      <c r="L35" s="187">
        <v>291.65251193706365</v>
      </c>
      <c r="M35" s="187"/>
      <c r="N35" s="187">
        <v>7</v>
      </c>
      <c r="O35" s="187">
        <v>439.23618525568781</v>
      </c>
      <c r="P35" s="187"/>
      <c r="Q35" s="187">
        <v>2990</v>
      </c>
      <c r="R35" s="187">
        <v>274.87605840553954</v>
      </c>
    </row>
    <row r="36" spans="1:18" x14ac:dyDescent="0.25">
      <c r="A36" s="189" t="s">
        <v>26</v>
      </c>
      <c r="B36" s="187">
        <v>96</v>
      </c>
      <c r="C36" s="187">
        <v>347.88285093245491</v>
      </c>
      <c r="D36" s="187"/>
      <c r="E36" s="187">
        <v>308</v>
      </c>
      <c r="F36" s="187">
        <v>300.9929668399003</v>
      </c>
      <c r="G36" s="187"/>
      <c r="H36" s="187">
        <v>679</v>
      </c>
      <c r="I36" s="187">
        <v>205.0277236091207</v>
      </c>
      <c r="J36" s="187"/>
      <c r="K36" s="187">
        <v>280</v>
      </c>
      <c r="L36" s="187">
        <v>139.71975737915091</v>
      </c>
      <c r="M36" s="187"/>
      <c r="N36" s="187">
        <v>24</v>
      </c>
      <c r="O36" s="187">
        <v>208.74143117204693</v>
      </c>
      <c r="P36" s="187"/>
      <c r="Q36" s="187">
        <v>1387</v>
      </c>
      <c r="R36" s="187">
        <v>185.87246716283698</v>
      </c>
    </row>
    <row r="37" spans="1:18" x14ac:dyDescent="0.25">
      <c r="A37" s="189" t="s">
        <v>27</v>
      </c>
      <c r="B37" s="187">
        <v>56</v>
      </c>
      <c r="C37" s="187">
        <v>261.76721825614385</v>
      </c>
      <c r="D37" s="187"/>
      <c r="E37" s="187">
        <v>184</v>
      </c>
      <c r="F37" s="187">
        <v>233.35892199043562</v>
      </c>
      <c r="G37" s="187"/>
      <c r="H37" s="187">
        <v>408</v>
      </c>
      <c r="I37" s="187">
        <v>177.14109305486878</v>
      </c>
      <c r="J37" s="187"/>
      <c r="K37" s="187">
        <v>282</v>
      </c>
      <c r="L37" s="187">
        <v>152.6055566672446</v>
      </c>
      <c r="M37" s="187"/>
      <c r="N37" s="187">
        <v>38</v>
      </c>
      <c r="O37" s="187">
        <v>340.85616737119778</v>
      </c>
      <c r="P37" s="187"/>
      <c r="Q37" s="187">
        <v>968</v>
      </c>
      <c r="R37" s="187">
        <v>201.6941390777568</v>
      </c>
    </row>
    <row r="38" spans="1:18" x14ac:dyDescent="0.25">
      <c r="A38" s="189" t="s">
        <v>56</v>
      </c>
      <c r="B38" s="187">
        <v>245</v>
      </c>
      <c r="C38" s="187">
        <v>989.82501327854436</v>
      </c>
      <c r="D38" s="187"/>
      <c r="E38" s="187">
        <v>394</v>
      </c>
      <c r="F38" s="187">
        <v>293.18470169276338</v>
      </c>
      <c r="G38" s="187"/>
      <c r="H38" s="187">
        <v>835</v>
      </c>
      <c r="I38" s="187">
        <v>150.35126213245636</v>
      </c>
      <c r="J38" s="187"/>
      <c r="K38" s="187">
        <v>274</v>
      </c>
      <c r="L38" s="187">
        <v>154.0857441589574</v>
      </c>
      <c r="M38" s="187"/>
      <c r="N38" s="187">
        <v>35</v>
      </c>
      <c r="O38" s="187">
        <v>152.50863431701586</v>
      </c>
      <c r="P38" s="187"/>
      <c r="Q38" s="187">
        <v>1783</v>
      </c>
      <c r="R38" s="187">
        <v>181.17785773063244</v>
      </c>
    </row>
    <row r="39" spans="1:18" x14ac:dyDescent="0.25">
      <c r="A39" s="189" t="s">
        <v>57</v>
      </c>
      <c r="B39" s="187">
        <v>75</v>
      </c>
      <c r="C39" s="187">
        <v>652.64913915922818</v>
      </c>
      <c r="D39" s="187"/>
      <c r="E39" s="187">
        <v>117</v>
      </c>
      <c r="F39" s="187">
        <v>211.35675147386866</v>
      </c>
      <c r="G39" s="187"/>
      <c r="H39" s="187">
        <v>306</v>
      </c>
      <c r="I39" s="187">
        <v>112.46603651547392</v>
      </c>
      <c r="J39" s="187"/>
      <c r="K39" s="187">
        <v>222</v>
      </c>
      <c r="L39" s="187">
        <v>126.86084007732219</v>
      </c>
      <c r="M39" s="187"/>
      <c r="N39" s="187">
        <v>48</v>
      </c>
      <c r="O39" s="187">
        <v>108.27489489683458</v>
      </c>
      <c r="P39" s="187"/>
      <c r="Q39" s="187">
        <v>768</v>
      </c>
      <c r="R39" s="187">
        <v>126.99039383785339</v>
      </c>
    </row>
    <row r="40" spans="1:18" s="179" customFormat="1" ht="13" x14ac:dyDescent="0.3">
      <c r="A40" s="189" t="s">
        <v>28</v>
      </c>
      <c r="B40" s="187">
        <v>1632</v>
      </c>
      <c r="C40" s="187">
        <v>557.09906760580884</v>
      </c>
      <c r="D40" s="6"/>
      <c r="E40" s="187">
        <v>1967</v>
      </c>
      <c r="F40" s="187">
        <v>276.06552253370961</v>
      </c>
      <c r="G40" s="6"/>
      <c r="H40" s="187">
        <v>2948</v>
      </c>
      <c r="I40" s="187">
        <v>171.10529844221443</v>
      </c>
      <c r="J40" s="6"/>
      <c r="K40" s="187">
        <v>1197</v>
      </c>
      <c r="L40" s="187">
        <v>159.72321166939935</v>
      </c>
      <c r="M40" s="6"/>
      <c r="N40" s="187">
        <v>152</v>
      </c>
      <c r="O40" s="187">
        <v>209.12151376059484</v>
      </c>
      <c r="P40" s="6"/>
      <c r="Q40" s="187">
        <v>7896</v>
      </c>
      <c r="R40" s="187">
        <v>195.10143926462928</v>
      </c>
    </row>
    <row r="41" spans="1:18" ht="2.25" customHeight="1" x14ac:dyDescent="0.25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</row>
    <row r="42" spans="1:18" ht="3" customHeight="1" x14ac:dyDescent="0.25"/>
    <row r="43" spans="1:18" s="192" customFormat="1" x14ac:dyDescent="0.25">
      <c r="A43" s="275" t="s">
        <v>96</v>
      </c>
      <c r="B43" s="275"/>
      <c r="C43" s="275"/>
      <c r="D43" s="275"/>
      <c r="E43" s="275"/>
      <c r="F43" s="275"/>
      <c r="G43" s="275"/>
      <c r="H43" s="275"/>
      <c r="I43" s="275"/>
      <c r="J43" s="275"/>
      <c r="K43" s="275"/>
      <c r="L43" s="275"/>
      <c r="M43" s="275"/>
      <c r="N43" s="275"/>
      <c r="O43" s="275"/>
      <c r="P43" s="275"/>
      <c r="Q43" s="275"/>
      <c r="R43" s="275"/>
    </row>
    <row r="44" spans="1:18" s="192" customFormat="1" x14ac:dyDescent="0.25">
      <c r="A44" s="275" t="s">
        <v>94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05"/>
      <c r="N44" s="205"/>
      <c r="O44" s="205"/>
      <c r="P44" s="205"/>
      <c r="Q44" s="205"/>
      <c r="R44" s="205"/>
    </row>
    <row r="45" spans="1:18" s="192" customFormat="1" x14ac:dyDescent="0.25">
      <c r="A45" s="17" t="s">
        <v>77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</row>
  </sheetData>
  <mergeCells count="10">
    <mergeCell ref="A43:R43"/>
    <mergeCell ref="A44:L44"/>
    <mergeCell ref="K9:L9"/>
    <mergeCell ref="N9:O9"/>
    <mergeCell ref="A8:A10"/>
    <mergeCell ref="B8:O8"/>
    <mergeCell ref="Q8:R9"/>
    <mergeCell ref="B9:C9"/>
    <mergeCell ref="E9:F9"/>
    <mergeCell ref="H9:I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5.1796875" style="194" customWidth="1"/>
    <col min="2" max="2" width="6.7265625" style="194" customWidth="1"/>
    <col min="3" max="4" width="8.1796875" style="194" customWidth="1"/>
    <col min="5" max="5" width="7.54296875" style="194" customWidth="1"/>
    <col min="6" max="6" width="0.7265625" style="194" customWidth="1"/>
    <col min="7" max="7" width="6.7265625" style="194" customWidth="1"/>
    <col min="8" max="8" width="8.1796875" style="194" customWidth="1"/>
    <col min="9" max="9" width="8.81640625" style="194" customWidth="1"/>
    <col min="10" max="10" width="7.453125" style="194" customWidth="1"/>
    <col min="11" max="11" width="0.7265625" style="194" customWidth="1"/>
    <col min="12" max="12" width="6.7265625" style="194" customWidth="1"/>
    <col min="13" max="14" width="8.1796875" style="194" customWidth="1"/>
    <col min="15" max="15" width="7.54296875" style="194" customWidth="1"/>
    <col min="16" max="16384" width="9.1796875" style="194"/>
  </cols>
  <sheetData>
    <row r="1" spans="1:15" s="96" customFormat="1" ht="12.75" customHeight="1" x14ac:dyDescent="0.25">
      <c r="A1" s="194"/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5" s="96" customFormat="1" ht="12.75" customHeight="1" x14ac:dyDescent="0.25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5" s="96" customFormat="1" ht="12.75" customHeight="1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</row>
    <row r="4" spans="1:15" s="95" customFormat="1" ht="11.5" x14ac:dyDescent="0.25">
      <c r="A4" s="94" t="s">
        <v>38</v>
      </c>
    </row>
    <row r="5" spans="1:15" s="18" customFormat="1" ht="11.5" x14ac:dyDescent="0.25">
      <c r="A5" s="94" t="s">
        <v>43</v>
      </c>
      <c r="B5" s="93"/>
      <c r="C5" s="93"/>
      <c r="D5" s="93"/>
      <c r="E5" s="93"/>
      <c r="F5" s="93"/>
      <c r="G5" s="93"/>
      <c r="H5" s="93"/>
      <c r="I5" s="93"/>
      <c r="J5" s="93"/>
    </row>
    <row r="6" spans="1:15" s="18" customFormat="1" ht="11.5" x14ac:dyDescent="0.25">
      <c r="A6" s="92" t="s">
        <v>90</v>
      </c>
      <c r="B6" s="91"/>
      <c r="C6" s="91"/>
      <c r="D6" s="91"/>
      <c r="E6" s="91"/>
      <c r="F6" s="91"/>
      <c r="G6" s="91"/>
      <c r="H6" s="91"/>
      <c r="I6" s="91"/>
      <c r="J6" s="91"/>
    </row>
    <row r="7" spans="1:15" ht="4.5" customHeight="1" x14ac:dyDescent="0.25">
      <c r="A7" s="199"/>
      <c r="B7" s="299"/>
      <c r="C7" s="299"/>
      <c r="D7" s="299"/>
      <c r="E7" s="299"/>
      <c r="F7" s="299"/>
      <c r="G7" s="207"/>
      <c r="H7" s="207"/>
      <c r="I7" s="207"/>
    </row>
    <row r="8" spans="1:15" s="193" customFormat="1" ht="12" customHeight="1" x14ac:dyDescent="0.25">
      <c r="A8" s="300" t="s">
        <v>31</v>
      </c>
      <c r="B8" s="302" t="s">
        <v>60</v>
      </c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</row>
    <row r="9" spans="1:15" ht="12" customHeight="1" x14ac:dyDescent="0.25">
      <c r="A9" s="298"/>
      <c r="B9" s="303" t="s">
        <v>63</v>
      </c>
      <c r="C9" s="303"/>
      <c r="D9" s="303"/>
      <c r="E9" s="303"/>
      <c r="F9" s="148"/>
      <c r="G9" s="303" t="s">
        <v>62</v>
      </c>
      <c r="H9" s="303"/>
      <c r="I9" s="303"/>
      <c r="J9" s="303"/>
      <c r="K9" s="148"/>
      <c r="L9" s="303" t="s">
        <v>61</v>
      </c>
      <c r="M9" s="303"/>
      <c r="N9" s="303"/>
      <c r="O9" s="303"/>
    </row>
    <row r="10" spans="1:15" s="198" customFormat="1" ht="20.149999999999999" customHeight="1" x14ac:dyDescent="0.25">
      <c r="A10" s="301"/>
      <c r="B10" s="36" t="s">
        <v>39</v>
      </c>
      <c r="C10" s="36" t="s">
        <v>35</v>
      </c>
      <c r="D10" s="36" t="s">
        <v>86</v>
      </c>
      <c r="E10" s="12" t="s">
        <v>78</v>
      </c>
      <c r="F10" s="134"/>
      <c r="G10" s="36" t="s">
        <v>39</v>
      </c>
      <c r="H10" s="36" t="s">
        <v>35</v>
      </c>
      <c r="I10" s="36" t="s">
        <v>86</v>
      </c>
      <c r="J10" s="12" t="s">
        <v>78</v>
      </c>
      <c r="K10" s="134"/>
      <c r="L10" s="36" t="s">
        <v>39</v>
      </c>
      <c r="M10" s="36" t="s">
        <v>35</v>
      </c>
      <c r="N10" s="36" t="s">
        <v>86</v>
      </c>
      <c r="O10" s="12" t="s">
        <v>78</v>
      </c>
    </row>
    <row r="11" spans="1:15" ht="3" customHeight="1" x14ac:dyDescent="0.25">
      <c r="A11" s="206"/>
      <c r="B11" s="55"/>
      <c r="C11" s="55"/>
      <c r="D11" s="55"/>
      <c r="E11" s="56"/>
      <c r="F11" s="133"/>
      <c r="G11" s="55"/>
      <c r="H11" s="183"/>
      <c r="I11" s="183"/>
      <c r="J11" s="55"/>
      <c r="K11" s="133"/>
      <c r="L11" s="55"/>
      <c r="M11" s="55"/>
      <c r="N11" s="55"/>
      <c r="O11" s="55"/>
    </row>
    <row r="12" spans="1:15" s="193" customFormat="1" ht="10" customHeight="1" x14ac:dyDescent="0.25">
      <c r="A12" s="23">
        <v>2023</v>
      </c>
      <c r="B12" s="81">
        <v>5525</v>
      </c>
      <c r="C12" s="89">
        <v>54.812311658932359</v>
      </c>
      <c r="D12" s="80">
        <v>16.422095642414074</v>
      </c>
      <c r="E12" s="129">
        <v>58.510371643951203</v>
      </c>
      <c r="F12" s="81"/>
      <c r="G12" s="81">
        <v>2363</v>
      </c>
      <c r="H12" s="89">
        <v>44.103885827452892</v>
      </c>
      <c r="I12" s="80">
        <v>68.404384972039793</v>
      </c>
      <c r="J12" s="129">
        <v>302.89317333096153</v>
      </c>
      <c r="K12" s="81"/>
      <c r="L12" s="81">
        <v>12</v>
      </c>
      <c r="M12" s="89">
        <v>1.0838025136146794</v>
      </c>
      <c r="N12" s="89">
        <v>15.173519385546122</v>
      </c>
      <c r="O12" s="129">
        <v>2734.1262712635566</v>
      </c>
    </row>
    <row r="13" spans="1:15" ht="3" customHeight="1" x14ac:dyDescent="0.25">
      <c r="A13" s="23"/>
      <c r="B13" s="1"/>
      <c r="C13" s="1"/>
      <c r="D13" s="1"/>
      <c r="E13" s="7"/>
      <c r="F13" s="2"/>
      <c r="G13" s="102"/>
      <c r="H13" s="102"/>
      <c r="I13" s="102"/>
      <c r="J13" s="102"/>
      <c r="K13" s="102"/>
      <c r="L13" s="102"/>
      <c r="M13" s="102"/>
      <c r="N13" s="102"/>
      <c r="O13" s="102"/>
    </row>
    <row r="14" spans="1:15" s="193" customFormat="1" ht="10" customHeight="1" x14ac:dyDescent="0.25">
      <c r="A14" s="101"/>
      <c r="B14" s="304" t="s">
        <v>95</v>
      </c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</row>
    <row r="15" spans="1:15" ht="4.5" customHeight="1" x14ac:dyDescent="0.25">
      <c r="A15" s="102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</row>
    <row r="16" spans="1:15" s="193" customFormat="1" ht="10" customHeight="1" x14ac:dyDescent="0.25">
      <c r="A16" s="101" t="s">
        <v>3</v>
      </c>
      <c r="B16" s="81">
        <v>1047</v>
      </c>
      <c r="C16" s="80">
        <v>78.691260469203044</v>
      </c>
      <c r="D16" s="80">
        <v>29.317583796985787</v>
      </c>
      <c r="E16" s="81">
        <v>62.442703754874223</v>
      </c>
      <c r="F16" s="81"/>
      <c r="G16" s="81">
        <v>132</v>
      </c>
      <c r="H16" s="80">
        <v>20.796313114588511</v>
      </c>
      <c r="I16" s="80">
        <v>50.550719951725945</v>
      </c>
      <c r="J16" s="81">
        <v>407.39999934097517</v>
      </c>
      <c r="K16" s="81"/>
      <c r="L16" s="81">
        <v>1</v>
      </c>
      <c r="M16" s="80">
        <v>0.51242641620841844</v>
      </c>
      <c r="N16" s="80">
        <v>20.131696251288272</v>
      </c>
      <c r="O16" s="81">
        <v>6584.5922332484852</v>
      </c>
    </row>
    <row r="17" spans="1:15" s="193" customFormat="1" ht="18.75" customHeight="1" x14ac:dyDescent="0.2">
      <c r="A17" s="117" t="s">
        <v>44</v>
      </c>
      <c r="B17" s="81">
        <v>73</v>
      </c>
      <c r="C17" s="80">
        <v>99.351732435952258</v>
      </c>
      <c r="D17" s="80">
        <v>72.997376012516909</v>
      </c>
      <c r="E17" s="81">
        <v>27.669019615450107</v>
      </c>
      <c r="F17" s="81"/>
      <c r="G17" s="81">
        <v>1</v>
      </c>
      <c r="H17" s="80">
        <v>0.64826756404774288</v>
      </c>
      <c r="I17" s="80">
        <v>27.002623987483094</v>
      </c>
      <c r="J17" s="81">
        <v>1568.6051740869605</v>
      </c>
      <c r="K17" s="82"/>
      <c r="L17" s="81" t="s">
        <v>29</v>
      </c>
      <c r="M17" s="80" t="s">
        <v>29</v>
      </c>
      <c r="N17" s="80" t="s">
        <v>29</v>
      </c>
      <c r="O17" s="81" t="s">
        <v>29</v>
      </c>
    </row>
    <row r="18" spans="1:15" s="193" customFormat="1" ht="10" customHeight="1" x14ac:dyDescent="0.25">
      <c r="A18" s="101" t="s">
        <v>5</v>
      </c>
      <c r="B18" s="81">
        <v>185</v>
      </c>
      <c r="C18" s="80">
        <v>72.529791071650934</v>
      </c>
      <c r="D18" s="80">
        <v>16.138532943729022</v>
      </c>
      <c r="E18" s="81">
        <v>62.01290178425436</v>
      </c>
      <c r="F18" s="81"/>
      <c r="G18" s="81">
        <v>48</v>
      </c>
      <c r="H18" s="80">
        <v>23.042062502452595</v>
      </c>
      <c r="I18" s="80">
        <v>46.511707998103198</v>
      </c>
      <c r="J18" s="81">
        <v>562.5684401767769</v>
      </c>
      <c r="K18" s="81"/>
      <c r="L18" s="81">
        <v>1</v>
      </c>
      <c r="M18" s="80">
        <v>4.4281464258964718</v>
      </c>
      <c r="N18" s="80">
        <v>37.349759058167784</v>
      </c>
      <c r="O18" s="81">
        <v>2350.7165148769736</v>
      </c>
    </row>
    <row r="19" spans="1:15" s="193" customFormat="1" ht="10" customHeight="1" x14ac:dyDescent="0.25">
      <c r="A19" s="101" t="s">
        <v>6</v>
      </c>
      <c r="B19" s="81">
        <v>1028</v>
      </c>
      <c r="C19" s="80">
        <v>62.978192373569527</v>
      </c>
      <c r="D19" s="80">
        <v>20.229483768640485</v>
      </c>
      <c r="E19" s="81">
        <v>135.08594719175269</v>
      </c>
      <c r="F19" s="81"/>
      <c r="G19" s="81">
        <v>473</v>
      </c>
      <c r="H19" s="80">
        <v>36.260638416569165</v>
      </c>
      <c r="I19" s="80">
        <v>66.157267399539705</v>
      </c>
      <c r="J19" s="81">
        <v>767.28670941700545</v>
      </c>
      <c r="K19" s="81"/>
      <c r="L19" s="81">
        <v>1</v>
      </c>
      <c r="M19" s="80">
        <v>0.7611692098613041</v>
      </c>
      <c r="N19" s="80">
        <v>13.613248831819821</v>
      </c>
      <c r="O19" s="81">
        <v>7521.3558045506197</v>
      </c>
    </row>
    <row r="20" spans="1:15" ht="20.149999999999999" customHeight="1" x14ac:dyDescent="0.25">
      <c r="A20" s="148" t="s">
        <v>7</v>
      </c>
      <c r="B20" s="81">
        <v>241</v>
      </c>
      <c r="C20" s="80">
        <v>77.097974644239144</v>
      </c>
      <c r="D20" s="80">
        <v>40.909496867216951</v>
      </c>
      <c r="E20" s="81">
        <v>42.356457200508082</v>
      </c>
      <c r="F20" s="81"/>
      <c r="G20" s="81">
        <v>41</v>
      </c>
      <c r="H20" s="80">
        <v>22.902025355760856</v>
      </c>
      <c r="I20" s="80">
        <v>59.090503132783049</v>
      </c>
      <c r="J20" s="81">
        <v>205.95970220679982</v>
      </c>
      <c r="K20" s="81"/>
      <c r="L20" s="81" t="s">
        <v>29</v>
      </c>
      <c r="M20" s="80" t="s">
        <v>29</v>
      </c>
      <c r="N20" s="80" t="s">
        <v>29</v>
      </c>
      <c r="O20" s="81" t="s">
        <v>29</v>
      </c>
    </row>
    <row r="21" spans="1:15" s="111" customFormat="1" ht="10" customHeight="1" x14ac:dyDescent="0.25">
      <c r="A21" s="149" t="s">
        <v>8</v>
      </c>
      <c r="B21" s="97">
        <v>94</v>
      </c>
      <c r="C21" s="85">
        <v>73.412170525237826</v>
      </c>
      <c r="D21" s="85">
        <v>39.195492652757025</v>
      </c>
      <c r="E21" s="97">
        <v>38.928348049684509</v>
      </c>
      <c r="F21" s="85"/>
      <c r="G21" s="97">
        <v>22</v>
      </c>
      <c r="H21" s="85">
        <v>26.58782947476217</v>
      </c>
      <c r="I21" s="85">
        <v>60.804507347242975</v>
      </c>
      <c r="J21" s="97">
        <v>166.7442248394907</v>
      </c>
      <c r="K21" s="97"/>
      <c r="L21" s="81" t="s">
        <v>29</v>
      </c>
      <c r="M21" s="80" t="s">
        <v>29</v>
      </c>
      <c r="N21" s="80" t="s">
        <v>29</v>
      </c>
      <c r="O21" s="81" t="s">
        <v>29</v>
      </c>
    </row>
    <row r="22" spans="1:15" s="111" customFormat="1" ht="10" customHeight="1" x14ac:dyDescent="0.25">
      <c r="A22" s="149" t="s">
        <v>9</v>
      </c>
      <c r="B22" s="97">
        <v>147</v>
      </c>
      <c r="C22" s="85">
        <v>81.49004974775778</v>
      </c>
      <c r="D22" s="85">
        <v>42.600542518963472</v>
      </c>
      <c r="E22" s="97">
        <v>46.036523390446298</v>
      </c>
      <c r="F22" s="85"/>
      <c r="G22" s="97">
        <v>19</v>
      </c>
      <c r="H22" s="85">
        <v>18.509950252242223</v>
      </c>
      <c r="I22" s="85">
        <v>57.399457481036528</v>
      </c>
      <c r="J22" s="97">
        <v>273.08290117339988</v>
      </c>
      <c r="K22" s="97"/>
      <c r="L22" s="81" t="s">
        <v>29</v>
      </c>
      <c r="M22" s="80" t="s">
        <v>29</v>
      </c>
      <c r="N22" s="80" t="s">
        <v>29</v>
      </c>
      <c r="O22" s="81" t="s">
        <v>29</v>
      </c>
    </row>
    <row r="23" spans="1:15" s="193" customFormat="1" ht="10" customHeight="1" x14ac:dyDescent="0.25">
      <c r="A23" s="101" t="s">
        <v>10</v>
      </c>
      <c r="B23" s="81">
        <v>287</v>
      </c>
      <c r="C23" s="80">
        <v>40.686814926348774</v>
      </c>
      <c r="D23" s="80">
        <v>14.815108707996187</v>
      </c>
      <c r="E23" s="81">
        <v>96.269159090388001</v>
      </c>
      <c r="F23" s="81"/>
      <c r="G23" s="81">
        <v>272</v>
      </c>
      <c r="H23" s="80">
        <v>58.2295474145048</v>
      </c>
      <c r="I23" s="80">
        <v>79.926423956547723</v>
      </c>
      <c r="J23" s="81">
        <v>362.89668158928691</v>
      </c>
      <c r="K23" s="81"/>
      <c r="L23" s="81">
        <v>1</v>
      </c>
      <c r="M23" s="80">
        <v>1.0836376591464434</v>
      </c>
      <c r="N23" s="80">
        <v>5.2584673354560971</v>
      </c>
      <c r="O23" s="81">
        <v>1282.954103740401</v>
      </c>
    </row>
    <row r="24" spans="1:15" s="193" customFormat="1" ht="10" customHeight="1" x14ac:dyDescent="0.25">
      <c r="A24" s="101" t="s">
        <v>11</v>
      </c>
      <c r="B24" s="81">
        <v>153</v>
      </c>
      <c r="C24" s="80">
        <v>69.997563511916468</v>
      </c>
      <c r="D24" s="80">
        <v>22.503820885272948</v>
      </c>
      <c r="E24" s="81">
        <v>48.368760113687294</v>
      </c>
      <c r="F24" s="81"/>
      <c r="G24" s="81">
        <v>62</v>
      </c>
      <c r="H24" s="80">
        <v>30.002436488083521</v>
      </c>
      <c r="I24" s="80">
        <v>77.496179114727042</v>
      </c>
      <c r="J24" s="81">
        <v>388.61126082281208</v>
      </c>
      <c r="K24" s="81"/>
      <c r="L24" s="81" t="s">
        <v>29</v>
      </c>
      <c r="M24" s="80" t="s">
        <v>29</v>
      </c>
      <c r="N24" s="80" t="s">
        <v>29</v>
      </c>
      <c r="O24" s="81" t="s">
        <v>29</v>
      </c>
    </row>
    <row r="25" spans="1:15" s="193" customFormat="1" ht="9.75" customHeight="1" x14ac:dyDescent="0.25">
      <c r="A25" s="101" t="s">
        <v>12</v>
      </c>
      <c r="B25" s="81">
        <v>135</v>
      </c>
      <c r="C25" s="80">
        <v>37.530778790988265</v>
      </c>
      <c r="D25" s="80">
        <v>7.6411241473299238</v>
      </c>
      <c r="E25" s="81">
        <v>40.405406325496742</v>
      </c>
      <c r="F25" s="81"/>
      <c r="G25" s="81">
        <v>194</v>
      </c>
      <c r="H25" s="80">
        <v>61.843785519213576</v>
      </c>
      <c r="I25" s="80">
        <v>83.609163043103422</v>
      </c>
      <c r="J25" s="81">
        <v>268.30428566418897</v>
      </c>
      <c r="K25" s="81"/>
      <c r="L25" s="81">
        <v>1</v>
      </c>
      <c r="M25" s="80">
        <v>0.62543568979820074</v>
      </c>
      <c r="N25" s="80">
        <v>8.7497128095666543</v>
      </c>
      <c r="O25" s="81">
        <v>2776.3929785468231</v>
      </c>
    </row>
    <row r="26" spans="1:15" s="193" customFormat="1" ht="10" customHeight="1" x14ac:dyDescent="0.25">
      <c r="A26" s="101" t="s">
        <v>13</v>
      </c>
      <c r="B26" s="81">
        <v>119</v>
      </c>
      <c r="C26" s="80">
        <v>38.813562223704416</v>
      </c>
      <c r="D26" s="80">
        <v>7.4044329789332162</v>
      </c>
      <c r="E26" s="81">
        <v>30.383913339623426</v>
      </c>
      <c r="F26" s="81"/>
      <c r="G26" s="81">
        <v>153</v>
      </c>
      <c r="H26" s="80">
        <v>60.74173222443946</v>
      </c>
      <c r="I26" s="80">
        <v>82.697467298435285</v>
      </c>
      <c r="J26" s="81">
        <v>216.84052070913819</v>
      </c>
      <c r="K26" s="81"/>
      <c r="L26" s="81">
        <v>1</v>
      </c>
      <c r="M26" s="80">
        <v>0.44470555185616323</v>
      </c>
      <c r="N26" s="80">
        <v>9.8980997226315086</v>
      </c>
      <c r="O26" s="81">
        <v>3544.9872622182916</v>
      </c>
    </row>
    <row r="27" spans="1:15" s="193" customFormat="1" ht="10" customHeight="1" x14ac:dyDescent="0.25">
      <c r="A27" s="101" t="s">
        <v>14</v>
      </c>
      <c r="B27" s="81">
        <v>63</v>
      </c>
      <c r="C27" s="80">
        <v>40.845539053630226</v>
      </c>
      <c r="D27" s="80">
        <v>15.604011484188113</v>
      </c>
      <c r="E27" s="81">
        <v>38.453310260787951</v>
      </c>
      <c r="F27" s="81"/>
      <c r="G27" s="81">
        <v>29</v>
      </c>
      <c r="H27" s="80">
        <v>59.15446094636976</v>
      </c>
      <c r="I27" s="80">
        <v>84.395988515811879</v>
      </c>
      <c r="J27" s="81">
        <v>143.60726330012196</v>
      </c>
      <c r="K27" s="81"/>
      <c r="L27" s="81" t="s">
        <v>29</v>
      </c>
      <c r="M27" s="80" t="s">
        <v>29</v>
      </c>
      <c r="N27" s="80" t="s">
        <v>29</v>
      </c>
      <c r="O27" s="81" t="s">
        <v>29</v>
      </c>
    </row>
    <row r="28" spans="1:15" s="193" customFormat="1" ht="10" customHeight="1" x14ac:dyDescent="0.25">
      <c r="A28" s="101" t="s">
        <v>15</v>
      </c>
      <c r="B28" s="81">
        <v>160</v>
      </c>
      <c r="C28" s="80">
        <v>53.043747825334897</v>
      </c>
      <c r="D28" s="80">
        <v>20.569626235103819</v>
      </c>
      <c r="E28" s="81">
        <v>61.469986636661197</v>
      </c>
      <c r="F28" s="81"/>
      <c r="G28" s="81">
        <v>65</v>
      </c>
      <c r="H28" s="80">
        <v>46.956252174665153</v>
      </c>
      <c r="I28" s="80">
        <v>79.430373764896174</v>
      </c>
      <c r="J28" s="81">
        <v>268.14154040200305</v>
      </c>
      <c r="K28" s="81"/>
      <c r="L28" s="81" t="s">
        <v>29</v>
      </c>
      <c r="M28" s="80" t="s">
        <v>29</v>
      </c>
      <c r="N28" s="80" t="s">
        <v>29</v>
      </c>
      <c r="O28" s="81" t="s">
        <v>29</v>
      </c>
    </row>
    <row r="29" spans="1:15" s="193" customFormat="1" ht="10" customHeight="1" x14ac:dyDescent="0.25">
      <c r="A29" s="101" t="s">
        <v>16</v>
      </c>
      <c r="B29" s="81">
        <v>255</v>
      </c>
      <c r="C29" s="80">
        <v>44.444703068923289</v>
      </c>
      <c r="D29" s="80">
        <v>7.5784305896461674</v>
      </c>
      <c r="E29" s="81">
        <v>56.489441051516657</v>
      </c>
      <c r="F29" s="81"/>
      <c r="G29" s="81">
        <v>122</v>
      </c>
      <c r="H29" s="80">
        <v>48.090142283159523</v>
      </c>
      <c r="I29" s="80">
        <v>44.315559749167818</v>
      </c>
      <c r="J29" s="81">
        <v>305.28691237382429</v>
      </c>
      <c r="K29" s="81"/>
      <c r="L29" s="81">
        <v>1</v>
      </c>
      <c r="M29" s="80">
        <v>7.4651546479172008</v>
      </c>
      <c r="N29" s="80">
        <v>48.106009661186015</v>
      </c>
      <c r="O29" s="81">
        <v>2134.8557448510005</v>
      </c>
    </row>
    <row r="30" spans="1:15" s="193" customFormat="1" ht="10" customHeight="1" x14ac:dyDescent="0.25">
      <c r="A30" s="101" t="s">
        <v>17</v>
      </c>
      <c r="B30" s="81">
        <v>254</v>
      </c>
      <c r="C30" s="80">
        <v>72.89005195888663</v>
      </c>
      <c r="D30" s="80">
        <v>26.798640839462955</v>
      </c>
      <c r="E30" s="81">
        <v>43.065264954088327</v>
      </c>
      <c r="F30" s="81"/>
      <c r="G30" s="81">
        <v>51</v>
      </c>
      <c r="H30" s="80">
        <v>27.109948041113384</v>
      </c>
      <c r="I30" s="80">
        <v>73.201359160537038</v>
      </c>
      <c r="J30" s="81">
        <v>316.28097921655035</v>
      </c>
      <c r="K30" s="81"/>
      <c r="L30" s="81" t="s">
        <v>29</v>
      </c>
      <c r="M30" s="80" t="s">
        <v>29</v>
      </c>
      <c r="N30" s="80" t="s">
        <v>29</v>
      </c>
      <c r="O30" s="81" t="s">
        <v>29</v>
      </c>
    </row>
    <row r="31" spans="1:15" s="193" customFormat="1" ht="10" customHeight="1" x14ac:dyDescent="0.25">
      <c r="A31" s="101" t="s">
        <v>18</v>
      </c>
      <c r="B31" s="81">
        <v>128</v>
      </c>
      <c r="C31" s="80">
        <v>87.927020190757972</v>
      </c>
      <c r="D31" s="80">
        <v>51.852302007875927</v>
      </c>
      <c r="E31" s="81">
        <v>38.0777888855811</v>
      </c>
      <c r="F31" s="81"/>
      <c r="G31" s="81">
        <v>8</v>
      </c>
      <c r="H31" s="80">
        <v>12.07297980924203</v>
      </c>
      <c r="I31" s="80">
        <v>48.147697992124073</v>
      </c>
      <c r="J31" s="81">
        <v>257.50584337254298</v>
      </c>
      <c r="K31" s="81"/>
      <c r="L31" s="81" t="s">
        <v>29</v>
      </c>
      <c r="M31" s="80" t="s">
        <v>29</v>
      </c>
      <c r="N31" s="80" t="s">
        <v>29</v>
      </c>
      <c r="O31" s="81" t="s">
        <v>29</v>
      </c>
    </row>
    <row r="32" spans="1:15" s="193" customFormat="1" ht="10" customHeight="1" x14ac:dyDescent="0.25">
      <c r="A32" s="101" t="s">
        <v>19</v>
      </c>
      <c r="B32" s="81">
        <v>344</v>
      </c>
      <c r="C32" s="80">
        <v>61.20970055228733</v>
      </c>
      <c r="D32" s="80">
        <v>11.981704117918754</v>
      </c>
      <c r="E32" s="81">
        <v>79.84449816527497</v>
      </c>
      <c r="F32" s="81"/>
      <c r="G32" s="81">
        <v>205</v>
      </c>
      <c r="H32" s="80">
        <v>37.936334032848421</v>
      </c>
      <c r="I32" s="80">
        <v>71.729902556490771</v>
      </c>
      <c r="J32" s="81">
        <v>771.24354110824197</v>
      </c>
      <c r="K32" s="81"/>
      <c r="L32" s="81">
        <v>1</v>
      </c>
      <c r="M32" s="80">
        <v>0.85396541486419431</v>
      </c>
      <c r="N32" s="80">
        <v>16.288393325590469</v>
      </c>
      <c r="O32" s="81">
        <v>7780.0900798243983</v>
      </c>
    </row>
    <row r="33" spans="1:15" s="193" customFormat="1" ht="10" customHeight="1" x14ac:dyDescent="0.25">
      <c r="A33" s="101" t="s">
        <v>20</v>
      </c>
      <c r="B33" s="81">
        <v>88</v>
      </c>
      <c r="C33" s="80">
        <v>14.593216084398254</v>
      </c>
      <c r="D33" s="80">
        <v>5.5581510962617502</v>
      </c>
      <c r="E33" s="81">
        <v>75.510968117856152</v>
      </c>
      <c r="F33" s="81"/>
      <c r="G33" s="81">
        <v>168</v>
      </c>
      <c r="H33" s="80">
        <v>84.813499523658777</v>
      </c>
      <c r="I33" s="80">
        <v>86.298857612193174</v>
      </c>
      <c r="J33" s="81">
        <v>201.7301290623891</v>
      </c>
      <c r="K33" s="81"/>
      <c r="L33" s="81">
        <v>1</v>
      </c>
      <c r="M33" s="80">
        <v>0.59328439194300142</v>
      </c>
      <c r="N33" s="80">
        <v>8.1429912915450711</v>
      </c>
      <c r="O33" s="81">
        <v>2721.1454113076506</v>
      </c>
    </row>
    <row r="34" spans="1:15" s="193" customFormat="1" ht="10" customHeight="1" x14ac:dyDescent="0.25">
      <c r="A34" s="101" t="s">
        <v>21</v>
      </c>
      <c r="B34" s="81">
        <v>108</v>
      </c>
      <c r="C34" s="80">
        <v>69.066390701086831</v>
      </c>
      <c r="D34" s="80">
        <v>38.573345385990109</v>
      </c>
      <c r="E34" s="81">
        <v>29.384194268081714</v>
      </c>
      <c r="F34" s="81"/>
      <c r="G34" s="81">
        <v>23</v>
      </c>
      <c r="H34" s="80">
        <v>30.933609298913183</v>
      </c>
      <c r="I34" s="80">
        <v>61.426654614009891</v>
      </c>
      <c r="J34" s="81">
        <v>104.47671512661373</v>
      </c>
      <c r="K34" s="81"/>
      <c r="L34" s="81" t="s">
        <v>29</v>
      </c>
      <c r="M34" s="80" t="s">
        <v>29</v>
      </c>
      <c r="N34" s="80" t="s">
        <v>29</v>
      </c>
      <c r="O34" s="81" t="s">
        <v>29</v>
      </c>
    </row>
    <row r="35" spans="1:15" s="193" customFormat="1" ht="10" customHeight="1" x14ac:dyDescent="0.25">
      <c r="A35" s="101" t="s">
        <v>22</v>
      </c>
      <c r="B35" s="81">
        <v>324</v>
      </c>
      <c r="C35" s="80">
        <v>66.92871631831386</v>
      </c>
      <c r="D35" s="80">
        <v>31.930516492399352</v>
      </c>
      <c r="E35" s="81">
        <v>57.457781106473398</v>
      </c>
      <c r="F35" s="81"/>
      <c r="G35" s="81">
        <v>80</v>
      </c>
      <c r="H35" s="80">
        <v>33.071283681686118</v>
      </c>
      <c r="I35" s="80">
        <v>68.069483507600651</v>
      </c>
      <c r="J35" s="81">
        <v>247.8887428592748</v>
      </c>
      <c r="K35" s="81"/>
      <c r="L35" s="81" t="s">
        <v>29</v>
      </c>
      <c r="M35" s="80" t="s">
        <v>29</v>
      </c>
      <c r="N35" s="80" t="s">
        <v>29</v>
      </c>
      <c r="O35" s="81" t="s">
        <v>29</v>
      </c>
    </row>
    <row r="36" spans="1:15" s="193" customFormat="1" ht="10" customHeight="1" x14ac:dyDescent="0.25">
      <c r="A36" s="101" t="s">
        <v>23</v>
      </c>
      <c r="B36" s="81">
        <v>213</v>
      </c>
      <c r="C36" s="80">
        <v>36.317011552531689</v>
      </c>
      <c r="D36" s="80">
        <v>10.213854500937467</v>
      </c>
      <c r="E36" s="81">
        <v>52.050059533245886</v>
      </c>
      <c r="F36" s="81"/>
      <c r="G36" s="81">
        <v>176</v>
      </c>
      <c r="H36" s="80">
        <v>62.353712182156528</v>
      </c>
      <c r="I36" s="80">
        <v>70.464084081357143</v>
      </c>
      <c r="J36" s="81">
        <v>209.14484522269808</v>
      </c>
      <c r="K36" s="81"/>
      <c r="L36" s="81">
        <v>2</v>
      </c>
      <c r="M36" s="80">
        <v>1.3292762653117813</v>
      </c>
      <c r="N36" s="80">
        <v>19.322061417705385</v>
      </c>
      <c r="O36" s="81">
        <v>2690.1709320789905</v>
      </c>
    </row>
    <row r="37" spans="1:15" s="193" customFormat="1" ht="10" customHeight="1" x14ac:dyDescent="0.25">
      <c r="A37" s="101" t="s">
        <v>24</v>
      </c>
      <c r="B37" s="81">
        <v>318</v>
      </c>
      <c r="C37" s="80">
        <v>70.763955971121092</v>
      </c>
      <c r="D37" s="80">
        <v>31.7260377150638</v>
      </c>
      <c r="E37" s="81">
        <v>29.038250682330101</v>
      </c>
      <c r="F37" s="81"/>
      <c r="G37" s="81">
        <v>59</v>
      </c>
      <c r="H37" s="80">
        <v>29.236044028878865</v>
      </c>
      <c r="I37" s="80">
        <v>68.273962284936189</v>
      </c>
      <c r="J37" s="81">
        <v>151.25272864554896</v>
      </c>
      <c r="K37" s="81"/>
      <c r="L37" s="81" t="s">
        <v>29</v>
      </c>
      <c r="M37" s="80" t="s">
        <v>29</v>
      </c>
      <c r="N37" s="80" t="s">
        <v>29</v>
      </c>
      <c r="O37" s="81" t="s">
        <v>29</v>
      </c>
    </row>
    <row r="38" spans="1:15" s="193" customFormat="1" ht="10" customHeight="1" x14ac:dyDescent="0.25">
      <c r="A38" s="107" t="s">
        <v>25</v>
      </c>
      <c r="B38" s="155">
        <v>2333</v>
      </c>
      <c r="C38" s="146">
        <v>72.804664143855661</v>
      </c>
      <c r="D38" s="146">
        <v>22.677054887321216</v>
      </c>
      <c r="E38" s="155">
        <v>85.617858923932488</v>
      </c>
      <c r="F38" s="79"/>
      <c r="G38" s="155">
        <v>654</v>
      </c>
      <c r="H38" s="146">
        <v>26.243071811609227</v>
      </c>
      <c r="I38" s="146">
        <v>59.821807664688187</v>
      </c>
      <c r="J38" s="155">
        <v>626.58757387881519</v>
      </c>
      <c r="K38" s="79"/>
      <c r="L38" s="155">
        <v>3</v>
      </c>
      <c r="M38" s="146">
        <v>0.9522640445351479</v>
      </c>
      <c r="N38" s="146">
        <v>17.501137447990605</v>
      </c>
      <c r="O38" s="155">
        <v>5051.7959875987635</v>
      </c>
    </row>
    <row r="39" spans="1:15" s="193" customFormat="1" ht="10" customHeight="1" x14ac:dyDescent="0.25">
      <c r="A39" s="107" t="s">
        <v>26</v>
      </c>
      <c r="B39" s="155">
        <v>816</v>
      </c>
      <c r="C39" s="146">
        <v>51.216749319655165</v>
      </c>
      <c r="D39" s="146">
        <v>15.288075180990331</v>
      </c>
      <c r="E39" s="155">
        <v>55.482479653801299</v>
      </c>
      <c r="F39" s="79"/>
      <c r="G39" s="155">
        <v>569</v>
      </c>
      <c r="H39" s="146">
        <v>48.238989031215347</v>
      </c>
      <c r="I39" s="146">
        <v>79.143010793760396</v>
      </c>
      <c r="J39" s="155">
        <v>304.9505590884616</v>
      </c>
      <c r="K39" s="79"/>
      <c r="L39" s="155">
        <v>2</v>
      </c>
      <c r="M39" s="146">
        <v>0.54426164912955599</v>
      </c>
      <c r="N39" s="146">
        <v>5.568914025249275</v>
      </c>
      <c r="O39" s="155">
        <v>1901.8569302949575</v>
      </c>
    </row>
    <row r="40" spans="1:15" s="193" customFormat="1" ht="10" customHeight="1" x14ac:dyDescent="0.25">
      <c r="A40" s="107" t="s">
        <v>27</v>
      </c>
      <c r="B40" s="155">
        <v>597</v>
      </c>
      <c r="C40" s="146">
        <v>43.074017630413671</v>
      </c>
      <c r="D40" s="146">
        <v>9.7523032537068381</v>
      </c>
      <c r="E40" s="155">
        <v>45.665171650780984</v>
      </c>
      <c r="F40" s="79"/>
      <c r="G40" s="155">
        <v>369</v>
      </c>
      <c r="H40" s="146">
        <v>54.532485956769307</v>
      </c>
      <c r="I40" s="146">
        <v>63.681957555471868</v>
      </c>
      <c r="J40" s="155">
        <v>235.53442280477472</v>
      </c>
      <c r="K40" s="79"/>
      <c r="L40" s="155">
        <v>2</v>
      </c>
      <c r="M40" s="146">
        <v>2.3934964128169836</v>
      </c>
      <c r="N40" s="146">
        <v>26.565739190821297</v>
      </c>
      <c r="O40" s="155">
        <v>2238.6304263354787</v>
      </c>
    </row>
    <row r="41" spans="1:15" s="193" customFormat="1" ht="10" customHeight="1" x14ac:dyDescent="0.25">
      <c r="A41" s="30" t="s">
        <v>56</v>
      </c>
      <c r="B41" s="155">
        <v>1246</v>
      </c>
      <c r="C41" s="146">
        <v>54.444287992160277</v>
      </c>
      <c r="D41" s="146">
        <v>16.17314990217788</v>
      </c>
      <c r="E41" s="155">
        <v>53.82046051286251</v>
      </c>
      <c r="F41" s="79"/>
      <c r="G41" s="155">
        <v>535</v>
      </c>
      <c r="H41" s="146">
        <v>45.240386879075615</v>
      </c>
      <c r="I41" s="146">
        <v>74.673732391326482</v>
      </c>
      <c r="J41" s="155">
        <v>299.05197096509698</v>
      </c>
      <c r="K41" s="79"/>
      <c r="L41" s="155">
        <v>2</v>
      </c>
      <c r="M41" s="146">
        <v>0.315325128764115</v>
      </c>
      <c r="N41" s="146">
        <v>9.1531177064956388</v>
      </c>
      <c r="O41" s="155">
        <v>5259.1503383155832</v>
      </c>
    </row>
    <row r="42" spans="1:15" s="193" customFormat="1" ht="10" customHeight="1" x14ac:dyDescent="0.25">
      <c r="A42" s="30" t="s">
        <v>57</v>
      </c>
      <c r="B42" s="155">
        <v>531</v>
      </c>
      <c r="C42" s="146">
        <v>52.947851119618704</v>
      </c>
      <c r="D42" s="146">
        <v>15.511023213488711</v>
      </c>
      <c r="E42" s="155">
        <v>37.201716501374086</v>
      </c>
      <c r="F42" s="79"/>
      <c r="G42" s="155">
        <v>235</v>
      </c>
      <c r="H42" s="146">
        <v>46.364641592895168</v>
      </c>
      <c r="I42" s="146">
        <v>69.92478760265017</v>
      </c>
      <c r="J42" s="155">
        <v>191.52043478859792</v>
      </c>
      <c r="K42" s="79"/>
      <c r="L42" s="155">
        <v>2</v>
      </c>
      <c r="M42" s="146">
        <v>0.68750728748608037</v>
      </c>
      <c r="N42" s="146">
        <v>14.564189183861112</v>
      </c>
      <c r="O42" s="155">
        <v>2690.1709320789905</v>
      </c>
    </row>
    <row r="43" spans="1:15" s="193" customFormat="1" ht="10" customHeight="1" x14ac:dyDescent="0.25">
      <c r="A43" s="107" t="s">
        <v>28</v>
      </c>
      <c r="B43" s="155">
        <v>5523</v>
      </c>
      <c r="C43" s="146">
        <v>54.867076713392613</v>
      </c>
      <c r="D43" s="146">
        <v>16.409890648002094</v>
      </c>
      <c r="E43" s="155">
        <v>58.351810874205064</v>
      </c>
      <c r="F43" s="79"/>
      <c r="G43" s="155">
        <v>2362</v>
      </c>
      <c r="H43" s="146">
        <v>44.187402790844203</v>
      </c>
      <c r="I43" s="146">
        <v>68.84640808677112</v>
      </c>
      <c r="J43" s="155">
        <v>303.97879163679244</v>
      </c>
      <c r="K43" s="79"/>
      <c r="L43" s="155">
        <v>11</v>
      </c>
      <c r="M43" s="146">
        <v>0.94552049576308617</v>
      </c>
      <c r="N43" s="146">
        <v>14.743701265226797</v>
      </c>
      <c r="O43" s="155">
        <v>3042.2580471002666</v>
      </c>
    </row>
    <row r="44" spans="1:15" ht="3" customHeight="1" x14ac:dyDescent="0.25">
      <c r="A44" s="199"/>
      <c r="B44" s="199"/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199"/>
    </row>
    <row r="45" spans="1:15" ht="3" customHeight="1" x14ac:dyDescent="0.25"/>
    <row r="46" spans="1:15" s="193" customFormat="1" x14ac:dyDescent="0.25">
      <c r="A46" s="298" t="s">
        <v>96</v>
      </c>
      <c r="B46" s="298"/>
      <c r="C46" s="298"/>
      <c r="D46" s="298"/>
      <c r="E46" s="298"/>
      <c r="F46" s="298"/>
      <c r="G46" s="298"/>
      <c r="H46" s="298"/>
      <c r="I46" s="298"/>
      <c r="J46" s="298"/>
      <c r="K46" s="298"/>
      <c r="L46" s="298"/>
      <c r="M46" s="298"/>
      <c r="N46" s="298"/>
      <c r="O46" s="298"/>
    </row>
    <row r="47" spans="1:15" s="193" customFormat="1" x14ac:dyDescent="0.25">
      <c r="A47" s="275" t="s">
        <v>94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</row>
    <row r="48" spans="1:15" x14ac:dyDescent="0.25">
      <c r="A48" s="101" t="s">
        <v>77</v>
      </c>
      <c r="B48" s="200"/>
      <c r="C48" s="200"/>
      <c r="D48" s="200"/>
      <c r="E48" s="200"/>
      <c r="F48" s="200"/>
      <c r="G48" s="200"/>
      <c r="H48" s="200"/>
      <c r="L48" s="200"/>
    </row>
  </sheetData>
  <mergeCells count="9">
    <mergeCell ref="A46:O46"/>
    <mergeCell ref="A47:L47"/>
    <mergeCell ref="B7:F7"/>
    <mergeCell ref="A8:A10"/>
    <mergeCell ref="B8:O8"/>
    <mergeCell ref="B9:E9"/>
    <mergeCell ref="G9:J9"/>
    <mergeCell ref="L9:O9"/>
    <mergeCell ref="B14:O14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8.81640625" style="194" customWidth="1"/>
    <col min="2" max="3" width="9.7265625" style="194" customWidth="1"/>
    <col min="4" max="4" width="0.7265625" style="194" customWidth="1"/>
    <col min="5" max="6" width="9.7265625" style="194" customWidth="1"/>
    <col min="7" max="7" width="0.7265625" style="194" customWidth="1"/>
    <col min="8" max="9" width="9.7265625" style="194" customWidth="1"/>
    <col min="10" max="10" width="0.7265625" style="194" customWidth="1"/>
    <col min="11" max="11" width="9.81640625" style="194" customWidth="1"/>
    <col min="12" max="12" width="9.7265625" style="194" customWidth="1"/>
    <col min="13" max="13" width="0.7265625" style="194" customWidth="1"/>
    <col min="14" max="15" width="9.7265625" style="194" customWidth="1"/>
    <col min="16" max="16" width="0.81640625" style="194" customWidth="1"/>
    <col min="17" max="18" width="9.7265625" style="194" customWidth="1"/>
    <col min="19" max="16384" width="9.1796875" style="194"/>
  </cols>
  <sheetData>
    <row r="1" spans="1:18" s="96" customFormat="1" ht="12.75" customHeight="1" x14ac:dyDescent="0.2"/>
    <row r="2" spans="1:18" s="96" customFormat="1" ht="12.75" customHeight="1" x14ac:dyDescent="0.2"/>
    <row r="3" spans="1:18" s="96" customFormat="1" ht="12.75" customHeight="1" x14ac:dyDescent="0.2"/>
    <row r="4" spans="1:18" s="95" customFormat="1" ht="11.5" x14ac:dyDescent="0.25">
      <c r="A4" s="94" t="s">
        <v>48</v>
      </c>
    </row>
    <row r="5" spans="1:18" s="10" customFormat="1" ht="15.5" x14ac:dyDescent="0.35">
      <c r="A5" s="94" t="s">
        <v>70</v>
      </c>
      <c r="B5" s="93"/>
      <c r="C5" s="93"/>
      <c r="D5" s="93"/>
      <c r="E5" s="93"/>
      <c r="F5" s="93"/>
      <c r="G5" s="93"/>
      <c r="H5" s="93"/>
      <c r="I5" s="93"/>
      <c r="J5" s="93"/>
    </row>
    <row r="6" spans="1:18" s="10" customFormat="1" ht="15.5" x14ac:dyDescent="0.35">
      <c r="A6" s="92" t="s">
        <v>91</v>
      </c>
      <c r="B6" s="91"/>
      <c r="C6" s="91"/>
      <c r="D6" s="91"/>
      <c r="E6" s="91"/>
      <c r="F6" s="91"/>
      <c r="G6" s="91"/>
      <c r="H6" s="91"/>
      <c r="I6" s="91"/>
      <c r="J6" s="91"/>
    </row>
    <row r="7" spans="1:18" s="10" customFormat="1" ht="3.75" customHeight="1" x14ac:dyDescent="0.35">
      <c r="A7" s="11"/>
    </row>
    <row r="8" spans="1:18" s="193" customFormat="1" ht="15" customHeight="1" x14ac:dyDescent="0.25">
      <c r="A8" s="278" t="s">
        <v>31</v>
      </c>
      <c r="B8" s="302" t="s">
        <v>34</v>
      </c>
      <c r="C8" s="302"/>
      <c r="D8" s="302"/>
      <c r="E8" s="302"/>
      <c r="F8" s="302"/>
      <c r="G8" s="302"/>
      <c r="H8" s="302"/>
      <c r="I8" s="302"/>
      <c r="J8" s="19"/>
      <c r="K8" s="287" t="s">
        <v>32</v>
      </c>
      <c r="L8" s="287"/>
      <c r="M8" s="287"/>
      <c r="N8" s="287"/>
      <c r="O8" s="287"/>
      <c r="P8" s="287"/>
      <c r="Q8" s="287"/>
      <c r="R8" s="287"/>
    </row>
    <row r="9" spans="1:18" s="193" customFormat="1" ht="15" customHeight="1" x14ac:dyDescent="0.25">
      <c r="A9" s="279"/>
      <c r="B9" s="308" t="s">
        <v>0</v>
      </c>
      <c r="C9" s="309"/>
      <c r="D9" s="26"/>
      <c r="E9" s="308" t="s">
        <v>1</v>
      </c>
      <c r="F9" s="308"/>
      <c r="G9" s="26"/>
      <c r="H9" s="308" t="s">
        <v>2</v>
      </c>
      <c r="I9" s="308"/>
      <c r="J9" s="19"/>
      <c r="K9" s="310" t="s">
        <v>0</v>
      </c>
      <c r="L9" s="310"/>
      <c r="M9" s="76"/>
      <c r="N9" s="310" t="s">
        <v>1</v>
      </c>
      <c r="O9" s="310"/>
      <c r="P9" s="76"/>
      <c r="Q9" s="310" t="s">
        <v>2</v>
      </c>
      <c r="R9" s="310"/>
    </row>
    <row r="10" spans="1:18" ht="20.149999999999999" customHeight="1" x14ac:dyDescent="0.25">
      <c r="A10" s="280"/>
      <c r="B10" s="216" t="s">
        <v>87</v>
      </c>
      <c r="C10" s="29" t="s">
        <v>84</v>
      </c>
      <c r="D10" s="217"/>
      <c r="E10" s="29" t="s">
        <v>87</v>
      </c>
      <c r="F10" s="29" t="s">
        <v>84</v>
      </c>
      <c r="G10" s="217"/>
      <c r="H10" s="216" t="s">
        <v>87</v>
      </c>
      <c r="I10" s="29" t="s">
        <v>84</v>
      </c>
      <c r="J10" s="217"/>
      <c r="K10" s="216" t="s">
        <v>87</v>
      </c>
      <c r="L10" s="29" t="s">
        <v>84</v>
      </c>
      <c r="M10" s="216"/>
      <c r="N10" s="216" t="s">
        <v>87</v>
      </c>
      <c r="O10" s="29" t="s">
        <v>84</v>
      </c>
      <c r="P10" s="216"/>
      <c r="Q10" s="216" t="s">
        <v>87</v>
      </c>
      <c r="R10" s="29" t="s">
        <v>84</v>
      </c>
    </row>
    <row r="11" spans="1:18" ht="4.5" customHeight="1" x14ac:dyDescent="0.3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34"/>
    </row>
    <row r="12" spans="1:18" ht="10" customHeight="1" x14ac:dyDescent="0.25">
      <c r="A12" s="195">
        <v>2023</v>
      </c>
      <c r="B12" s="81">
        <v>106311.1347</v>
      </c>
      <c r="C12" s="81">
        <v>7127446</v>
      </c>
      <c r="D12" s="81"/>
      <c r="E12" s="81">
        <v>125760.7638</v>
      </c>
      <c r="F12" s="81">
        <v>22780908</v>
      </c>
      <c r="G12" s="81"/>
      <c r="H12" s="81">
        <v>69988.749899999995</v>
      </c>
      <c r="I12" s="81">
        <v>29081395</v>
      </c>
      <c r="J12" s="33"/>
      <c r="K12" s="150">
        <v>35.195294475836128</v>
      </c>
      <c r="L12" s="150">
        <v>12.082516235151298</v>
      </c>
      <c r="M12" s="150"/>
      <c r="N12" s="150">
        <v>41.634275919802334</v>
      </c>
      <c r="O12" s="150">
        <v>38.618418261111778</v>
      </c>
      <c r="P12" s="150"/>
      <c r="Q12" s="150">
        <v>23.170429604361502</v>
      </c>
      <c r="R12" s="150">
        <v>49.299065503736927</v>
      </c>
    </row>
    <row r="13" spans="1:18" s="196" customFormat="1" ht="3" customHeight="1" x14ac:dyDescent="0.25">
      <c r="A13" s="14"/>
      <c r="B13" s="32"/>
      <c r="C13" s="32"/>
      <c r="D13" s="32"/>
      <c r="E13" s="90"/>
      <c r="F13" s="32"/>
      <c r="G13" s="32"/>
      <c r="H13" s="32"/>
      <c r="I13" s="32"/>
      <c r="J13" s="32"/>
      <c r="K13" s="87"/>
      <c r="L13" s="87"/>
      <c r="M13" s="87"/>
      <c r="N13" s="87"/>
      <c r="O13" s="87"/>
      <c r="P13" s="87"/>
      <c r="Q13" s="87"/>
      <c r="R13" s="87"/>
    </row>
    <row r="14" spans="1:18" s="197" customFormat="1" ht="10" customHeight="1" x14ac:dyDescent="0.25">
      <c r="B14" s="276" t="s">
        <v>95</v>
      </c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</row>
    <row r="15" spans="1:18" s="196" customFormat="1" ht="3" customHeight="1" x14ac:dyDescent="0.25">
      <c r="A15" s="14"/>
      <c r="B15" s="32"/>
      <c r="C15" s="32"/>
      <c r="D15" s="32"/>
      <c r="E15" s="58"/>
      <c r="F15" s="58"/>
      <c r="G15" s="58"/>
      <c r="H15" s="58"/>
      <c r="I15" s="58"/>
      <c r="J15" s="58"/>
      <c r="K15" s="89"/>
      <c r="L15" s="89"/>
      <c r="M15" s="89"/>
      <c r="N15" s="89"/>
      <c r="O15" s="89"/>
      <c r="P15" s="89"/>
      <c r="Q15" s="89"/>
      <c r="R15" s="89"/>
    </row>
    <row r="16" spans="1:18" ht="10" customHeight="1" x14ac:dyDescent="0.25">
      <c r="A16" s="141" t="s">
        <v>3</v>
      </c>
      <c r="B16" s="81">
        <v>10981.233500000011</v>
      </c>
      <c r="C16" s="81">
        <v>468339</v>
      </c>
      <c r="D16" s="81"/>
      <c r="E16" s="81">
        <v>7688.7081000000026</v>
      </c>
      <c r="F16" s="81">
        <v>1299670</v>
      </c>
      <c r="G16" s="81"/>
      <c r="H16" s="81">
        <v>6721.7235999999994</v>
      </c>
      <c r="I16" s="81">
        <v>2487693</v>
      </c>
      <c r="J16" s="33"/>
      <c r="K16" s="150">
        <v>43.247394030699517</v>
      </c>
      <c r="L16" s="150">
        <v>11.004976382274887</v>
      </c>
      <c r="M16" s="150"/>
      <c r="N16" s="150">
        <v>30.280440606943728</v>
      </c>
      <c r="O16" s="150">
        <v>30.539497361422391</v>
      </c>
      <c r="P16" s="150"/>
      <c r="Q16" s="150">
        <v>26.472165362356765</v>
      </c>
      <c r="R16" s="150">
        <v>58.455526256302726</v>
      </c>
    </row>
    <row r="17" spans="1:18" s="193" customFormat="1" ht="10" customHeight="1" x14ac:dyDescent="0.2">
      <c r="A17" s="141" t="s">
        <v>4</v>
      </c>
      <c r="B17" s="81">
        <v>3258.6082000000001</v>
      </c>
      <c r="C17" s="81">
        <v>122714</v>
      </c>
      <c r="D17" s="81"/>
      <c r="E17" s="81" t="s">
        <v>29</v>
      </c>
      <c r="F17" s="81" t="s">
        <v>29</v>
      </c>
      <c r="G17" s="81"/>
      <c r="H17" s="81" t="s">
        <v>29</v>
      </c>
      <c r="I17" s="81" t="s">
        <v>29</v>
      </c>
      <c r="J17" s="59"/>
      <c r="K17" s="150">
        <v>100</v>
      </c>
      <c r="L17" s="150">
        <v>100</v>
      </c>
      <c r="M17" s="150"/>
      <c r="N17" s="150" t="s">
        <v>29</v>
      </c>
      <c r="O17" s="150" t="s">
        <v>29</v>
      </c>
      <c r="P17" s="150"/>
      <c r="Q17" s="150" t="s">
        <v>29</v>
      </c>
      <c r="R17" s="150" t="s">
        <v>29</v>
      </c>
    </row>
    <row r="18" spans="1:18" ht="10" customHeight="1" x14ac:dyDescent="0.25">
      <c r="A18" s="141" t="s">
        <v>5</v>
      </c>
      <c r="B18" s="81">
        <v>3526.7995000000001</v>
      </c>
      <c r="C18" s="81">
        <v>754186</v>
      </c>
      <c r="D18" s="81"/>
      <c r="E18" s="81">
        <v>1890.9142999999997</v>
      </c>
      <c r="F18" s="81">
        <v>755722</v>
      </c>
      <c r="G18" s="81"/>
      <c r="H18" s="81" t="s">
        <v>29</v>
      </c>
      <c r="I18" s="81" t="s">
        <v>29</v>
      </c>
      <c r="J18" s="82"/>
      <c r="K18" s="150">
        <v>65.097560155355566</v>
      </c>
      <c r="L18" s="150">
        <v>49.949135973847412</v>
      </c>
      <c r="M18" s="150"/>
      <c r="N18" s="150">
        <v>34.902439844644427</v>
      </c>
      <c r="O18" s="150">
        <v>50.050864026152588</v>
      </c>
      <c r="P18" s="150"/>
      <c r="Q18" s="150" t="s">
        <v>29</v>
      </c>
      <c r="R18" s="150" t="s">
        <v>29</v>
      </c>
    </row>
    <row r="19" spans="1:18" ht="10" customHeight="1" x14ac:dyDescent="0.25">
      <c r="A19" s="141" t="s">
        <v>6</v>
      </c>
      <c r="B19" s="81">
        <v>9637.0049000000017</v>
      </c>
      <c r="C19" s="81">
        <v>1015084</v>
      </c>
      <c r="D19" s="81"/>
      <c r="E19" s="81">
        <v>2979.4420999999988</v>
      </c>
      <c r="F19" s="81">
        <v>2068610</v>
      </c>
      <c r="G19" s="81"/>
      <c r="H19" s="81">
        <v>11246.420500000007</v>
      </c>
      <c r="I19" s="81">
        <v>6951787</v>
      </c>
      <c r="J19" s="33"/>
      <c r="K19" s="150">
        <v>40.384940745281341</v>
      </c>
      <c r="L19" s="150">
        <v>10.11495114185359</v>
      </c>
      <c r="M19" s="150"/>
      <c r="N19" s="150">
        <v>12.485683457782255</v>
      </c>
      <c r="O19" s="150">
        <v>20.612963145463581</v>
      </c>
      <c r="P19" s="150"/>
      <c r="Q19" s="150">
        <v>47.129375796936408</v>
      </c>
      <c r="R19" s="150">
        <v>69.272085712682824</v>
      </c>
    </row>
    <row r="20" spans="1:18" ht="20.149999999999999" customHeight="1" x14ac:dyDescent="0.25">
      <c r="A20" s="140" t="s">
        <v>7</v>
      </c>
      <c r="B20" s="81">
        <v>13605.965200000001</v>
      </c>
      <c r="C20" s="81">
        <v>1086095</v>
      </c>
      <c r="D20" s="81"/>
      <c r="E20" s="81" t="s">
        <v>29</v>
      </c>
      <c r="F20" s="81" t="s">
        <v>29</v>
      </c>
      <c r="G20" s="81"/>
      <c r="H20" s="81" t="s">
        <v>29</v>
      </c>
      <c r="I20" s="81" t="s">
        <v>29</v>
      </c>
      <c r="J20" s="21"/>
      <c r="K20" s="150">
        <v>100</v>
      </c>
      <c r="L20" s="150">
        <v>100</v>
      </c>
      <c r="M20" s="150"/>
      <c r="N20" s="150" t="s">
        <v>29</v>
      </c>
      <c r="O20" s="150" t="s">
        <v>29</v>
      </c>
      <c r="P20" s="150"/>
      <c r="Q20" s="150" t="s">
        <v>29</v>
      </c>
      <c r="R20" s="150" t="s">
        <v>29</v>
      </c>
    </row>
    <row r="21" spans="1:18" s="83" customFormat="1" ht="10" customHeight="1" x14ac:dyDescent="0.3">
      <c r="A21" s="144" t="s">
        <v>8</v>
      </c>
      <c r="B21" s="97">
        <v>7397.7858999999999</v>
      </c>
      <c r="C21" s="97">
        <v>539386</v>
      </c>
      <c r="D21" s="97"/>
      <c r="E21" s="81" t="s">
        <v>29</v>
      </c>
      <c r="F21" s="81" t="s">
        <v>29</v>
      </c>
      <c r="G21" s="97"/>
      <c r="H21" s="81" t="s">
        <v>29</v>
      </c>
      <c r="I21" s="81" t="s">
        <v>29</v>
      </c>
      <c r="J21" s="60"/>
      <c r="K21" s="156">
        <v>100</v>
      </c>
      <c r="L21" s="156">
        <v>100</v>
      </c>
      <c r="M21" s="156"/>
      <c r="N21" s="150" t="s">
        <v>29</v>
      </c>
      <c r="O21" s="150" t="s">
        <v>29</v>
      </c>
      <c r="P21" s="156"/>
      <c r="Q21" s="150" t="s">
        <v>29</v>
      </c>
      <c r="R21" s="150" t="s">
        <v>29</v>
      </c>
    </row>
    <row r="22" spans="1:18" s="83" customFormat="1" ht="10" customHeight="1" x14ac:dyDescent="0.3">
      <c r="A22" s="144" t="s">
        <v>9</v>
      </c>
      <c r="B22" s="97">
        <v>6208.1793000000034</v>
      </c>
      <c r="C22" s="97">
        <v>546709</v>
      </c>
      <c r="D22" s="97"/>
      <c r="E22" s="81" t="s">
        <v>29</v>
      </c>
      <c r="F22" s="81" t="s">
        <v>29</v>
      </c>
      <c r="G22" s="97"/>
      <c r="H22" s="81" t="s">
        <v>29</v>
      </c>
      <c r="I22" s="81" t="s">
        <v>29</v>
      </c>
      <c r="J22" s="60"/>
      <c r="K22" s="156">
        <v>100</v>
      </c>
      <c r="L22" s="156">
        <v>100</v>
      </c>
      <c r="M22" s="156"/>
      <c r="N22" s="150" t="s">
        <v>29</v>
      </c>
      <c r="O22" s="150" t="s">
        <v>29</v>
      </c>
      <c r="P22" s="156"/>
      <c r="Q22" s="150" t="s">
        <v>29</v>
      </c>
      <c r="R22" s="150" t="s">
        <v>29</v>
      </c>
    </row>
    <row r="23" spans="1:18" ht="10" customHeight="1" x14ac:dyDescent="0.25">
      <c r="A23" s="141" t="s">
        <v>10</v>
      </c>
      <c r="B23" s="81">
        <v>5283.8696999999975</v>
      </c>
      <c r="C23" s="81">
        <v>327407</v>
      </c>
      <c r="D23" s="81"/>
      <c r="E23" s="81">
        <v>2646.3595000000009</v>
      </c>
      <c r="F23" s="81">
        <v>800508</v>
      </c>
      <c r="G23" s="81"/>
      <c r="H23" s="81">
        <v>10421.264799999999</v>
      </c>
      <c r="I23" s="81">
        <v>3723936</v>
      </c>
      <c r="J23" s="33"/>
      <c r="K23" s="150">
        <v>28.792586042313488</v>
      </c>
      <c r="L23" s="150">
        <v>6.7480843908850456</v>
      </c>
      <c r="M23" s="150"/>
      <c r="N23" s="150">
        <v>14.420403592208903</v>
      </c>
      <c r="O23" s="150">
        <v>16.499022744103232</v>
      </c>
      <c r="P23" s="150"/>
      <c r="Q23" s="150">
        <v>56.787010365477599</v>
      </c>
      <c r="R23" s="150">
        <v>76.752892865011717</v>
      </c>
    </row>
    <row r="24" spans="1:18" ht="10" customHeight="1" x14ac:dyDescent="0.25">
      <c r="A24" s="141" t="s">
        <v>11</v>
      </c>
      <c r="B24" s="81">
        <v>3417.1978999999997</v>
      </c>
      <c r="C24" s="81">
        <v>59865</v>
      </c>
      <c r="D24" s="81"/>
      <c r="E24" s="81">
        <v>1519.0905999999998</v>
      </c>
      <c r="F24" s="81">
        <v>420764</v>
      </c>
      <c r="G24" s="81"/>
      <c r="H24" s="81">
        <v>3000.5448999999994</v>
      </c>
      <c r="I24" s="81">
        <v>713466</v>
      </c>
      <c r="J24" s="33"/>
      <c r="K24" s="150">
        <v>43.054927926293622</v>
      </c>
      <c r="L24" s="150">
        <v>5.0134202052600507</v>
      </c>
      <c r="M24" s="150"/>
      <c r="N24" s="150">
        <v>19.139756669202605</v>
      </c>
      <c r="O24" s="150">
        <v>35.237062377784014</v>
      </c>
      <c r="P24" s="150"/>
      <c r="Q24" s="150">
        <v>37.805315404503759</v>
      </c>
      <c r="R24" s="150">
        <v>59.749517416955932</v>
      </c>
    </row>
    <row r="25" spans="1:18" ht="10" customHeight="1" x14ac:dyDescent="0.25">
      <c r="A25" s="141" t="s">
        <v>12</v>
      </c>
      <c r="B25" s="81">
        <v>5758.017499999999</v>
      </c>
      <c r="C25" s="81">
        <v>185816</v>
      </c>
      <c r="D25" s="81"/>
      <c r="E25" s="81">
        <v>6216.4231</v>
      </c>
      <c r="F25" s="81">
        <v>1244660</v>
      </c>
      <c r="G25" s="81"/>
      <c r="H25" s="81">
        <v>10527.377300000006</v>
      </c>
      <c r="I25" s="81">
        <v>3035202</v>
      </c>
      <c r="J25" s="33"/>
      <c r="K25" s="150">
        <v>25.589121401609059</v>
      </c>
      <c r="L25" s="150">
        <v>4.1609807066250637</v>
      </c>
      <c r="M25" s="150"/>
      <c r="N25" s="150">
        <v>27.626315027640498</v>
      </c>
      <c r="O25" s="150">
        <v>27.871691599797387</v>
      </c>
      <c r="P25" s="150"/>
      <c r="Q25" s="150">
        <v>46.784563570750457</v>
      </c>
      <c r="R25" s="150">
        <v>67.967327693577545</v>
      </c>
    </row>
    <row r="26" spans="1:18" ht="10" customHeight="1" x14ac:dyDescent="0.25">
      <c r="A26" s="141" t="s">
        <v>13</v>
      </c>
      <c r="B26" s="81">
        <v>5766.7563000000009</v>
      </c>
      <c r="C26" s="81">
        <v>476934</v>
      </c>
      <c r="D26" s="81"/>
      <c r="E26" s="81">
        <v>15290.501500000008</v>
      </c>
      <c r="F26" s="81">
        <v>2425431</v>
      </c>
      <c r="G26" s="81"/>
      <c r="H26" s="81">
        <v>1927.7486999999996</v>
      </c>
      <c r="I26" s="81">
        <v>758469</v>
      </c>
      <c r="J26" s="33"/>
      <c r="K26" s="150">
        <v>25.089208915385775</v>
      </c>
      <c r="L26" s="150">
        <v>13.028014927745973</v>
      </c>
      <c r="M26" s="150"/>
      <c r="N26" s="150">
        <v>66.52380759605181</v>
      </c>
      <c r="O26" s="150">
        <v>66.253509446208156</v>
      </c>
      <c r="P26" s="150"/>
      <c r="Q26" s="150">
        <v>8.3869834885624197</v>
      </c>
      <c r="R26" s="150">
        <v>20.718475626045869</v>
      </c>
    </row>
    <row r="27" spans="1:18" ht="10" customHeight="1" x14ac:dyDescent="0.25">
      <c r="A27" s="141" t="s">
        <v>14</v>
      </c>
      <c r="B27" s="81">
        <v>2482.7808000000005</v>
      </c>
      <c r="C27" s="81">
        <v>133384</v>
      </c>
      <c r="D27" s="81"/>
      <c r="E27" s="81">
        <v>5981.1877999999988</v>
      </c>
      <c r="F27" s="81">
        <v>718570</v>
      </c>
      <c r="G27" s="81"/>
      <c r="H27" s="81" t="s">
        <v>29</v>
      </c>
      <c r="I27" s="81" t="s">
        <v>29</v>
      </c>
      <c r="J27" s="59"/>
      <c r="K27" s="150">
        <v>29.33353037250162</v>
      </c>
      <c r="L27" s="150">
        <v>15.656244351220842</v>
      </c>
      <c r="M27" s="150"/>
      <c r="N27" s="150">
        <v>70.666469627498358</v>
      </c>
      <c r="O27" s="150">
        <v>84.343755648779165</v>
      </c>
      <c r="P27" s="150"/>
      <c r="Q27" s="150" t="s">
        <v>29</v>
      </c>
      <c r="R27" s="150" t="s">
        <v>29</v>
      </c>
    </row>
    <row r="28" spans="1:18" ht="10" customHeight="1" x14ac:dyDescent="0.25">
      <c r="A28" s="141" t="s">
        <v>15</v>
      </c>
      <c r="B28" s="81">
        <v>2878.0587000000005</v>
      </c>
      <c r="C28" s="81">
        <v>95099</v>
      </c>
      <c r="D28" s="81"/>
      <c r="E28" s="81">
        <v>6466.4834999999966</v>
      </c>
      <c r="F28" s="81">
        <v>1386153</v>
      </c>
      <c r="G28" s="81"/>
      <c r="H28" s="81" t="s">
        <v>29</v>
      </c>
      <c r="I28" s="81" t="s">
        <v>29</v>
      </c>
      <c r="J28" s="59"/>
      <c r="K28" s="150">
        <v>30.799354729223673</v>
      </c>
      <c r="L28" s="150">
        <v>6.4201769854150408</v>
      </c>
      <c r="M28" s="150"/>
      <c r="N28" s="150">
        <v>69.200645270776334</v>
      </c>
      <c r="O28" s="150">
        <v>93.57982301458496</v>
      </c>
      <c r="P28" s="150"/>
      <c r="Q28" s="150" t="s">
        <v>29</v>
      </c>
      <c r="R28" s="150" t="s">
        <v>29</v>
      </c>
    </row>
    <row r="29" spans="1:18" ht="10" customHeight="1" x14ac:dyDescent="0.25">
      <c r="A29" s="141" t="s">
        <v>16</v>
      </c>
      <c r="B29" s="81">
        <v>4494.6522000000004</v>
      </c>
      <c r="C29" s="81">
        <v>288555</v>
      </c>
      <c r="D29" s="81"/>
      <c r="E29" s="81">
        <v>9307.8958999999959</v>
      </c>
      <c r="F29" s="81">
        <v>1972701</v>
      </c>
      <c r="G29" s="81"/>
      <c r="H29" s="81">
        <v>3433.9400999999998</v>
      </c>
      <c r="I29" s="81">
        <v>3449016</v>
      </c>
      <c r="J29" s="33"/>
      <c r="K29" s="150">
        <v>26.076380222277539</v>
      </c>
      <c r="L29" s="150">
        <v>5.0532619111664037</v>
      </c>
      <c r="M29" s="150"/>
      <c r="N29" s="150">
        <v>54.00111549404825</v>
      </c>
      <c r="O29" s="150">
        <v>34.546532984768504</v>
      </c>
      <c r="P29" s="150"/>
      <c r="Q29" s="150">
        <v>19.922504283674215</v>
      </c>
      <c r="R29" s="150">
        <v>60.400205104065094</v>
      </c>
    </row>
    <row r="30" spans="1:18" ht="10" customHeight="1" x14ac:dyDescent="0.25">
      <c r="A30" s="141" t="s">
        <v>17</v>
      </c>
      <c r="B30" s="81">
        <v>7050.320099999999</v>
      </c>
      <c r="C30" s="81">
        <v>343481</v>
      </c>
      <c r="D30" s="81"/>
      <c r="E30" s="81">
        <v>3778.5685999999992</v>
      </c>
      <c r="F30" s="81">
        <v>924949</v>
      </c>
      <c r="G30" s="81"/>
      <c r="H30" s="81" t="s">
        <v>29</v>
      </c>
      <c r="I30" s="81" t="s">
        <v>29</v>
      </c>
      <c r="J30" s="59"/>
      <c r="K30" s="150">
        <v>65.106589376987515</v>
      </c>
      <c r="L30" s="150">
        <v>27.079223922486857</v>
      </c>
      <c r="M30" s="150"/>
      <c r="N30" s="150">
        <v>34.8934106230125</v>
      </c>
      <c r="O30" s="150">
        <v>72.920776077513153</v>
      </c>
      <c r="P30" s="150"/>
      <c r="Q30" s="150" t="s">
        <v>29</v>
      </c>
      <c r="R30" s="150" t="s">
        <v>29</v>
      </c>
    </row>
    <row r="31" spans="1:18" ht="10" customHeight="1" x14ac:dyDescent="0.25">
      <c r="A31" s="141" t="s">
        <v>18</v>
      </c>
      <c r="B31" s="81">
        <v>2465.7294000000002</v>
      </c>
      <c r="C31" s="81">
        <v>141868</v>
      </c>
      <c r="D31" s="81"/>
      <c r="E31" s="81">
        <v>1994.0685000000001</v>
      </c>
      <c r="F31" s="81">
        <v>146098</v>
      </c>
      <c r="G31" s="81"/>
      <c r="H31" s="81" t="s">
        <v>29</v>
      </c>
      <c r="I31" s="81" t="s">
        <v>29</v>
      </c>
      <c r="J31" s="59"/>
      <c r="K31" s="150">
        <v>55.287917867309631</v>
      </c>
      <c r="L31" s="150">
        <v>49.265538292715114</v>
      </c>
      <c r="M31" s="150"/>
      <c r="N31" s="150">
        <v>44.712082132690362</v>
      </c>
      <c r="O31" s="150">
        <v>50.734461707284886</v>
      </c>
      <c r="P31" s="150"/>
      <c r="Q31" s="150" t="s">
        <v>29</v>
      </c>
      <c r="R31" s="150" t="s">
        <v>29</v>
      </c>
    </row>
    <row r="32" spans="1:18" ht="10" customHeight="1" x14ac:dyDescent="0.25">
      <c r="A32" s="141" t="s">
        <v>19</v>
      </c>
      <c r="B32" s="81">
        <v>4726.9102000000003</v>
      </c>
      <c r="C32" s="81">
        <v>330122</v>
      </c>
      <c r="D32" s="81"/>
      <c r="E32" s="81">
        <v>6936.1074000000017</v>
      </c>
      <c r="F32" s="81">
        <v>3098761</v>
      </c>
      <c r="G32" s="81"/>
      <c r="H32" s="81">
        <v>2004.8310000000001</v>
      </c>
      <c r="I32" s="81">
        <v>2146142</v>
      </c>
      <c r="J32" s="33"/>
      <c r="K32" s="150">
        <v>34.584156865770375</v>
      </c>
      <c r="L32" s="150">
        <v>5.9214442984560609</v>
      </c>
      <c r="M32" s="150"/>
      <c r="N32" s="150">
        <v>50.747616563443643</v>
      </c>
      <c r="O32" s="150">
        <v>55.582907699965467</v>
      </c>
      <c r="P32" s="150"/>
      <c r="Q32" s="150">
        <v>14.668226570785981</v>
      </c>
      <c r="R32" s="150">
        <v>38.495648001578466</v>
      </c>
    </row>
    <row r="33" spans="1:18" ht="10" customHeight="1" x14ac:dyDescent="0.25">
      <c r="A33" s="141" t="s">
        <v>20</v>
      </c>
      <c r="B33" s="81">
        <v>288.30689999999998</v>
      </c>
      <c r="C33" s="81">
        <v>9099</v>
      </c>
      <c r="D33" s="81"/>
      <c r="E33" s="81">
        <v>8837.9957000000013</v>
      </c>
      <c r="F33" s="81">
        <v>1047074</v>
      </c>
      <c r="G33" s="81"/>
      <c r="H33" s="81">
        <v>10414.730599999992</v>
      </c>
      <c r="I33" s="81">
        <v>2817993</v>
      </c>
      <c r="J33" s="33"/>
      <c r="K33" s="150">
        <v>1.4753923042308741</v>
      </c>
      <c r="L33" s="150">
        <v>0.23486345190164801</v>
      </c>
      <c r="M33" s="150"/>
      <c r="N33" s="150">
        <v>45.227883344469241</v>
      </c>
      <c r="O33" s="150">
        <v>27.027081441528317</v>
      </c>
      <c r="P33" s="150"/>
      <c r="Q33" s="150">
        <v>53.296724351299893</v>
      </c>
      <c r="R33" s="150">
        <v>72.73805510657003</v>
      </c>
    </row>
    <row r="34" spans="1:18" ht="10" customHeight="1" x14ac:dyDescent="0.25">
      <c r="A34" s="141" t="s">
        <v>21</v>
      </c>
      <c r="B34" s="81">
        <v>4721.4777999999997</v>
      </c>
      <c r="C34" s="81">
        <v>237496</v>
      </c>
      <c r="D34" s="81"/>
      <c r="E34" s="81">
        <v>4538.8707000000013</v>
      </c>
      <c r="F34" s="81">
        <v>222819</v>
      </c>
      <c r="G34" s="81"/>
      <c r="H34" s="81">
        <v>811.24569999999994</v>
      </c>
      <c r="I34" s="81">
        <v>69582</v>
      </c>
      <c r="J34" s="33"/>
      <c r="K34" s="150">
        <v>46.879150472524003</v>
      </c>
      <c r="L34" s="150">
        <v>44.819276198959415</v>
      </c>
      <c r="M34" s="150"/>
      <c r="N34" s="150">
        <v>45.066060147657673</v>
      </c>
      <c r="O34" s="150">
        <v>42.04949263724837</v>
      </c>
      <c r="P34" s="150"/>
      <c r="Q34" s="150">
        <v>8.0547893798183399</v>
      </c>
      <c r="R34" s="150">
        <v>13.13123116379221</v>
      </c>
    </row>
    <row r="35" spans="1:18" ht="10" customHeight="1" x14ac:dyDescent="0.25">
      <c r="A35" s="141" t="s">
        <v>22</v>
      </c>
      <c r="B35" s="81">
        <v>6374.2204999999985</v>
      </c>
      <c r="C35" s="81">
        <v>410014</v>
      </c>
      <c r="D35" s="81"/>
      <c r="E35" s="81">
        <v>7467.7924999999996</v>
      </c>
      <c r="F35" s="81">
        <v>1141838</v>
      </c>
      <c r="G35" s="81"/>
      <c r="H35" s="81">
        <v>1370.6383999999998</v>
      </c>
      <c r="I35" s="81">
        <v>280295</v>
      </c>
      <c r="J35" s="33"/>
      <c r="K35" s="150">
        <v>41.900785947149224</v>
      </c>
      <c r="L35" s="150">
        <v>22.378881170561097</v>
      </c>
      <c r="M35" s="150"/>
      <c r="N35" s="150">
        <v>49.08935532434537</v>
      </c>
      <c r="O35" s="150">
        <v>62.322400986383727</v>
      </c>
      <c r="P35" s="150"/>
      <c r="Q35" s="150">
        <v>9.0098587285054066</v>
      </c>
      <c r="R35" s="150">
        <v>15.29871784305517</v>
      </c>
    </row>
    <row r="36" spans="1:18" ht="10" customHeight="1" x14ac:dyDescent="0.25">
      <c r="A36" s="141" t="s">
        <v>23</v>
      </c>
      <c r="B36" s="81">
        <v>6313.1148000000039</v>
      </c>
      <c r="C36" s="81">
        <v>580846</v>
      </c>
      <c r="D36" s="81"/>
      <c r="E36" s="81">
        <v>15846.908399999998</v>
      </c>
      <c r="F36" s="81">
        <v>2325353</v>
      </c>
      <c r="G36" s="81"/>
      <c r="H36" s="81">
        <v>3664.3076000000001</v>
      </c>
      <c r="I36" s="81">
        <v>1873172</v>
      </c>
      <c r="J36" s="33"/>
      <c r="K36" s="150">
        <v>24.446382943638575</v>
      </c>
      <c r="L36" s="150">
        <v>12.153189195816772</v>
      </c>
      <c r="M36" s="150"/>
      <c r="N36" s="150">
        <v>61.364255758371854</v>
      </c>
      <c r="O36" s="150">
        <v>48.653954673114939</v>
      </c>
      <c r="P36" s="150"/>
      <c r="Q36" s="150">
        <v>14.189361297989567</v>
      </c>
      <c r="R36" s="150">
        <v>39.192856131068297</v>
      </c>
    </row>
    <row r="37" spans="1:18" ht="10" customHeight="1" x14ac:dyDescent="0.25">
      <c r="A37" s="141" t="s">
        <v>24</v>
      </c>
      <c r="B37" s="81">
        <v>3280.1106</v>
      </c>
      <c r="C37" s="81">
        <v>51935</v>
      </c>
      <c r="D37" s="81"/>
      <c r="E37" s="81">
        <v>16373.380399999998</v>
      </c>
      <c r="F37" s="81">
        <v>734142</v>
      </c>
      <c r="G37" s="81"/>
      <c r="H37" s="81">
        <v>4452.8052999999991</v>
      </c>
      <c r="I37" s="81">
        <v>775262</v>
      </c>
      <c r="J37" s="33"/>
      <c r="K37" s="150">
        <v>13.60686253574341</v>
      </c>
      <c r="L37" s="150">
        <v>3.3263115825583043</v>
      </c>
      <c r="M37" s="150"/>
      <c r="N37" s="150">
        <v>67.921592750023564</v>
      </c>
      <c r="O37" s="150">
        <v>47.020025759940665</v>
      </c>
      <c r="P37" s="150"/>
      <c r="Q37" s="150">
        <v>18.471544714233019</v>
      </c>
      <c r="R37" s="150">
        <v>49.65366265750103</v>
      </c>
    </row>
    <row r="38" spans="1:18" ht="10" customHeight="1" x14ac:dyDescent="0.25">
      <c r="A38" s="30" t="s">
        <v>25</v>
      </c>
      <c r="B38" s="79">
        <v>27403.646100000005</v>
      </c>
      <c r="C38" s="79">
        <v>2360323</v>
      </c>
      <c r="D38" s="79"/>
      <c r="E38" s="79">
        <v>12559.064500000011</v>
      </c>
      <c r="F38" s="79">
        <v>4124002</v>
      </c>
      <c r="G38" s="79"/>
      <c r="H38" s="79">
        <v>17968.144099999994</v>
      </c>
      <c r="I38" s="79">
        <v>9439480</v>
      </c>
      <c r="J38" s="61"/>
      <c r="K38" s="190">
        <v>47.304059713795318</v>
      </c>
      <c r="L38" s="190">
        <v>14.822606782738172</v>
      </c>
      <c r="M38" s="159"/>
      <c r="N38" s="190">
        <v>21.679404809471954</v>
      </c>
      <c r="O38" s="190">
        <v>25.898345276144742</v>
      </c>
      <c r="P38" s="159"/>
      <c r="Q38" s="190">
        <v>31.016535476732731</v>
      </c>
      <c r="R38" s="190">
        <v>59.279047941117092</v>
      </c>
    </row>
    <row r="39" spans="1:18" ht="10" customHeight="1" x14ac:dyDescent="0.25">
      <c r="A39" s="30" t="s">
        <v>26</v>
      </c>
      <c r="B39" s="79">
        <v>28065.050300000014</v>
      </c>
      <c r="C39" s="79">
        <v>1659183</v>
      </c>
      <c r="D39" s="79"/>
      <c r="E39" s="79">
        <v>10381.873200000004</v>
      </c>
      <c r="F39" s="79">
        <v>2465932</v>
      </c>
      <c r="G39" s="79"/>
      <c r="H39" s="79">
        <v>23949.187000000005</v>
      </c>
      <c r="I39" s="79">
        <v>7472604</v>
      </c>
      <c r="J39" s="61"/>
      <c r="K39" s="190">
        <v>44.978845756739922</v>
      </c>
      <c r="L39" s="190">
        <v>14.306114848962972</v>
      </c>
      <c r="M39" s="159"/>
      <c r="N39" s="190">
        <v>16.638654423820213</v>
      </c>
      <c r="O39" s="190">
        <v>21.262215440812113</v>
      </c>
      <c r="P39" s="159"/>
      <c r="Q39" s="190">
        <v>38.382499819439857</v>
      </c>
      <c r="R39" s="190">
        <v>64.431669710224909</v>
      </c>
    </row>
    <row r="40" spans="1:18" ht="10" customHeight="1" x14ac:dyDescent="0.25">
      <c r="A40" s="30" t="s">
        <v>27</v>
      </c>
      <c r="B40" s="79">
        <v>15622.248000000005</v>
      </c>
      <c r="C40" s="79">
        <v>993972</v>
      </c>
      <c r="D40" s="79"/>
      <c r="E40" s="79">
        <v>37046.068699999989</v>
      </c>
      <c r="F40" s="79">
        <v>6502855</v>
      </c>
      <c r="G40" s="79"/>
      <c r="H40" s="79">
        <v>5361.688799999999</v>
      </c>
      <c r="I40" s="79">
        <v>4207485</v>
      </c>
      <c r="J40" s="61"/>
      <c r="K40" s="190">
        <v>26.92098314552117</v>
      </c>
      <c r="L40" s="190">
        <v>8.4923573465915805</v>
      </c>
      <c r="M40" s="159"/>
      <c r="N40" s="190">
        <v>63.839505753622575</v>
      </c>
      <c r="O40" s="190">
        <v>55.559480984444022</v>
      </c>
      <c r="P40" s="159"/>
      <c r="Q40" s="190">
        <v>9.2395111008562623</v>
      </c>
      <c r="R40" s="190">
        <v>35.948161668964396</v>
      </c>
    </row>
    <row r="41" spans="1:18" ht="10" customHeight="1" x14ac:dyDescent="0.25">
      <c r="A41" s="30" t="s">
        <v>56</v>
      </c>
      <c r="B41" s="79">
        <v>25626.96489999997</v>
      </c>
      <c r="C41" s="79">
        <v>1472080</v>
      </c>
      <c r="D41" s="79"/>
      <c r="E41" s="79">
        <v>33553.40340000001</v>
      </c>
      <c r="F41" s="79">
        <v>6581539</v>
      </c>
      <c r="G41" s="79"/>
      <c r="H41" s="79">
        <v>14601.445699999993</v>
      </c>
      <c r="I41" s="79">
        <v>5314012</v>
      </c>
      <c r="J41" s="61"/>
      <c r="K41" s="190">
        <v>34.733443799579092</v>
      </c>
      <c r="L41" s="190">
        <v>11.012272855227677</v>
      </c>
      <c r="M41" s="159"/>
      <c r="N41" s="190">
        <v>45.476522710596441</v>
      </c>
      <c r="O41" s="190">
        <v>49.234894350390135</v>
      </c>
      <c r="P41" s="159"/>
      <c r="Q41" s="190">
        <v>19.79003348982447</v>
      </c>
      <c r="R41" s="190">
        <v>39.752832794382194</v>
      </c>
    </row>
    <row r="42" spans="1:18" ht="10" customHeight="1" x14ac:dyDescent="0.25">
      <c r="A42" s="30" t="s">
        <v>57</v>
      </c>
      <c r="B42" s="79">
        <v>9593.2254000000084</v>
      </c>
      <c r="C42" s="79">
        <v>632781</v>
      </c>
      <c r="D42" s="79"/>
      <c r="E42" s="79">
        <v>32220.288800000009</v>
      </c>
      <c r="F42" s="79">
        <v>3059495</v>
      </c>
      <c r="G42" s="79"/>
      <c r="H42" s="79">
        <v>8117.1128999999983</v>
      </c>
      <c r="I42" s="79">
        <v>2648434</v>
      </c>
      <c r="J42" s="61"/>
      <c r="K42" s="190">
        <v>19.213108180650117</v>
      </c>
      <c r="L42" s="190">
        <v>9.9796552751978886</v>
      </c>
      <c r="M42" s="159"/>
      <c r="N42" s="190">
        <v>64.53011041794025</v>
      </c>
      <c r="O42" s="190">
        <v>48.251615355378185</v>
      </c>
      <c r="P42" s="159"/>
      <c r="Q42" s="190">
        <v>16.256781401409629</v>
      </c>
      <c r="R42" s="190">
        <v>41.76872936942393</v>
      </c>
    </row>
    <row r="43" spans="1:18" ht="10" customHeight="1" x14ac:dyDescent="0.25">
      <c r="A43" s="30" t="s">
        <v>28</v>
      </c>
      <c r="B43" s="79">
        <v>106311.13470000001</v>
      </c>
      <c r="C43" s="79">
        <v>7118339</v>
      </c>
      <c r="D43" s="79"/>
      <c r="E43" s="79">
        <v>125760.69860000003</v>
      </c>
      <c r="F43" s="79">
        <v>22733823</v>
      </c>
      <c r="G43" s="79"/>
      <c r="H43" s="79">
        <v>69997.578499999974</v>
      </c>
      <c r="I43" s="79">
        <v>29082015</v>
      </c>
      <c r="J43" s="61"/>
      <c r="K43" s="190">
        <v>35.194273417656916</v>
      </c>
      <c r="L43" s="190">
        <v>12.078456614402199</v>
      </c>
      <c r="M43" s="159"/>
      <c r="N43" s="190">
        <v>41.633046474518942</v>
      </c>
      <c r="O43" s="190">
        <v>38.574939292017262</v>
      </c>
      <c r="P43" s="159"/>
      <c r="Q43" s="190">
        <v>23.172680107824132</v>
      </c>
      <c r="R43" s="190">
        <v>49.346604093580538</v>
      </c>
    </row>
    <row r="44" spans="1:18" ht="3" customHeight="1" x14ac:dyDescent="0.3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1:18" ht="3" customHeight="1" x14ac:dyDescent="0.3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</row>
    <row r="46" spans="1:18" s="198" customFormat="1" x14ac:dyDescent="0.25">
      <c r="A46" s="298" t="s">
        <v>96</v>
      </c>
      <c r="B46" s="305"/>
      <c r="C46" s="305"/>
      <c r="D46" s="305"/>
      <c r="E46" s="305"/>
      <c r="F46" s="305"/>
      <c r="G46" s="305"/>
      <c r="H46" s="305"/>
      <c r="I46" s="305"/>
      <c r="J46" s="305"/>
      <c r="K46" s="305"/>
      <c r="L46" s="305"/>
      <c r="M46" s="305"/>
      <c r="N46" s="305"/>
      <c r="O46" s="206"/>
      <c r="P46" s="206"/>
      <c r="Q46" s="206"/>
      <c r="R46" s="206"/>
    </row>
    <row r="47" spans="1:18" s="196" customFormat="1" x14ac:dyDescent="0.25">
      <c r="A47" s="306" t="s">
        <v>65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290"/>
      <c r="Q47" s="209"/>
      <c r="R47" s="209"/>
    </row>
    <row r="48" spans="1:18" x14ac:dyDescent="0.25">
      <c r="A48" s="275" t="s">
        <v>93</v>
      </c>
      <c r="B48" s="307"/>
      <c r="C48" s="307"/>
      <c r="D48" s="307"/>
      <c r="E48" s="307"/>
      <c r="F48" s="307"/>
      <c r="G48" s="307"/>
      <c r="H48" s="307"/>
      <c r="I48" s="307"/>
      <c r="J48" s="307"/>
      <c r="K48" s="307"/>
      <c r="L48" s="307"/>
      <c r="M48" s="307"/>
      <c r="N48" s="307"/>
      <c r="O48" s="307"/>
    </row>
  </sheetData>
  <mergeCells count="13">
    <mergeCell ref="B8:I8"/>
    <mergeCell ref="K8:R8"/>
    <mergeCell ref="B14:R14"/>
    <mergeCell ref="A8:A10"/>
    <mergeCell ref="Q9:R9"/>
    <mergeCell ref="A46:N46"/>
    <mergeCell ref="A47:P47"/>
    <mergeCell ref="A48:O48"/>
    <mergeCell ref="B9:C9"/>
    <mergeCell ref="E9:F9"/>
    <mergeCell ref="H9:I9"/>
    <mergeCell ref="K9:L9"/>
    <mergeCell ref="N9:O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3.453125" style="77" customWidth="1"/>
    <col min="2" max="2" width="7.81640625" style="77" customWidth="1"/>
    <col min="3" max="3" width="0.7265625" style="77" customWidth="1"/>
    <col min="4" max="5" width="9.1796875" style="77" customWidth="1"/>
    <col min="6" max="6" width="5.7265625" style="77" customWidth="1"/>
    <col min="7" max="7" width="0.7265625" style="77" customWidth="1"/>
    <col min="8" max="9" width="9.1796875" style="77" customWidth="1"/>
    <col min="10" max="10" width="5.54296875" style="77" bestFit="1" customWidth="1"/>
    <col min="11" max="11" width="0.7265625" style="77" customWidth="1"/>
    <col min="12" max="12" width="6.7265625" style="77" customWidth="1"/>
    <col min="13" max="13" width="8.26953125" style="77" customWidth="1"/>
    <col min="14" max="14" width="0.7265625" style="77" customWidth="1"/>
    <col min="15" max="15" width="6.7265625" style="77" customWidth="1"/>
    <col min="16" max="16" width="8.26953125" style="77" customWidth="1"/>
    <col min="17" max="16384" width="9.1796875" style="77"/>
  </cols>
  <sheetData>
    <row r="1" spans="1:18" s="96" customFormat="1" ht="12.75" customHeight="1" x14ac:dyDescent="0.25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8" s="96" customFormat="1" ht="12.75" customHeight="1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8" s="96" customFormat="1" ht="12.75" customHeight="1" x14ac:dyDescent="0.25">
      <c r="A3" s="314"/>
      <c r="B3" s="314"/>
      <c r="C3" s="314"/>
      <c r="D3" s="314"/>
      <c r="E3" s="314"/>
      <c r="F3" s="314"/>
      <c r="G3" s="314"/>
      <c r="H3" s="314"/>
      <c r="I3" s="314"/>
      <c r="J3" s="314"/>
      <c r="K3" s="78"/>
    </row>
    <row r="4" spans="1:18" s="95" customFormat="1" ht="11.5" x14ac:dyDescent="0.25">
      <c r="A4" s="94" t="s">
        <v>49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</row>
    <row r="5" spans="1:18" s="10" customFormat="1" ht="24" customHeight="1" x14ac:dyDescent="0.35">
      <c r="A5" s="315" t="s">
        <v>55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</row>
    <row r="6" spans="1:18" s="10" customFormat="1" ht="15.5" x14ac:dyDescent="0.35">
      <c r="A6" s="92" t="s">
        <v>91</v>
      </c>
      <c r="B6" s="127"/>
      <c r="C6" s="127"/>
      <c r="D6" s="127"/>
      <c r="E6" s="127"/>
      <c r="F6" s="127"/>
      <c r="G6" s="127"/>
      <c r="H6" s="127"/>
      <c r="I6" s="127"/>
      <c r="J6" s="127"/>
      <c r="K6" s="40"/>
      <c r="L6" s="40"/>
      <c r="M6" s="40"/>
      <c r="N6" s="40"/>
      <c r="O6" s="40"/>
      <c r="P6" s="40"/>
    </row>
    <row r="7" spans="1:18" s="10" customFormat="1" ht="6.75" customHeight="1" x14ac:dyDescent="0.35">
      <c r="A7" s="11"/>
      <c r="B7" s="11"/>
      <c r="D7" s="11"/>
      <c r="E7" s="11"/>
      <c r="F7" s="11"/>
      <c r="G7" s="11"/>
      <c r="H7" s="11"/>
      <c r="I7" s="11"/>
      <c r="J7" s="11"/>
      <c r="L7" s="11"/>
      <c r="M7" s="11"/>
      <c r="N7" s="11"/>
      <c r="O7" s="11"/>
      <c r="P7" s="11"/>
    </row>
    <row r="8" spans="1:18" s="194" customFormat="1" ht="12" customHeight="1" x14ac:dyDescent="0.25">
      <c r="A8" s="300" t="s">
        <v>31</v>
      </c>
      <c r="B8" s="316" t="s">
        <v>52</v>
      </c>
      <c r="C8" s="208"/>
      <c r="D8" s="313" t="s">
        <v>34</v>
      </c>
      <c r="E8" s="313"/>
      <c r="F8" s="313"/>
      <c r="G8" s="313"/>
      <c r="H8" s="313"/>
      <c r="I8" s="313"/>
      <c r="J8" s="313"/>
      <c r="K8" s="126"/>
      <c r="L8" s="313" t="s">
        <v>32</v>
      </c>
      <c r="M8" s="313"/>
      <c r="N8" s="313"/>
      <c r="O8" s="313"/>
      <c r="P8" s="313"/>
    </row>
    <row r="9" spans="1:18" s="194" customFormat="1" ht="22" customHeight="1" x14ac:dyDescent="0.25">
      <c r="A9" s="298"/>
      <c r="B9" s="317"/>
      <c r="C9" s="206"/>
      <c r="D9" s="313" t="s">
        <v>53</v>
      </c>
      <c r="E9" s="313"/>
      <c r="F9" s="313"/>
      <c r="G9" s="125"/>
      <c r="H9" s="313" t="s">
        <v>41</v>
      </c>
      <c r="I9" s="313"/>
      <c r="J9" s="313"/>
      <c r="K9" s="148"/>
      <c r="L9" s="313" t="s">
        <v>42</v>
      </c>
      <c r="M9" s="313"/>
      <c r="N9" s="125"/>
      <c r="O9" s="313" t="s">
        <v>41</v>
      </c>
      <c r="P9" s="313"/>
    </row>
    <row r="10" spans="1:18" s="194" customFormat="1" ht="30" customHeight="1" x14ac:dyDescent="0.25">
      <c r="A10" s="301"/>
      <c r="B10" s="318"/>
      <c r="C10" s="123"/>
      <c r="D10" s="122" t="s">
        <v>88</v>
      </c>
      <c r="E10" s="121" t="s">
        <v>89</v>
      </c>
      <c r="F10" s="12" t="s">
        <v>78</v>
      </c>
      <c r="G10" s="124"/>
      <c r="H10" s="122" t="s">
        <v>88</v>
      </c>
      <c r="I10" s="121" t="s">
        <v>89</v>
      </c>
      <c r="J10" s="12" t="s">
        <v>78</v>
      </c>
      <c r="K10" s="104"/>
      <c r="L10" s="122" t="s">
        <v>88</v>
      </c>
      <c r="M10" s="121" t="s">
        <v>89</v>
      </c>
      <c r="N10" s="123"/>
      <c r="O10" s="122" t="s">
        <v>88</v>
      </c>
      <c r="P10" s="121" t="s">
        <v>89</v>
      </c>
    </row>
    <row r="11" spans="1:18" ht="3" customHeight="1" x14ac:dyDescent="0.25">
      <c r="A11" s="206"/>
      <c r="B11" s="206"/>
      <c r="C11" s="206"/>
      <c r="D11" s="119"/>
      <c r="E11" s="118"/>
      <c r="F11" s="118"/>
      <c r="G11" s="120"/>
      <c r="H11" s="119"/>
      <c r="I11" s="118"/>
      <c r="J11" s="118"/>
      <c r="K11" s="102"/>
      <c r="L11" s="118"/>
      <c r="M11" s="118"/>
      <c r="N11" s="118"/>
      <c r="O11" s="118"/>
      <c r="P11" s="118"/>
    </row>
    <row r="12" spans="1:18" ht="3" customHeight="1" x14ac:dyDescent="0.25">
      <c r="A12" s="130"/>
      <c r="B12" s="131"/>
      <c r="C12" s="13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8" s="88" customFormat="1" ht="10" customHeight="1" x14ac:dyDescent="0.25">
      <c r="A13" s="101" t="s">
        <v>3</v>
      </c>
      <c r="B13" s="82" t="s">
        <v>29</v>
      </c>
      <c r="C13" s="110"/>
      <c r="D13" s="81" t="s">
        <v>29</v>
      </c>
      <c r="E13" s="81" t="s">
        <v>29</v>
      </c>
      <c r="F13" s="81" t="s">
        <v>29</v>
      </c>
      <c r="G13" s="82"/>
      <c r="H13" s="81">
        <v>25391.665199999974</v>
      </c>
      <c r="I13" s="81">
        <v>4255702</v>
      </c>
      <c r="J13" s="81">
        <v>167.60232015031468</v>
      </c>
      <c r="K13" s="110"/>
      <c r="L13" s="154" t="s">
        <v>29</v>
      </c>
      <c r="M13" s="154" t="s">
        <v>29</v>
      </c>
      <c r="N13" s="80"/>
      <c r="O13" s="154">
        <v>100</v>
      </c>
      <c r="P13" s="154">
        <v>100</v>
      </c>
      <c r="Q13" s="101"/>
      <c r="R13" s="81"/>
    </row>
    <row r="14" spans="1:18" s="116" customFormat="1" ht="20.149999999999999" customHeight="1" x14ac:dyDescent="0.25">
      <c r="A14" s="117" t="s">
        <v>44</v>
      </c>
      <c r="B14" s="82" t="s">
        <v>29</v>
      </c>
      <c r="C14" s="110"/>
      <c r="D14" s="81" t="s">
        <v>29</v>
      </c>
      <c r="E14" s="81" t="s">
        <v>29</v>
      </c>
      <c r="F14" s="81" t="s">
        <v>29</v>
      </c>
      <c r="G14" s="82"/>
      <c r="H14" s="81">
        <v>3258.6082000000001</v>
      </c>
      <c r="I14" s="81">
        <v>122714</v>
      </c>
      <c r="J14" s="81">
        <v>37.658408887573536</v>
      </c>
      <c r="K14" s="110"/>
      <c r="L14" s="154" t="s">
        <v>29</v>
      </c>
      <c r="M14" s="154" t="s">
        <v>29</v>
      </c>
      <c r="N14" s="80"/>
      <c r="O14" s="154">
        <v>100</v>
      </c>
      <c r="P14" s="154">
        <v>100</v>
      </c>
      <c r="Q14" s="101"/>
      <c r="R14" s="81"/>
    </row>
    <row r="15" spans="1:18" s="88" customFormat="1" ht="10" customHeight="1" x14ac:dyDescent="0.25">
      <c r="A15" s="101" t="s">
        <v>5</v>
      </c>
      <c r="B15" s="81">
        <v>611.97375127971407</v>
      </c>
      <c r="C15" s="110"/>
      <c r="D15" s="81">
        <v>1320.0547999999999</v>
      </c>
      <c r="E15" s="81">
        <v>1215738</v>
      </c>
      <c r="F15" s="81">
        <v>920.97540193028362</v>
      </c>
      <c r="G15" s="22"/>
      <c r="H15" s="81">
        <v>4097.6590000000006</v>
      </c>
      <c r="I15" s="81">
        <v>294170</v>
      </c>
      <c r="J15" s="81">
        <v>71.789770695902206</v>
      </c>
      <c r="K15" s="20"/>
      <c r="L15" s="154">
        <v>24.365532191826002</v>
      </c>
      <c r="M15" s="154">
        <v>80.517356024340557</v>
      </c>
      <c r="N15" s="22"/>
      <c r="O15" s="154">
        <v>75.634467808173994</v>
      </c>
      <c r="P15" s="154">
        <v>19.482643975659446</v>
      </c>
      <c r="Q15" s="101"/>
      <c r="R15" s="81"/>
    </row>
    <row r="16" spans="1:18" s="88" customFormat="1" ht="10" customHeight="1" x14ac:dyDescent="0.25">
      <c r="A16" s="101" t="s">
        <v>6</v>
      </c>
      <c r="B16" s="82" t="s">
        <v>29</v>
      </c>
      <c r="C16" s="110"/>
      <c r="D16" s="81" t="s">
        <v>29</v>
      </c>
      <c r="E16" s="81" t="s">
        <v>29</v>
      </c>
      <c r="F16" s="81" t="s">
        <v>29</v>
      </c>
      <c r="G16" s="82"/>
      <c r="H16" s="81">
        <v>23862.867499999989</v>
      </c>
      <c r="I16" s="81">
        <v>10035481</v>
      </c>
      <c r="J16" s="81">
        <v>420.54799156052826</v>
      </c>
      <c r="K16" s="110"/>
      <c r="L16" s="154" t="s">
        <v>29</v>
      </c>
      <c r="M16" s="154" t="s">
        <v>29</v>
      </c>
      <c r="N16" s="80"/>
      <c r="O16" s="154">
        <v>100</v>
      </c>
      <c r="P16" s="154">
        <v>100</v>
      </c>
      <c r="Q16" s="101"/>
      <c r="R16" s="81"/>
    </row>
    <row r="17" spans="1:18" s="114" customFormat="1" ht="20.149999999999999" customHeight="1" x14ac:dyDescent="0.2">
      <c r="A17" s="117" t="s">
        <v>7</v>
      </c>
      <c r="B17" s="86" t="s">
        <v>29</v>
      </c>
      <c r="C17" s="115"/>
      <c r="D17" s="81" t="s">
        <v>29</v>
      </c>
      <c r="E17" s="81" t="s">
        <v>29</v>
      </c>
      <c r="F17" s="81" t="s">
        <v>29</v>
      </c>
      <c r="G17" s="86"/>
      <c r="H17" s="81">
        <v>13605.965200000001</v>
      </c>
      <c r="I17" s="81">
        <v>1086095</v>
      </c>
      <c r="J17" s="81">
        <v>79.824913854696618</v>
      </c>
      <c r="K17" s="115"/>
      <c r="L17" s="154" t="s">
        <v>29</v>
      </c>
      <c r="M17" s="154" t="s">
        <v>29</v>
      </c>
      <c r="N17" s="86"/>
      <c r="O17" s="154">
        <v>100</v>
      </c>
      <c r="P17" s="154">
        <v>100</v>
      </c>
      <c r="Q17" s="101"/>
      <c r="R17" s="81"/>
    </row>
    <row r="18" spans="1:18" s="111" customFormat="1" ht="10" customHeight="1" x14ac:dyDescent="0.25">
      <c r="A18" s="113" t="s">
        <v>8</v>
      </c>
      <c r="B18" s="84" t="s">
        <v>29</v>
      </c>
      <c r="C18" s="112"/>
      <c r="D18" s="81" t="s">
        <v>29</v>
      </c>
      <c r="E18" s="81" t="s">
        <v>29</v>
      </c>
      <c r="F18" s="81" t="s">
        <v>29</v>
      </c>
      <c r="G18" s="84"/>
      <c r="H18" s="97">
        <v>7397.7858999999999</v>
      </c>
      <c r="I18" s="97">
        <v>539386</v>
      </c>
      <c r="J18" s="97">
        <v>72.911815412230297</v>
      </c>
      <c r="K18" s="112"/>
      <c r="L18" s="154" t="s">
        <v>29</v>
      </c>
      <c r="M18" s="154" t="s">
        <v>29</v>
      </c>
      <c r="N18" s="85"/>
      <c r="O18" s="160">
        <v>100</v>
      </c>
      <c r="P18" s="160">
        <v>100</v>
      </c>
      <c r="Q18" s="101"/>
      <c r="R18" s="81"/>
    </row>
    <row r="19" spans="1:18" s="111" customFormat="1" ht="10" customHeight="1" x14ac:dyDescent="0.25">
      <c r="A19" s="113" t="s">
        <v>9</v>
      </c>
      <c r="B19" s="84" t="s">
        <v>29</v>
      </c>
      <c r="C19" s="112"/>
      <c r="D19" s="81" t="s">
        <v>29</v>
      </c>
      <c r="E19" s="81" t="s">
        <v>29</v>
      </c>
      <c r="F19" s="81" t="s">
        <v>29</v>
      </c>
      <c r="G19" s="84"/>
      <c r="H19" s="97">
        <v>6208.1793000000034</v>
      </c>
      <c r="I19" s="97">
        <v>546709</v>
      </c>
      <c r="J19" s="97">
        <v>88.062694967588925</v>
      </c>
      <c r="K19" s="112"/>
      <c r="L19" s="154" t="s">
        <v>29</v>
      </c>
      <c r="M19" s="154" t="s">
        <v>29</v>
      </c>
      <c r="N19" s="85"/>
      <c r="O19" s="160">
        <v>100</v>
      </c>
      <c r="P19" s="160">
        <v>100</v>
      </c>
      <c r="Q19" s="101"/>
      <c r="R19" s="81"/>
    </row>
    <row r="20" spans="1:18" s="88" customFormat="1" ht="10" customHeight="1" x14ac:dyDescent="0.25">
      <c r="A20" s="101" t="s">
        <v>10</v>
      </c>
      <c r="B20" s="81">
        <v>196.23348225800001</v>
      </c>
      <c r="C20" s="110"/>
      <c r="D20" s="81">
        <v>1662.8635000000002</v>
      </c>
      <c r="E20" s="81">
        <v>403573</v>
      </c>
      <c r="F20" s="81">
        <v>242.69761168009279</v>
      </c>
      <c r="G20" s="22"/>
      <c r="H20" s="81">
        <v>16688.630499999999</v>
      </c>
      <c r="I20" s="81">
        <v>4448278</v>
      </c>
      <c r="J20" s="81">
        <v>266.54541845120247</v>
      </c>
      <c r="K20" s="20"/>
      <c r="L20" s="154">
        <v>9.0611886966804995</v>
      </c>
      <c r="M20" s="154">
        <v>8.3179182542909924</v>
      </c>
      <c r="N20" s="22"/>
      <c r="O20" s="154">
        <v>90.938811303319497</v>
      </c>
      <c r="P20" s="154">
        <v>91.682081745709013</v>
      </c>
      <c r="Q20" s="101"/>
      <c r="R20" s="81"/>
    </row>
    <row r="21" spans="1:18" s="88" customFormat="1" ht="10" customHeight="1" x14ac:dyDescent="0.25">
      <c r="A21" s="101" t="s">
        <v>11</v>
      </c>
      <c r="B21" s="81">
        <v>180.02106563274899</v>
      </c>
      <c r="C21" s="110"/>
      <c r="D21" s="81">
        <v>405.46629999999999</v>
      </c>
      <c r="E21" s="81">
        <v>273326</v>
      </c>
      <c r="F21" s="81">
        <v>674.1028785869504</v>
      </c>
      <c r="G21" s="22"/>
      <c r="H21" s="81">
        <v>7531.3670999999995</v>
      </c>
      <c r="I21" s="81">
        <v>920769</v>
      </c>
      <c r="J21" s="81">
        <v>122.25788329983278</v>
      </c>
      <c r="K21" s="20"/>
      <c r="L21" s="154">
        <v>5.1086658817860533</v>
      </c>
      <c r="M21" s="154">
        <v>22.889803575092436</v>
      </c>
      <c r="N21" s="22"/>
      <c r="O21" s="154">
        <v>94.891334118213948</v>
      </c>
      <c r="P21" s="154">
        <v>77.110196424907556</v>
      </c>
      <c r="Q21" s="101"/>
      <c r="R21" s="81"/>
    </row>
    <row r="22" spans="1:18" s="88" customFormat="1" ht="10" customHeight="1" x14ac:dyDescent="0.25">
      <c r="A22" s="101" t="s">
        <v>12</v>
      </c>
      <c r="B22" s="81">
        <v>182.49325273717301</v>
      </c>
      <c r="C22" s="110"/>
      <c r="D22" s="81">
        <v>1513.6437999999998</v>
      </c>
      <c r="E22" s="81">
        <v>522820</v>
      </c>
      <c r="F22" s="81">
        <v>345.40490966236581</v>
      </c>
      <c r="G22" s="22"/>
      <c r="H22" s="81">
        <v>20988.174099999997</v>
      </c>
      <c r="I22" s="81">
        <v>3942858</v>
      </c>
      <c r="J22" s="81">
        <v>187.86093450597022</v>
      </c>
      <c r="K22" s="20"/>
      <c r="L22" s="154">
        <v>6.7267622852818496</v>
      </c>
      <c r="M22" s="154">
        <v>11.707516753335105</v>
      </c>
      <c r="N22" s="22"/>
      <c r="O22" s="154">
        <v>93.273237714718164</v>
      </c>
      <c r="P22" s="154">
        <v>88.292483246664901</v>
      </c>
      <c r="Q22" s="101"/>
      <c r="R22" s="81"/>
    </row>
    <row r="23" spans="1:18" s="88" customFormat="1" ht="10" customHeight="1" x14ac:dyDescent="0.25">
      <c r="A23" s="101" t="s">
        <v>13</v>
      </c>
      <c r="B23" s="81">
        <v>723.30083116936805</v>
      </c>
      <c r="C23" s="110"/>
      <c r="D23" s="81">
        <v>3173.9019999999996</v>
      </c>
      <c r="E23" s="81">
        <v>829102</v>
      </c>
      <c r="F23" s="81">
        <v>261.22482672747935</v>
      </c>
      <c r="G23" s="22"/>
      <c r="H23" s="81">
        <v>19811.104500000005</v>
      </c>
      <c r="I23" s="81">
        <v>2831732</v>
      </c>
      <c r="J23" s="81">
        <v>142.93660406465472</v>
      </c>
      <c r="K23" s="20"/>
      <c r="L23" s="154">
        <v>13.808575603404764</v>
      </c>
      <c r="M23" s="154">
        <v>22.6478993584522</v>
      </c>
      <c r="N23" s="22"/>
      <c r="O23" s="154">
        <v>86.191424396595238</v>
      </c>
      <c r="P23" s="154">
        <v>77.352100641547807</v>
      </c>
      <c r="Q23" s="101"/>
      <c r="R23" s="81"/>
    </row>
    <row r="24" spans="1:18" s="88" customFormat="1" ht="10" customHeight="1" x14ac:dyDescent="0.25">
      <c r="A24" s="101" t="s">
        <v>14</v>
      </c>
      <c r="B24" s="158" t="s">
        <v>29</v>
      </c>
      <c r="C24" s="82"/>
      <c r="D24" s="81" t="s">
        <v>29</v>
      </c>
      <c r="E24" s="81" t="s">
        <v>29</v>
      </c>
      <c r="F24" s="81" t="s">
        <v>29</v>
      </c>
      <c r="G24" s="84"/>
      <c r="H24" s="81">
        <v>8463.9685999999983</v>
      </c>
      <c r="I24" s="81">
        <v>851954</v>
      </c>
      <c r="J24" s="81">
        <v>100.6565643450048</v>
      </c>
      <c r="K24" s="110"/>
      <c r="L24" s="154" t="s">
        <v>29</v>
      </c>
      <c r="M24" s="154" t="s">
        <v>29</v>
      </c>
      <c r="N24" s="80"/>
      <c r="O24" s="154">
        <v>100</v>
      </c>
      <c r="P24" s="154">
        <v>100</v>
      </c>
      <c r="Q24" s="101"/>
      <c r="R24" s="81"/>
    </row>
    <row r="25" spans="1:18" s="88" customFormat="1" ht="10" customHeight="1" x14ac:dyDescent="0.25">
      <c r="A25" s="101" t="s">
        <v>15</v>
      </c>
      <c r="B25" s="81">
        <v>226.284592426133</v>
      </c>
      <c r="C25" s="110"/>
      <c r="D25" s="81">
        <v>990.42539999999997</v>
      </c>
      <c r="E25" s="81">
        <v>587433</v>
      </c>
      <c r="F25" s="81">
        <v>593.11180831994011</v>
      </c>
      <c r="G25" s="22"/>
      <c r="H25" s="81">
        <v>8354.1168000000016</v>
      </c>
      <c r="I25" s="81">
        <v>893819</v>
      </c>
      <c r="J25" s="81">
        <v>106.99144163270495</v>
      </c>
      <c r="K25" s="20"/>
      <c r="L25" s="154">
        <v>10.598971879007618</v>
      </c>
      <c r="M25" s="154">
        <v>39.657870504141087</v>
      </c>
      <c r="N25" s="22"/>
      <c r="O25" s="154">
        <v>89.401028120992379</v>
      </c>
      <c r="P25" s="154">
        <v>60.342129495858913</v>
      </c>
      <c r="Q25" s="101"/>
      <c r="R25" s="81"/>
    </row>
    <row r="26" spans="1:18" s="88" customFormat="1" ht="10" customHeight="1" x14ac:dyDescent="0.25">
      <c r="A26" s="101" t="s">
        <v>16</v>
      </c>
      <c r="B26" s="81">
        <v>444.17220332605103</v>
      </c>
      <c r="C26" s="110"/>
      <c r="D26" s="81">
        <v>3541.9986000000004</v>
      </c>
      <c r="E26" s="81">
        <v>3562889</v>
      </c>
      <c r="F26" s="81">
        <v>1005.8979131160581</v>
      </c>
      <c r="G26" s="22"/>
      <c r="H26" s="81">
        <v>13694.489599999995</v>
      </c>
      <c r="I26" s="81">
        <v>2147383</v>
      </c>
      <c r="J26" s="81">
        <v>156.80635516346669</v>
      </c>
      <c r="K26" s="20"/>
      <c r="L26" s="154">
        <v>20.549421430288806</v>
      </c>
      <c r="M26" s="154">
        <v>62.39438331484034</v>
      </c>
      <c r="N26" s="22"/>
      <c r="O26" s="154">
        <v>79.450578569711197</v>
      </c>
      <c r="P26" s="154">
        <v>37.605616685159653</v>
      </c>
      <c r="Q26" s="101"/>
      <c r="R26" s="81"/>
    </row>
    <row r="27" spans="1:18" s="88" customFormat="1" ht="10" customHeight="1" x14ac:dyDescent="0.25">
      <c r="A27" s="101" t="s">
        <v>17</v>
      </c>
      <c r="B27" s="81">
        <v>160.54812254465699</v>
      </c>
      <c r="C27" s="110"/>
      <c r="D27" s="81">
        <v>637.97199999999998</v>
      </c>
      <c r="E27" s="81">
        <v>438675</v>
      </c>
      <c r="F27" s="81">
        <v>687.60854708357112</v>
      </c>
      <c r="G27" s="22"/>
      <c r="H27" s="81">
        <v>10190.916699999992</v>
      </c>
      <c r="I27" s="81">
        <v>829755</v>
      </c>
      <c r="J27" s="81">
        <v>81.421036441206567</v>
      </c>
      <c r="K27" s="20"/>
      <c r="L27" s="154">
        <v>5.8913893906768147</v>
      </c>
      <c r="M27" s="154">
        <v>34.5840921454081</v>
      </c>
      <c r="N27" s="22"/>
      <c r="O27" s="154">
        <v>94.108610609323179</v>
      </c>
      <c r="P27" s="154">
        <v>65.415907854591893</v>
      </c>
      <c r="Q27" s="101"/>
      <c r="R27" s="81"/>
    </row>
    <row r="28" spans="1:18" s="88" customFormat="1" ht="10" customHeight="1" x14ac:dyDescent="0.25">
      <c r="A28" s="101" t="s">
        <v>18</v>
      </c>
      <c r="B28" s="81">
        <v>46.056133732387003</v>
      </c>
      <c r="C28" s="110"/>
      <c r="D28" s="81">
        <v>260.00639999999999</v>
      </c>
      <c r="E28" s="81">
        <v>49462</v>
      </c>
      <c r="F28" s="81">
        <v>190.23377886082804</v>
      </c>
      <c r="G28" s="22"/>
      <c r="H28" s="81">
        <v>4199.7915000000003</v>
      </c>
      <c r="I28" s="81">
        <v>238504</v>
      </c>
      <c r="J28" s="81">
        <v>56.789485859000379</v>
      </c>
      <c r="K28" s="20"/>
      <c r="L28" s="154">
        <v>5.8300040905441017</v>
      </c>
      <c r="M28" s="154">
        <v>17.176333317127717</v>
      </c>
      <c r="N28" s="22"/>
      <c r="O28" s="154">
        <v>94.169995909455892</v>
      </c>
      <c r="P28" s="154">
        <v>82.823666682872286</v>
      </c>
      <c r="Q28" s="101"/>
      <c r="R28" s="81"/>
    </row>
    <row r="29" spans="1:18" s="101" customFormat="1" ht="10" customHeight="1" x14ac:dyDescent="0.25">
      <c r="A29" s="101" t="s">
        <v>19</v>
      </c>
      <c r="B29" s="81">
        <v>634.19782542176802</v>
      </c>
      <c r="C29" s="110"/>
      <c r="D29" s="81">
        <v>1744.3676</v>
      </c>
      <c r="E29" s="81">
        <v>2048828</v>
      </c>
      <c r="F29" s="81">
        <v>1174.539128105796</v>
      </c>
      <c r="G29" s="22"/>
      <c r="H29" s="81">
        <v>11923.480999999998</v>
      </c>
      <c r="I29" s="81">
        <v>3526197</v>
      </c>
      <c r="J29" s="81">
        <v>295.73553226612268</v>
      </c>
      <c r="K29" s="20"/>
      <c r="L29" s="154">
        <v>12.762561622170738</v>
      </c>
      <c r="M29" s="154">
        <v>36.7501132281918</v>
      </c>
      <c r="N29" s="22"/>
      <c r="O29" s="154">
        <v>87.237438377829264</v>
      </c>
      <c r="P29" s="154">
        <v>63.249886771808193</v>
      </c>
      <c r="R29" s="81"/>
    </row>
    <row r="30" spans="1:18" s="88" customFormat="1" ht="10" customHeight="1" x14ac:dyDescent="0.25">
      <c r="A30" s="101" t="s">
        <v>20</v>
      </c>
      <c r="B30" s="81">
        <v>1102.51039731997</v>
      </c>
      <c r="C30" s="110"/>
      <c r="D30" s="81">
        <v>6045.2440000000006</v>
      </c>
      <c r="E30" s="81">
        <v>1670686</v>
      </c>
      <c r="F30" s="81">
        <v>276.36370012525549</v>
      </c>
      <c r="G30" s="22"/>
      <c r="H30" s="81">
        <v>13495.789199999999</v>
      </c>
      <c r="I30" s="81">
        <v>2203480</v>
      </c>
      <c r="J30" s="81">
        <v>163.27166698780388</v>
      </c>
      <c r="K30" s="20"/>
      <c r="L30" s="154">
        <v>30.936153365728895</v>
      </c>
      <c r="M30" s="154">
        <v>43.123758765112285</v>
      </c>
      <c r="N30" s="22"/>
      <c r="O30" s="154">
        <v>69.063846634271115</v>
      </c>
      <c r="P30" s="154">
        <v>56.876241234887715</v>
      </c>
      <c r="Q30" s="101"/>
      <c r="R30" s="81"/>
    </row>
    <row r="31" spans="1:18" s="88" customFormat="1" ht="10" customHeight="1" x14ac:dyDescent="0.25">
      <c r="A31" s="101" t="s">
        <v>21</v>
      </c>
      <c r="B31" s="81">
        <v>68.558601018681003</v>
      </c>
      <c r="C31" s="110"/>
      <c r="D31" s="81">
        <v>697.9079999999999</v>
      </c>
      <c r="E31" s="81">
        <v>67636</v>
      </c>
      <c r="F31" s="81">
        <v>96.912487032674804</v>
      </c>
      <c r="G31" s="22"/>
      <c r="H31" s="81">
        <v>9373.6861999999983</v>
      </c>
      <c r="I31" s="81">
        <v>462261</v>
      </c>
      <c r="J31" s="81">
        <v>49.314750903438615</v>
      </c>
      <c r="K31" s="20"/>
      <c r="L31" s="154">
        <v>6.9294690209023724</v>
      </c>
      <c r="M31" s="154">
        <v>12.763989982958954</v>
      </c>
      <c r="N31" s="22"/>
      <c r="O31" s="154">
        <v>93.070530979097626</v>
      </c>
      <c r="P31" s="154">
        <v>87.236010017041039</v>
      </c>
      <c r="Q31" s="101"/>
      <c r="R31" s="81"/>
    </row>
    <row r="32" spans="1:18" s="101" customFormat="1" ht="10" customHeight="1" x14ac:dyDescent="0.25">
      <c r="A32" s="101" t="s">
        <v>22</v>
      </c>
      <c r="B32" s="81">
        <v>819.49168360923409</v>
      </c>
      <c r="C32" s="110"/>
      <c r="D32" s="81">
        <v>5130.1158999999998</v>
      </c>
      <c r="E32" s="81">
        <v>1057986</v>
      </c>
      <c r="F32" s="81">
        <v>206.23042843924833</v>
      </c>
      <c r="G32" s="22"/>
      <c r="H32" s="81">
        <v>10082.535500000013</v>
      </c>
      <c r="I32" s="81">
        <v>774161</v>
      </c>
      <c r="J32" s="81">
        <v>76.782372846591912</v>
      </c>
      <c r="K32" s="20"/>
      <c r="L32" s="154">
        <v>33.722694125496069</v>
      </c>
      <c r="M32" s="154">
        <v>57.745693986344982</v>
      </c>
      <c r="N32" s="22"/>
      <c r="O32" s="154">
        <v>66.277305874503924</v>
      </c>
      <c r="P32" s="154">
        <v>42.254306013655018</v>
      </c>
      <c r="R32" s="81"/>
    </row>
    <row r="33" spans="1:18" s="88" customFormat="1" ht="10" customHeight="1" x14ac:dyDescent="0.25">
      <c r="A33" s="101" t="s">
        <v>23</v>
      </c>
      <c r="B33" s="81">
        <v>1784.4228426637301</v>
      </c>
      <c r="C33" s="110"/>
      <c r="D33" s="81">
        <v>8564.1710999999959</v>
      </c>
      <c r="E33" s="81">
        <v>3000528</v>
      </c>
      <c r="F33" s="81">
        <v>350.35825008213595</v>
      </c>
      <c r="G33" s="22"/>
      <c r="H33" s="81">
        <v>17260.159699999993</v>
      </c>
      <c r="I33" s="81">
        <v>1778843</v>
      </c>
      <c r="J33" s="81">
        <v>103.06063390595399</v>
      </c>
      <c r="K33" s="20"/>
      <c r="L33" s="154">
        <v>33.163186943066883</v>
      </c>
      <c r="M33" s="154">
        <v>62.780813625893451</v>
      </c>
      <c r="N33" s="22"/>
      <c r="O33" s="154">
        <v>66.836813056933124</v>
      </c>
      <c r="P33" s="154">
        <v>37.219186374106549</v>
      </c>
      <c r="Q33" s="101"/>
      <c r="R33" s="81"/>
    </row>
    <row r="34" spans="1:18" s="88" customFormat="1" ht="10" customHeight="1" x14ac:dyDescent="0.25">
      <c r="A34" s="101" t="s">
        <v>24</v>
      </c>
      <c r="B34" s="81">
        <v>2157.1604015133598</v>
      </c>
      <c r="C34" s="110"/>
      <c r="D34" s="81">
        <v>7458.6091999999999</v>
      </c>
      <c r="E34" s="81">
        <v>826335</v>
      </c>
      <c r="F34" s="81">
        <v>110.7894217061272</v>
      </c>
      <c r="G34" s="22"/>
      <c r="H34" s="81">
        <v>16647.687100000003</v>
      </c>
      <c r="I34" s="81">
        <v>735004</v>
      </c>
      <c r="J34" s="81">
        <v>44.15051746137155</v>
      </c>
      <c r="K34" s="20"/>
      <c r="L34" s="154">
        <v>30.9405024611765</v>
      </c>
      <c r="M34" s="154">
        <v>52.92476521754724</v>
      </c>
      <c r="N34" s="22"/>
      <c r="O34" s="154">
        <v>69.059497538823507</v>
      </c>
      <c r="P34" s="154">
        <v>47.075234782452753</v>
      </c>
      <c r="Q34" s="101"/>
      <c r="R34" s="81"/>
    </row>
    <row r="35" spans="1:18" s="108" customFormat="1" ht="10" customHeight="1" x14ac:dyDescent="0.25">
      <c r="A35" s="107" t="s">
        <v>25</v>
      </c>
      <c r="B35" s="79">
        <v>611.97375127971407</v>
      </c>
      <c r="C35" s="106"/>
      <c r="D35" s="79">
        <v>1320.0547999999999</v>
      </c>
      <c r="E35" s="79">
        <v>1215738</v>
      </c>
      <c r="F35" s="79">
        <v>920.97540193028362</v>
      </c>
      <c r="G35" s="44"/>
      <c r="H35" s="79">
        <v>56610.799899999969</v>
      </c>
      <c r="I35" s="79">
        <v>14708067</v>
      </c>
      <c r="J35" s="79">
        <v>259.81026634460272</v>
      </c>
      <c r="K35" s="74"/>
      <c r="L35" s="190">
        <v>2.2786730954273327</v>
      </c>
      <c r="M35" s="190">
        <v>7.6347204703900857</v>
      </c>
      <c r="N35" s="75"/>
      <c r="O35" s="190">
        <v>97.721326904572663</v>
      </c>
      <c r="P35" s="190">
        <v>92.365279529609907</v>
      </c>
      <c r="Q35" s="101"/>
      <c r="R35" s="81"/>
    </row>
    <row r="36" spans="1:18" s="108" customFormat="1" ht="10" customHeight="1" x14ac:dyDescent="0.25">
      <c r="A36" s="107" t="s">
        <v>26</v>
      </c>
      <c r="B36" s="79">
        <v>558.74780062792206</v>
      </c>
      <c r="C36" s="106"/>
      <c r="D36" s="79">
        <v>3581.9736000000003</v>
      </c>
      <c r="E36" s="79">
        <v>1199719</v>
      </c>
      <c r="F36" s="79">
        <v>334.93239592832282</v>
      </c>
      <c r="G36" s="44"/>
      <c r="H36" s="79">
        <v>58814.13689999991</v>
      </c>
      <c r="I36" s="79">
        <v>10398000</v>
      </c>
      <c r="J36" s="79">
        <v>176.79422921192295</v>
      </c>
      <c r="K36" s="74"/>
      <c r="L36" s="190">
        <v>5.7407001354675868</v>
      </c>
      <c r="M36" s="190">
        <v>10.344439281551828</v>
      </c>
      <c r="N36" s="75"/>
      <c r="O36" s="190">
        <v>94.259299864532423</v>
      </c>
      <c r="P36" s="190">
        <v>89.655560718448172</v>
      </c>
      <c r="Q36" s="101"/>
      <c r="R36" s="81"/>
    </row>
    <row r="37" spans="1:18" ht="10" customHeight="1" x14ac:dyDescent="0.25">
      <c r="A37" s="30" t="s">
        <v>27</v>
      </c>
      <c r="B37" s="79">
        <v>1393.7576269215519</v>
      </c>
      <c r="C37" s="109"/>
      <c r="D37" s="79">
        <v>7706.3259999999982</v>
      </c>
      <c r="E37" s="79">
        <v>4979424</v>
      </c>
      <c r="F37" s="79">
        <v>646.14759354846933</v>
      </c>
      <c r="G37" s="106"/>
      <c r="H37" s="79">
        <v>50323.67949999994</v>
      </c>
      <c r="I37" s="79">
        <v>6724888</v>
      </c>
      <c r="J37" s="79">
        <v>133.6326768395385</v>
      </c>
      <c r="K37" s="106"/>
      <c r="L37" s="190">
        <v>13.279898793047687</v>
      </c>
      <c r="M37" s="190">
        <v>42.543500207444914</v>
      </c>
      <c r="N37" s="106"/>
      <c r="O37" s="190">
        <v>86.720101206952307</v>
      </c>
      <c r="P37" s="190">
        <v>57.456499792555086</v>
      </c>
      <c r="Q37" s="101"/>
      <c r="R37" s="81"/>
    </row>
    <row r="38" spans="1:18" s="108" customFormat="1" ht="10" customHeight="1" x14ac:dyDescent="0.25">
      <c r="A38" s="30" t="s">
        <v>56</v>
      </c>
      <c r="B38" s="79">
        <v>2831.3627636466972</v>
      </c>
      <c r="C38" s="79"/>
      <c r="D38" s="79">
        <v>14515.613899999995</v>
      </c>
      <c r="E38" s="79">
        <v>5333273</v>
      </c>
      <c r="F38" s="79">
        <v>367.41628957215528</v>
      </c>
      <c r="G38" s="79"/>
      <c r="H38" s="79">
        <v>59266.200100000096</v>
      </c>
      <c r="I38" s="79">
        <v>8034358</v>
      </c>
      <c r="J38" s="79">
        <v>135.56391309791408</v>
      </c>
      <c r="K38" s="74"/>
      <c r="L38" s="190">
        <v>19.673701570958908</v>
      </c>
      <c r="M38" s="190">
        <v>39.896919656145506</v>
      </c>
      <c r="N38" s="75"/>
      <c r="O38" s="190">
        <v>80.326298429041103</v>
      </c>
      <c r="P38" s="190">
        <v>60.103080343854501</v>
      </c>
      <c r="Q38" s="101"/>
      <c r="R38" s="81"/>
    </row>
    <row r="39" spans="1:18" s="108" customFormat="1" ht="10" customHeight="1" x14ac:dyDescent="0.25">
      <c r="A39" s="30" t="s">
        <v>57</v>
      </c>
      <c r="B39" s="79">
        <v>3941.5832441770899</v>
      </c>
      <c r="C39" s="79"/>
      <c r="D39" s="79">
        <v>16022.780299999991</v>
      </c>
      <c r="E39" s="79">
        <v>3826863</v>
      </c>
      <c r="F39" s="79">
        <v>238.83888615760412</v>
      </c>
      <c r="G39" s="79"/>
      <c r="H39" s="79">
        <v>33907.846799999999</v>
      </c>
      <c r="I39" s="79">
        <v>2513847</v>
      </c>
      <c r="J39" s="79">
        <v>74.13761819874685</v>
      </c>
      <c r="K39" s="74"/>
      <c r="L39" s="190">
        <v>32.090084244105142</v>
      </c>
      <c r="M39" s="190">
        <v>60.353856271616266</v>
      </c>
      <c r="N39" s="75"/>
      <c r="O39" s="190">
        <v>67.909915755894858</v>
      </c>
      <c r="P39" s="190">
        <v>39.646143728383734</v>
      </c>
      <c r="Q39" s="101"/>
      <c r="R39" s="81"/>
    </row>
    <row r="40" spans="1:18" s="105" customFormat="1" ht="10" customHeight="1" x14ac:dyDescent="0.3">
      <c r="A40" s="107" t="s">
        <v>28</v>
      </c>
      <c r="B40" s="79">
        <v>9337.4251866529739</v>
      </c>
      <c r="C40" s="106"/>
      <c r="D40" s="79">
        <v>43146.748599999984</v>
      </c>
      <c r="E40" s="79">
        <v>16555017</v>
      </c>
      <c r="F40" s="79">
        <v>383.69095093297494</v>
      </c>
      <c r="G40" s="79"/>
      <c r="H40" s="79">
        <v>258922.66319999992</v>
      </c>
      <c r="I40" s="79">
        <v>42379160</v>
      </c>
      <c r="J40" s="79">
        <v>163.67497335397411</v>
      </c>
      <c r="K40" s="74"/>
      <c r="L40" s="190">
        <v>14.283719871831128</v>
      </c>
      <c r="M40" s="190">
        <v>28.090690059182467</v>
      </c>
      <c r="N40" s="75"/>
      <c r="O40" s="190">
        <v>85.716280128168876</v>
      </c>
      <c r="P40" s="190">
        <v>71.909309940817536</v>
      </c>
      <c r="Q40" s="101"/>
      <c r="R40" s="81"/>
    </row>
    <row r="41" spans="1:18" ht="3" customHeight="1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81"/>
      <c r="N41" s="104"/>
      <c r="O41" s="181"/>
      <c r="P41" s="104"/>
      <c r="Q41" s="215"/>
    </row>
    <row r="42" spans="1:18" ht="3" customHeight="1" x14ac:dyDescent="0.25">
      <c r="A42" s="103"/>
      <c r="B42" s="103"/>
      <c r="C42" s="103"/>
      <c r="D42" s="98"/>
      <c r="E42" s="98"/>
      <c r="F42" s="98"/>
      <c r="G42" s="98"/>
      <c r="H42" s="98"/>
      <c r="I42" s="98"/>
      <c r="J42" s="98"/>
      <c r="K42" s="98"/>
      <c r="L42" s="102"/>
      <c r="M42" s="102"/>
      <c r="N42" s="102"/>
      <c r="O42" s="102"/>
      <c r="P42" s="102"/>
    </row>
    <row r="43" spans="1:18" s="101" customFormat="1" ht="12.65" customHeight="1" x14ac:dyDescent="0.25">
      <c r="A43" s="306" t="s">
        <v>96</v>
      </c>
      <c r="B43" s="306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306"/>
      <c r="P43" s="306"/>
    </row>
    <row r="44" spans="1:18" s="101" customFormat="1" x14ac:dyDescent="0.25">
      <c r="A44" s="275" t="s">
        <v>94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09"/>
      <c r="N44" s="209"/>
      <c r="O44" s="209"/>
      <c r="P44" s="209"/>
    </row>
    <row r="45" spans="1:18" s="194" customFormat="1" x14ac:dyDescent="0.25">
      <c r="A45" s="312" t="s">
        <v>77</v>
      </c>
      <c r="B45" s="312"/>
      <c r="C45" s="312"/>
      <c r="D45" s="312"/>
      <c r="E45" s="312"/>
      <c r="F45" s="312"/>
      <c r="G45" s="312"/>
      <c r="H45" s="312"/>
      <c r="I45" s="312"/>
      <c r="J45" s="200"/>
      <c r="K45" s="200"/>
      <c r="L45" s="204"/>
      <c r="M45" s="204"/>
      <c r="N45" s="200"/>
      <c r="O45" s="200"/>
      <c r="P45" s="200"/>
    </row>
    <row r="46" spans="1:18" x14ac:dyDescent="0.25">
      <c r="B46" s="100"/>
      <c r="C46" s="100"/>
      <c r="D46" s="157"/>
      <c r="E46" s="153"/>
      <c r="F46" s="153"/>
      <c r="G46" s="153"/>
      <c r="H46" s="153"/>
      <c r="I46" s="153"/>
    </row>
    <row r="47" spans="1:18" x14ac:dyDescent="0.25">
      <c r="B47" s="100"/>
      <c r="E47" s="145"/>
      <c r="F47" s="99"/>
      <c r="H47" s="151"/>
      <c r="I47" s="145"/>
      <c r="J47" s="99"/>
    </row>
    <row r="48" spans="1:18" x14ac:dyDescent="0.25">
      <c r="H48" s="138"/>
      <c r="I48" s="138"/>
    </row>
    <row r="49" spans="5:9" x14ac:dyDescent="0.25">
      <c r="H49" s="138"/>
      <c r="I49" s="138"/>
    </row>
    <row r="50" spans="5:9" x14ac:dyDescent="0.25">
      <c r="E50" s="139"/>
      <c r="F50" s="139"/>
      <c r="G50" s="139"/>
      <c r="H50" s="139"/>
      <c r="I50" s="139"/>
    </row>
    <row r="51" spans="5:9" x14ac:dyDescent="0.25">
      <c r="E51" s="129"/>
      <c r="H51" s="138"/>
      <c r="I51" s="138"/>
    </row>
    <row r="52" spans="5:9" x14ac:dyDescent="0.25">
      <c r="E52" s="152"/>
      <c r="H52" s="138"/>
      <c r="I52" s="145"/>
    </row>
    <row r="53" spans="5:9" x14ac:dyDescent="0.25">
      <c r="E53" s="139"/>
      <c r="F53" s="139"/>
      <c r="G53" s="139"/>
      <c r="H53" s="139"/>
      <c r="I53" s="139"/>
    </row>
    <row r="54" spans="5:9" x14ac:dyDescent="0.25">
      <c r="E54" s="81"/>
      <c r="H54" s="138"/>
      <c r="I54" s="138"/>
    </row>
    <row r="55" spans="5:9" x14ac:dyDescent="0.25">
      <c r="H55" s="138"/>
      <c r="I55" s="138"/>
    </row>
    <row r="56" spans="5:9" x14ac:dyDescent="0.25">
      <c r="H56" s="138"/>
      <c r="I56" s="138"/>
    </row>
    <row r="57" spans="5:9" x14ac:dyDescent="0.25">
      <c r="E57" s="145"/>
      <c r="H57" s="138"/>
      <c r="I57" s="138"/>
    </row>
    <row r="58" spans="5:9" x14ac:dyDescent="0.25">
      <c r="H58" s="138"/>
      <c r="I58" s="138"/>
    </row>
    <row r="59" spans="5:9" x14ac:dyDescent="0.25">
      <c r="H59" s="138"/>
      <c r="I59" s="138"/>
    </row>
    <row r="60" spans="5:9" x14ac:dyDescent="0.25">
      <c r="H60" s="138"/>
      <c r="I60" s="138"/>
    </row>
    <row r="61" spans="5:9" x14ac:dyDescent="0.25">
      <c r="H61" s="138"/>
      <c r="I61" s="138"/>
    </row>
    <row r="62" spans="5:9" x14ac:dyDescent="0.25">
      <c r="H62" s="138"/>
      <c r="I62" s="138"/>
    </row>
    <row r="63" spans="5:9" x14ac:dyDescent="0.25">
      <c r="H63" s="138"/>
      <c r="I63" s="138"/>
    </row>
    <row r="64" spans="5:9" x14ac:dyDescent="0.25">
      <c r="H64" s="138"/>
      <c r="I64" s="138"/>
    </row>
    <row r="65" spans="8:9" x14ac:dyDescent="0.25">
      <c r="H65" s="138"/>
      <c r="I65" s="138"/>
    </row>
    <row r="66" spans="8:9" x14ac:dyDescent="0.25">
      <c r="H66" s="138"/>
      <c r="I66" s="138"/>
    </row>
    <row r="67" spans="8:9" x14ac:dyDescent="0.25">
      <c r="H67" s="138"/>
      <c r="I67" s="138"/>
    </row>
    <row r="68" spans="8:9" x14ac:dyDescent="0.25">
      <c r="H68" s="137"/>
    </row>
  </sheetData>
  <mergeCells count="13">
    <mergeCell ref="A3:J3"/>
    <mergeCell ref="A5:P5"/>
    <mergeCell ref="A8:A10"/>
    <mergeCell ref="B8:B10"/>
    <mergeCell ref="D8:J8"/>
    <mergeCell ref="L8:P8"/>
    <mergeCell ref="O9:P9"/>
    <mergeCell ref="A45:I45"/>
    <mergeCell ref="D9:F9"/>
    <mergeCell ref="H9:J9"/>
    <mergeCell ref="L9:M9"/>
    <mergeCell ref="A43:P43"/>
    <mergeCell ref="A44:L44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2"/>
  <sheetViews>
    <sheetView zoomScaleNormal="100" workbookViewId="0">
      <selection activeCell="A4" sqref="A4"/>
    </sheetView>
  </sheetViews>
  <sheetFormatPr defaultColWidth="9.1796875" defaultRowHeight="10" x14ac:dyDescent="0.2"/>
  <cols>
    <col min="1" max="1" width="17.453125" style="246" customWidth="1"/>
    <col min="2" max="2" width="6.7265625" style="246" customWidth="1"/>
    <col min="3" max="3" width="0.81640625" style="246" customWidth="1"/>
    <col min="4" max="5" width="11.7265625" style="246" customWidth="1"/>
    <col min="6" max="6" width="0.81640625" style="246" customWidth="1"/>
    <col min="7" max="7" width="8.1796875" style="246" customWidth="1"/>
    <col min="8" max="8" width="0.81640625" style="246" customWidth="1"/>
    <col min="9" max="9" width="8.26953125" style="246" customWidth="1"/>
    <col min="10" max="256" width="9.1796875" style="250"/>
    <col min="257" max="257" width="17.453125" style="250" customWidth="1"/>
    <col min="258" max="258" width="6.7265625" style="250" customWidth="1"/>
    <col min="259" max="259" width="0.81640625" style="250" customWidth="1"/>
    <col min="260" max="261" width="11.7265625" style="250" customWidth="1"/>
    <col min="262" max="262" width="0.81640625" style="250" customWidth="1"/>
    <col min="263" max="263" width="8.1796875" style="250" customWidth="1"/>
    <col min="264" max="264" width="0.81640625" style="250" customWidth="1"/>
    <col min="265" max="265" width="8.26953125" style="250" customWidth="1"/>
    <col min="266" max="512" width="9.1796875" style="250"/>
    <col min="513" max="513" width="17.453125" style="250" customWidth="1"/>
    <col min="514" max="514" width="6.7265625" style="250" customWidth="1"/>
    <col min="515" max="515" width="0.81640625" style="250" customWidth="1"/>
    <col min="516" max="517" width="11.7265625" style="250" customWidth="1"/>
    <col min="518" max="518" width="0.81640625" style="250" customWidth="1"/>
    <col min="519" max="519" width="8.1796875" style="250" customWidth="1"/>
    <col min="520" max="520" width="0.81640625" style="250" customWidth="1"/>
    <col min="521" max="521" width="8.26953125" style="250" customWidth="1"/>
    <col min="522" max="768" width="9.1796875" style="250"/>
    <col min="769" max="769" width="17.453125" style="250" customWidth="1"/>
    <col min="770" max="770" width="6.7265625" style="250" customWidth="1"/>
    <col min="771" max="771" width="0.81640625" style="250" customWidth="1"/>
    <col min="772" max="773" width="11.7265625" style="250" customWidth="1"/>
    <col min="774" max="774" width="0.81640625" style="250" customWidth="1"/>
    <col min="775" max="775" width="8.1796875" style="250" customWidth="1"/>
    <col min="776" max="776" width="0.81640625" style="250" customWidth="1"/>
    <col min="777" max="777" width="8.26953125" style="250" customWidth="1"/>
    <col min="778" max="1024" width="9.1796875" style="250"/>
    <col min="1025" max="1025" width="17.453125" style="250" customWidth="1"/>
    <col min="1026" max="1026" width="6.7265625" style="250" customWidth="1"/>
    <col min="1027" max="1027" width="0.81640625" style="250" customWidth="1"/>
    <col min="1028" max="1029" width="11.7265625" style="250" customWidth="1"/>
    <col min="1030" max="1030" width="0.81640625" style="250" customWidth="1"/>
    <col min="1031" max="1031" width="8.1796875" style="250" customWidth="1"/>
    <col min="1032" max="1032" width="0.81640625" style="250" customWidth="1"/>
    <col min="1033" max="1033" width="8.26953125" style="250" customWidth="1"/>
    <col min="1034" max="1280" width="9.1796875" style="250"/>
    <col min="1281" max="1281" width="17.453125" style="250" customWidth="1"/>
    <col min="1282" max="1282" width="6.7265625" style="250" customWidth="1"/>
    <col min="1283" max="1283" width="0.81640625" style="250" customWidth="1"/>
    <col min="1284" max="1285" width="11.7265625" style="250" customWidth="1"/>
    <col min="1286" max="1286" width="0.81640625" style="250" customWidth="1"/>
    <col min="1287" max="1287" width="8.1796875" style="250" customWidth="1"/>
    <col min="1288" max="1288" width="0.81640625" style="250" customWidth="1"/>
    <col min="1289" max="1289" width="8.26953125" style="250" customWidth="1"/>
    <col min="1290" max="1536" width="9.1796875" style="250"/>
    <col min="1537" max="1537" width="17.453125" style="250" customWidth="1"/>
    <col min="1538" max="1538" width="6.7265625" style="250" customWidth="1"/>
    <col min="1539" max="1539" width="0.81640625" style="250" customWidth="1"/>
    <col min="1540" max="1541" width="11.7265625" style="250" customWidth="1"/>
    <col min="1542" max="1542" width="0.81640625" style="250" customWidth="1"/>
    <col min="1543" max="1543" width="8.1796875" style="250" customWidth="1"/>
    <col min="1544" max="1544" width="0.81640625" style="250" customWidth="1"/>
    <col min="1545" max="1545" width="8.26953125" style="250" customWidth="1"/>
    <col min="1546" max="1792" width="9.1796875" style="250"/>
    <col min="1793" max="1793" width="17.453125" style="250" customWidth="1"/>
    <col min="1794" max="1794" width="6.7265625" style="250" customWidth="1"/>
    <col min="1795" max="1795" width="0.81640625" style="250" customWidth="1"/>
    <col min="1796" max="1797" width="11.7265625" style="250" customWidth="1"/>
    <col min="1798" max="1798" width="0.81640625" style="250" customWidth="1"/>
    <col min="1799" max="1799" width="8.1796875" style="250" customWidth="1"/>
    <col min="1800" max="1800" width="0.81640625" style="250" customWidth="1"/>
    <col min="1801" max="1801" width="8.26953125" style="250" customWidth="1"/>
    <col min="1802" max="2048" width="9.1796875" style="250"/>
    <col min="2049" max="2049" width="17.453125" style="250" customWidth="1"/>
    <col min="2050" max="2050" width="6.7265625" style="250" customWidth="1"/>
    <col min="2051" max="2051" width="0.81640625" style="250" customWidth="1"/>
    <col min="2052" max="2053" width="11.7265625" style="250" customWidth="1"/>
    <col min="2054" max="2054" width="0.81640625" style="250" customWidth="1"/>
    <col min="2055" max="2055" width="8.1796875" style="250" customWidth="1"/>
    <col min="2056" max="2056" width="0.81640625" style="250" customWidth="1"/>
    <col min="2057" max="2057" width="8.26953125" style="250" customWidth="1"/>
    <col min="2058" max="2304" width="9.1796875" style="250"/>
    <col min="2305" max="2305" width="17.453125" style="250" customWidth="1"/>
    <col min="2306" max="2306" width="6.7265625" style="250" customWidth="1"/>
    <col min="2307" max="2307" width="0.81640625" style="250" customWidth="1"/>
    <col min="2308" max="2309" width="11.7265625" style="250" customWidth="1"/>
    <col min="2310" max="2310" width="0.81640625" style="250" customWidth="1"/>
    <col min="2311" max="2311" width="8.1796875" style="250" customWidth="1"/>
    <col min="2312" max="2312" width="0.81640625" style="250" customWidth="1"/>
    <col min="2313" max="2313" width="8.26953125" style="250" customWidth="1"/>
    <col min="2314" max="2560" width="9.1796875" style="250"/>
    <col min="2561" max="2561" width="17.453125" style="250" customWidth="1"/>
    <col min="2562" max="2562" width="6.7265625" style="250" customWidth="1"/>
    <col min="2563" max="2563" width="0.81640625" style="250" customWidth="1"/>
    <col min="2564" max="2565" width="11.7265625" style="250" customWidth="1"/>
    <col min="2566" max="2566" width="0.81640625" style="250" customWidth="1"/>
    <col min="2567" max="2567" width="8.1796875" style="250" customWidth="1"/>
    <col min="2568" max="2568" width="0.81640625" style="250" customWidth="1"/>
    <col min="2569" max="2569" width="8.26953125" style="250" customWidth="1"/>
    <col min="2570" max="2816" width="9.1796875" style="250"/>
    <col min="2817" max="2817" width="17.453125" style="250" customWidth="1"/>
    <col min="2818" max="2818" width="6.7265625" style="250" customWidth="1"/>
    <col min="2819" max="2819" width="0.81640625" style="250" customWidth="1"/>
    <col min="2820" max="2821" width="11.7265625" style="250" customWidth="1"/>
    <col min="2822" max="2822" width="0.81640625" style="250" customWidth="1"/>
    <col min="2823" max="2823" width="8.1796875" style="250" customWidth="1"/>
    <col min="2824" max="2824" width="0.81640625" style="250" customWidth="1"/>
    <col min="2825" max="2825" width="8.26953125" style="250" customWidth="1"/>
    <col min="2826" max="3072" width="9.1796875" style="250"/>
    <col min="3073" max="3073" width="17.453125" style="250" customWidth="1"/>
    <col min="3074" max="3074" width="6.7265625" style="250" customWidth="1"/>
    <col min="3075" max="3075" width="0.81640625" style="250" customWidth="1"/>
    <col min="3076" max="3077" width="11.7265625" style="250" customWidth="1"/>
    <col min="3078" max="3078" width="0.81640625" style="250" customWidth="1"/>
    <col min="3079" max="3079" width="8.1796875" style="250" customWidth="1"/>
    <col min="3080" max="3080" width="0.81640625" style="250" customWidth="1"/>
    <col min="3081" max="3081" width="8.26953125" style="250" customWidth="1"/>
    <col min="3082" max="3328" width="9.1796875" style="250"/>
    <col min="3329" max="3329" width="17.453125" style="250" customWidth="1"/>
    <col min="3330" max="3330" width="6.7265625" style="250" customWidth="1"/>
    <col min="3331" max="3331" width="0.81640625" style="250" customWidth="1"/>
    <col min="3332" max="3333" width="11.7265625" style="250" customWidth="1"/>
    <col min="3334" max="3334" width="0.81640625" style="250" customWidth="1"/>
    <col min="3335" max="3335" width="8.1796875" style="250" customWidth="1"/>
    <col min="3336" max="3336" width="0.81640625" style="250" customWidth="1"/>
    <col min="3337" max="3337" width="8.26953125" style="250" customWidth="1"/>
    <col min="3338" max="3584" width="9.1796875" style="250"/>
    <col min="3585" max="3585" width="17.453125" style="250" customWidth="1"/>
    <col min="3586" max="3586" width="6.7265625" style="250" customWidth="1"/>
    <col min="3587" max="3587" width="0.81640625" style="250" customWidth="1"/>
    <col min="3588" max="3589" width="11.7265625" style="250" customWidth="1"/>
    <col min="3590" max="3590" width="0.81640625" style="250" customWidth="1"/>
    <col min="3591" max="3591" width="8.1796875" style="250" customWidth="1"/>
    <col min="3592" max="3592" width="0.81640625" style="250" customWidth="1"/>
    <col min="3593" max="3593" width="8.26953125" style="250" customWidth="1"/>
    <col min="3594" max="3840" width="9.1796875" style="250"/>
    <col min="3841" max="3841" width="17.453125" style="250" customWidth="1"/>
    <col min="3842" max="3842" width="6.7265625" style="250" customWidth="1"/>
    <col min="3843" max="3843" width="0.81640625" style="250" customWidth="1"/>
    <col min="3844" max="3845" width="11.7265625" style="250" customWidth="1"/>
    <col min="3846" max="3846" width="0.81640625" style="250" customWidth="1"/>
    <col min="3847" max="3847" width="8.1796875" style="250" customWidth="1"/>
    <col min="3848" max="3848" width="0.81640625" style="250" customWidth="1"/>
    <col min="3849" max="3849" width="8.26953125" style="250" customWidth="1"/>
    <col min="3850" max="4096" width="9.1796875" style="250"/>
    <col min="4097" max="4097" width="17.453125" style="250" customWidth="1"/>
    <col min="4098" max="4098" width="6.7265625" style="250" customWidth="1"/>
    <col min="4099" max="4099" width="0.81640625" style="250" customWidth="1"/>
    <col min="4100" max="4101" width="11.7265625" style="250" customWidth="1"/>
    <col min="4102" max="4102" width="0.81640625" style="250" customWidth="1"/>
    <col min="4103" max="4103" width="8.1796875" style="250" customWidth="1"/>
    <col min="4104" max="4104" width="0.81640625" style="250" customWidth="1"/>
    <col min="4105" max="4105" width="8.26953125" style="250" customWidth="1"/>
    <col min="4106" max="4352" width="9.1796875" style="250"/>
    <col min="4353" max="4353" width="17.453125" style="250" customWidth="1"/>
    <col min="4354" max="4354" width="6.7265625" style="250" customWidth="1"/>
    <col min="4355" max="4355" width="0.81640625" style="250" customWidth="1"/>
    <col min="4356" max="4357" width="11.7265625" style="250" customWidth="1"/>
    <col min="4358" max="4358" width="0.81640625" style="250" customWidth="1"/>
    <col min="4359" max="4359" width="8.1796875" style="250" customWidth="1"/>
    <col min="4360" max="4360" width="0.81640625" style="250" customWidth="1"/>
    <col min="4361" max="4361" width="8.26953125" style="250" customWidth="1"/>
    <col min="4362" max="4608" width="9.1796875" style="250"/>
    <col min="4609" max="4609" width="17.453125" style="250" customWidth="1"/>
    <col min="4610" max="4610" width="6.7265625" style="250" customWidth="1"/>
    <col min="4611" max="4611" width="0.81640625" style="250" customWidth="1"/>
    <col min="4612" max="4613" width="11.7265625" style="250" customWidth="1"/>
    <col min="4614" max="4614" width="0.81640625" style="250" customWidth="1"/>
    <col min="4615" max="4615" width="8.1796875" style="250" customWidth="1"/>
    <col min="4616" max="4616" width="0.81640625" style="250" customWidth="1"/>
    <col min="4617" max="4617" width="8.26953125" style="250" customWidth="1"/>
    <col min="4618" max="4864" width="9.1796875" style="250"/>
    <col min="4865" max="4865" width="17.453125" style="250" customWidth="1"/>
    <col min="4866" max="4866" width="6.7265625" style="250" customWidth="1"/>
    <col min="4867" max="4867" width="0.81640625" style="250" customWidth="1"/>
    <col min="4868" max="4869" width="11.7265625" style="250" customWidth="1"/>
    <col min="4870" max="4870" width="0.81640625" style="250" customWidth="1"/>
    <col min="4871" max="4871" width="8.1796875" style="250" customWidth="1"/>
    <col min="4872" max="4872" width="0.81640625" style="250" customWidth="1"/>
    <col min="4873" max="4873" width="8.26953125" style="250" customWidth="1"/>
    <col min="4874" max="5120" width="9.1796875" style="250"/>
    <col min="5121" max="5121" width="17.453125" style="250" customWidth="1"/>
    <col min="5122" max="5122" width="6.7265625" style="250" customWidth="1"/>
    <col min="5123" max="5123" width="0.81640625" style="250" customWidth="1"/>
    <col min="5124" max="5125" width="11.7265625" style="250" customWidth="1"/>
    <col min="5126" max="5126" width="0.81640625" style="250" customWidth="1"/>
    <col min="5127" max="5127" width="8.1796875" style="250" customWidth="1"/>
    <col min="5128" max="5128" width="0.81640625" style="250" customWidth="1"/>
    <col min="5129" max="5129" width="8.26953125" style="250" customWidth="1"/>
    <col min="5130" max="5376" width="9.1796875" style="250"/>
    <col min="5377" max="5377" width="17.453125" style="250" customWidth="1"/>
    <col min="5378" max="5378" width="6.7265625" style="250" customWidth="1"/>
    <col min="5379" max="5379" width="0.81640625" style="250" customWidth="1"/>
    <col min="5380" max="5381" width="11.7265625" style="250" customWidth="1"/>
    <col min="5382" max="5382" width="0.81640625" style="250" customWidth="1"/>
    <col min="5383" max="5383" width="8.1796875" style="250" customWidth="1"/>
    <col min="5384" max="5384" width="0.81640625" style="250" customWidth="1"/>
    <col min="5385" max="5385" width="8.26953125" style="250" customWidth="1"/>
    <col min="5386" max="5632" width="9.1796875" style="250"/>
    <col min="5633" max="5633" width="17.453125" style="250" customWidth="1"/>
    <col min="5634" max="5634" width="6.7265625" style="250" customWidth="1"/>
    <col min="5635" max="5635" width="0.81640625" style="250" customWidth="1"/>
    <col min="5636" max="5637" width="11.7265625" style="250" customWidth="1"/>
    <col min="5638" max="5638" width="0.81640625" style="250" customWidth="1"/>
    <col min="5639" max="5639" width="8.1796875" style="250" customWidth="1"/>
    <col min="5640" max="5640" width="0.81640625" style="250" customWidth="1"/>
    <col min="5641" max="5641" width="8.26953125" style="250" customWidth="1"/>
    <col min="5642" max="5888" width="9.1796875" style="250"/>
    <col min="5889" max="5889" width="17.453125" style="250" customWidth="1"/>
    <col min="5890" max="5890" width="6.7265625" style="250" customWidth="1"/>
    <col min="5891" max="5891" width="0.81640625" style="250" customWidth="1"/>
    <col min="5892" max="5893" width="11.7265625" style="250" customWidth="1"/>
    <col min="5894" max="5894" width="0.81640625" style="250" customWidth="1"/>
    <col min="5895" max="5895" width="8.1796875" style="250" customWidth="1"/>
    <col min="5896" max="5896" width="0.81640625" style="250" customWidth="1"/>
    <col min="5897" max="5897" width="8.26953125" style="250" customWidth="1"/>
    <col min="5898" max="6144" width="9.1796875" style="250"/>
    <col min="6145" max="6145" width="17.453125" style="250" customWidth="1"/>
    <col min="6146" max="6146" width="6.7265625" style="250" customWidth="1"/>
    <col min="6147" max="6147" width="0.81640625" style="250" customWidth="1"/>
    <col min="6148" max="6149" width="11.7265625" style="250" customWidth="1"/>
    <col min="6150" max="6150" width="0.81640625" style="250" customWidth="1"/>
    <col min="6151" max="6151" width="8.1796875" style="250" customWidth="1"/>
    <col min="6152" max="6152" width="0.81640625" style="250" customWidth="1"/>
    <col min="6153" max="6153" width="8.26953125" style="250" customWidth="1"/>
    <col min="6154" max="6400" width="9.1796875" style="250"/>
    <col min="6401" max="6401" width="17.453125" style="250" customWidth="1"/>
    <col min="6402" max="6402" width="6.7265625" style="250" customWidth="1"/>
    <col min="6403" max="6403" width="0.81640625" style="250" customWidth="1"/>
    <col min="6404" max="6405" width="11.7265625" style="250" customWidth="1"/>
    <col min="6406" max="6406" width="0.81640625" style="250" customWidth="1"/>
    <col min="6407" max="6407" width="8.1796875" style="250" customWidth="1"/>
    <col min="6408" max="6408" width="0.81640625" style="250" customWidth="1"/>
    <col min="6409" max="6409" width="8.26953125" style="250" customWidth="1"/>
    <col min="6410" max="6656" width="9.1796875" style="250"/>
    <col min="6657" max="6657" width="17.453125" style="250" customWidth="1"/>
    <col min="6658" max="6658" width="6.7265625" style="250" customWidth="1"/>
    <col min="6659" max="6659" width="0.81640625" style="250" customWidth="1"/>
    <col min="6660" max="6661" width="11.7265625" style="250" customWidth="1"/>
    <col min="6662" max="6662" width="0.81640625" style="250" customWidth="1"/>
    <col min="6663" max="6663" width="8.1796875" style="250" customWidth="1"/>
    <col min="6664" max="6664" width="0.81640625" style="250" customWidth="1"/>
    <col min="6665" max="6665" width="8.26953125" style="250" customWidth="1"/>
    <col min="6666" max="6912" width="9.1796875" style="250"/>
    <col min="6913" max="6913" width="17.453125" style="250" customWidth="1"/>
    <col min="6914" max="6914" width="6.7265625" style="250" customWidth="1"/>
    <col min="6915" max="6915" width="0.81640625" style="250" customWidth="1"/>
    <col min="6916" max="6917" width="11.7265625" style="250" customWidth="1"/>
    <col min="6918" max="6918" width="0.81640625" style="250" customWidth="1"/>
    <col min="6919" max="6919" width="8.1796875" style="250" customWidth="1"/>
    <col min="6920" max="6920" width="0.81640625" style="250" customWidth="1"/>
    <col min="6921" max="6921" width="8.26953125" style="250" customWidth="1"/>
    <col min="6922" max="7168" width="9.1796875" style="250"/>
    <col min="7169" max="7169" width="17.453125" style="250" customWidth="1"/>
    <col min="7170" max="7170" width="6.7265625" style="250" customWidth="1"/>
    <col min="7171" max="7171" width="0.81640625" style="250" customWidth="1"/>
    <col min="7172" max="7173" width="11.7265625" style="250" customWidth="1"/>
    <col min="7174" max="7174" width="0.81640625" style="250" customWidth="1"/>
    <col min="7175" max="7175" width="8.1796875" style="250" customWidth="1"/>
    <col min="7176" max="7176" width="0.81640625" style="250" customWidth="1"/>
    <col min="7177" max="7177" width="8.26953125" style="250" customWidth="1"/>
    <col min="7178" max="7424" width="9.1796875" style="250"/>
    <col min="7425" max="7425" width="17.453125" style="250" customWidth="1"/>
    <col min="7426" max="7426" width="6.7265625" style="250" customWidth="1"/>
    <col min="7427" max="7427" width="0.81640625" style="250" customWidth="1"/>
    <col min="7428" max="7429" width="11.7265625" style="250" customWidth="1"/>
    <col min="7430" max="7430" width="0.81640625" style="250" customWidth="1"/>
    <col min="7431" max="7431" width="8.1796875" style="250" customWidth="1"/>
    <col min="7432" max="7432" width="0.81640625" style="250" customWidth="1"/>
    <col min="7433" max="7433" width="8.26953125" style="250" customWidth="1"/>
    <col min="7434" max="7680" width="9.1796875" style="250"/>
    <col min="7681" max="7681" width="17.453125" style="250" customWidth="1"/>
    <col min="7682" max="7682" width="6.7265625" style="250" customWidth="1"/>
    <col min="7683" max="7683" width="0.81640625" style="250" customWidth="1"/>
    <col min="7684" max="7685" width="11.7265625" style="250" customWidth="1"/>
    <col min="7686" max="7686" width="0.81640625" style="250" customWidth="1"/>
    <col min="7687" max="7687" width="8.1796875" style="250" customWidth="1"/>
    <col min="7688" max="7688" width="0.81640625" style="250" customWidth="1"/>
    <col min="7689" max="7689" width="8.26953125" style="250" customWidth="1"/>
    <col min="7690" max="7936" width="9.1796875" style="250"/>
    <col min="7937" max="7937" width="17.453125" style="250" customWidth="1"/>
    <col min="7938" max="7938" width="6.7265625" style="250" customWidth="1"/>
    <col min="7939" max="7939" width="0.81640625" style="250" customWidth="1"/>
    <col min="7940" max="7941" width="11.7265625" style="250" customWidth="1"/>
    <col min="7942" max="7942" width="0.81640625" style="250" customWidth="1"/>
    <col min="7943" max="7943" width="8.1796875" style="250" customWidth="1"/>
    <col min="7944" max="7944" width="0.81640625" style="250" customWidth="1"/>
    <col min="7945" max="7945" width="8.26953125" style="250" customWidth="1"/>
    <col min="7946" max="8192" width="9.1796875" style="250"/>
    <col min="8193" max="8193" width="17.453125" style="250" customWidth="1"/>
    <col min="8194" max="8194" width="6.7265625" style="250" customWidth="1"/>
    <col min="8195" max="8195" width="0.81640625" style="250" customWidth="1"/>
    <col min="8196" max="8197" width="11.7265625" style="250" customWidth="1"/>
    <col min="8198" max="8198" width="0.81640625" style="250" customWidth="1"/>
    <col min="8199" max="8199" width="8.1796875" style="250" customWidth="1"/>
    <col min="8200" max="8200" width="0.81640625" style="250" customWidth="1"/>
    <col min="8201" max="8201" width="8.26953125" style="250" customWidth="1"/>
    <col min="8202" max="8448" width="9.1796875" style="250"/>
    <col min="8449" max="8449" width="17.453125" style="250" customWidth="1"/>
    <col min="8450" max="8450" width="6.7265625" style="250" customWidth="1"/>
    <col min="8451" max="8451" width="0.81640625" style="250" customWidth="1"/>
    <col min="8452" max="8453" width="11.7265625" style="250" customWidth="1"/>
    <col min="8454" max="8454" width="0.81640625" style="250" customWidth="1"/>
    <col min="8455" max="8455" width="8.1796875" style="250" customWidth="1"/>
    <col min="8456" max="8456" width="0.81640625" style="250" customWidth="1"/>
    <col min="8457" max="8457" width="8.26953125" style="250" customWidth="1"/>
    <col min="8458" max="8704" width="9.1796875" style="250"/>
    <col min="8705" max="8705" width="17.453125" style="250" customWidth="1"/>
    <col min="8706" max="8706" width="6.7265625" style="250" customWidth="1"/>
    <col min="8707" max="8707" width="0.81640625" style="250" customWidth="1"/>
    <col min="8708" max="8709" width="11.7265625" style="250" customWidth="1"/>
    <col min="8710" max="8710" width="0.81640625" style="250" customWidth="1"/>
    <col min="8711" max="8711" width="8.1796875" style="250" customWidth="1"/>
    <col min="8712" max="8712" width="0.81640625" style="250" customWidth="1"/>
    <col min="8713" max="8713" width="8.26953125" style="250" customWidth="1"/>
    <col min="8714" max="8960" width="9.1796875" style="250"/>
    <col min="8961" max="8961" width="17.453125" style="250" customWidth="1"/>
    <col min="8962" max="8962" width="6.7265625" style="250" customWidth="1"/>
    <col min="8963" max="8963" width="0.81640625" style="250" customWidth="1"/>
    <col min="8964" max="8965" width="11.7265625" style="250" customWidth="1"/>
    <col min="8966" max="8966" width="0.81640625" style="250" customWidth="1"/>
    <col min="8967" max="8967" width="8.1796875" style="250" customWidth="1"/>
    <col min="8968" max="8968" width="0.81640625" style="250" customWidth="1"/>
    <col min="8969" max="8969" width="8.26953125" style="250" customWidth="1"/>
    <col min="8970" max="9216" width="9.1796875" style="250"/>
    <col min="9217" max="9217" width="17.453125" style="250" customWidth="1"/>
    <col min="9218" max="9218" width="6.7265625" style="250" customWidth="1"/>
    <col min="9219" max="9219" width="0.81640625" style="250" customWidth="1"/>
    <col min="9220" max="9221" width="11.7265625" style="250" customWidth="1"/>
    <col min="9222" max="9222" width="0.81640625" style="250" customWidth="1"/>
    <col min="9223" max="9223" width="8.1796875" style="250" customWidth="1"/>
    <col min="9224" max="9224" width="0.81640625" style="250" customWidth="1"/>
    <col min="9225" max="9225" width="8.26953125" style="250" customWidth="1"/>
    <col min="9226" max="9472" width="9.1796875" style="250"/>
    <col min="9473" max="9473" width="17.453125" style="250" customWidth="1"/>
    <col min="9474" max="9474" width="6.7265625" style="250" customWidth="1"/>
    <col min="9475" max="9475" width="0.81640625" style="250" customWidth="1"/>
    <col min="9476" max="9477" width="11.7265625" style="250" customWidth="1"/>
    <col min="9478" max="9478" width="0.81640625" style="250" customWidth="1"/>
    <col min="9479" max="9479" width="8.1796875" style="250" customWidth="1"/>
    <col min="9480" max="9480" width="0.81640625" style="250" customWidth="1"/>
    <col min="9481" max="9481" width="8.26953125" style="250" customWidth="1"/>
    <col min="9482" max="9728" width="9.1796875" style="250"/>
    <col min="9729" max="9729" width="17.453125" style="250" customWidth="1"/>
    <col min="9730" max="9730" width="6.7265625" style="250" customWidth="1"/>
    <col min="9731" max="9731" width="0.81640625" style="250" customWidth="1"/>
    <col min="9732" max="9733" width="11.7265625" style="250" customWidth="1"/>
    <col min="9734" max="9734" width="0.81640625" style="250" customWidth="1"/>
    <col min="9735" max="9735" width="8.1796875" style="250" customWidth="1"/>
    <col min="9736" max="9736" width="0.81640625" style="250" customWidth="1"/>
    <col min="9737" max="9737" width="8.26953125" style="250" customWidth="1"/>
    <col min="9738" max="9984" width="9.1796875" style="250"/>
    <col min="9985" max="9985" width="17.453125" style="250" customWidth="1"/>
    <col min="9986" max="9986" width="6.7265625" style="250" customWidth="1"/>
    <col min="9987" max="9987" width="0.81640625" style="250" customWidth="1"/>
    <col min="9988" max="9989" width="11.7265625" style="250" customWidth="1"/>
    <col min="9990" max="9990" width="0.81640625" style="250" customWidth="1"/>
    <col min="9991" max="9991" width="8.1796875" style="250" customWidth="1"/>
    <col min="9992" max="9992" width="0.81640625" style="250" customWidth="1"/>
    <col min="9993" max="9993" width="8.26953125" style="250" customWidth="1"/>
    <col min="9994" max="10240" width="9.1796875" style="250"/>
    <col min="10241" max="10241" width="17.453125" style="250" customWidth="1"/>
    <col min="10242" max="10242" width="6.7265625" style="250" customWidth="1"/>
    <col min="10243" max="10243" width="0.81640625" style="250" customWidth="1"/>
    <col min="10244" max="10245" width="11.7265625" style="250" customWidth="1"/>
    <col min="10246" max="10246" width="0.81640625" style="250" customWidth="1"/>
    <col min="10247" max="10247" width="8.1796875" style="250" customWidth="1"/>
    <col min="10248" max="10248" width="0.81640625" style="250" customWidth="1"/>
    <col min="10249" max="10249" width="8.26953125" style="250" customWidth="1"/>
    <col min="10250" max="10496" width="9.1796875" style="250"/>
    <col min="10497" max="10497" width="17.453125" style="250" customWidth="1"/>
    <col min="10498" max="10498" width="6.7265625" style="250" customWidth="1"/>
    <col min="10499" max="10499" width="0.81640625" style="250" customWidth="1"/>
    <col min="10500" max="10501" width="11.7265625" style="250" customWidth="1"/>
    <col min="10502" max="10502" width="0.81640625" style="250" customWidth="1"/>
    <col min="10503" max="10503" width="8.1796875" style="250" customWidth="1"/>
    <col min="10504" max="10504" width="0.81640625" style="250" customWidth="1"/>
    <col min="10505" max="10505" width="8.26953125" style="250" customWidth="1"/>
    <col min="10506" max="10752" width="9.1796875" style="250"/>
    <col min="10753" max="10753" width="17.453125" style="250" customWidth="1"/>
    <col min="10754" max="10754" width="6.7265625" style="250" customWidth="1"/>
    <col min="10755" max="10755" width="0.81640625" style="250" customWidth="1"/>
    <col min="10756" max="10757" width="11.7265625" style="250" customWidth="1"/>
    <col min="10758" max="10758" width="0.81640625" style="250" customWidth="1"/>
    <col min="10759" max="10759" width="8.1796875" style="250" customWidth="1"/>
    <col min="10760" max="10760" width="0.81640625" style="250" customWidth="1"/>
    <col min="10761" max="10761" width="8.26953125" style="250" customWidth="1"/>
    <col min="10762" max="11008" width="9.1796875" style="250"/>
    <col min="11009" max="11009" width="17.453125" style="250" customWidth="1"/>
    <col min="11010" max="11010" width="6.7265625" style="250" customWidth="1"/>
    <col min="11011" max="11011" width="0.81640625" style="250" customWidth="1"/>
    <col min="11012" max="11013" width="11.7265625" style="250" customWidth="1"/>
    <col min="11014" max="11014" width="0.81640625" style="250" customWidth="1"/>
    <col min="11015" max="11015" width="8.1796875" style="250" customWidth="1"/>
    <col min="11016" max="11016" width="0.81640625" style="250" customWidth="1"/>
    <col min="11017" max="11017" width="8.26953125" style="250" customWidth="1"/>
    <col min="11018" max="11264" width="9.1796875" style="250"/>
    <col min="11265" max="11265" width="17.453125" style="250" customWidth="1"/>
    <col min="11266" max="11266" width="6.7265625" style="250" customWidth="1"/>
    <col min="11267" max="11267" width="0.81640625" style="250" customWidth="1"/>
    <col min="11268" max="11269" width="11.7265625" style="250" customWidth="1"/>
    <col min="11270" max="11270" width="0.81640625" style="250" customWidth="1"/>
    <col min="11271" max="11271" width="8.1796875" style="250" customWidth="1"/>
    <col min="11272" max="11272" width="0.81640625" style="250" customWidth="1"/>
    <col min="11273" max="11273" width="8.26953125" style="250" customWidth="1"/>
    <col min="11274" max="11520" width="9.1796875" style="250"/>
    <col min="11521" max="11521" width="17.453125" style="250" customWidth="1"/>
    <col min="11522" max="11522" width="6.7265625" style="250" customWidth="1"/>
    <col min="11523" max="11523" width="0.81640625" style="250" customWidth="1"/>
    <col min="11524" max="11525" width="11.7265625" style="250" customWidth="1"/>
    <col min="11526" max="11526" width="0.81640625" style="250" customWidth="1"/>
    <col min="11527" max="11527" width="8.1796875" style="250" customWidth="1"/>
    <col min="11528" max="11528" width="0.81640625" style="250" customWidth="1"/>
    <col min="11529" max="11529" width="8.26953125" style="250" customWidth="1"/>
    <col min="11530" max="11776" width="9.1796875" style="250"/>
    <col min="11777" max="11777" width="17.453125" style="250" customWidth="1"/>
    <col min="11778" max="11778" width="6.7265625" style="250" customWidth="1"/>
    <col min="11779" max="11779" width="0.81640625" style="250" customWidth="1"/>
    <col min="11780" max="11781" width="11.7265625" style="250" customWidth="1"/>
    <col min="11782" max="11782" width="0.81640625" style="250" customWidth="1"/>
    <col min="11783" max="11783" width="8.1796875" style="250" customWidth="1"/>
    <col min="11784" max="11784" width="0.81640625" style="250" customWidth="1"/>
    <col min="11785" max="11785" width="8.26953125" style="250" customWidth="1"/>
    <col min="11786" max="12032" width="9.1796875" style="250"/>
    <col min="12033" max="12033" width="17.453125" style="250" customWidth="1"/>
    <col min="12034" max="12034" width="6.7265625" style="250" customWidth="1"/>
    <col min="12035" max="12035" width="0.81640625" style="250" customWidth="1"/>
    <col min="12036" max="12037" width="11.7265625" style="250" customWidth="1"/>
    <col min="12038" max="12038" width="0.81640625" style="250" customWidth="1"/>
    <col min="12039" max="12039" width="8.1796875" style="250" customWidth="1"/>
    <col min="12040" max="12040" width="0.81640625" style="250" customWidth="1"/>
    <col min="12041" max="12041" width="8.26953125" style="250" customWidth="1"/>
    <col min="12042" max="12288" width="9.1796875" style="250"/>
    <col min="12289" max="12289" width="17.453125" style="250" customWidth="1"/>
    <col min="12290" max="12290" width="6.7265625" style="250" customWidth="1"/>
    <col min="12291" max="12291" width="0.81640625" style="250" customWidth="1"/>
    <col min="12292" max="12293" width="11.7265625" style="250" customWidth="1"/>
    <col min="12294" max="12294" width="0.81640625" style="250" customWidth="1"/>
    <col min="12295" max="12295" width="8.1796875" style="250" customWidth="1"/>
    <col min="12296" max="12296" width="0.81640625" style="250" customWidth="1"/>
    <col min="12297" max="12297" width="8.26953125" style="250" customWidth="1"/>
    <col min="12298" max="12544" width="9.1796875" style="250"/>
    <col min="12545" max="12545" width="17.453125" style="250" customWidth="1"/>
    <col min="12546" max="12546" width="6.7265625" style="250" customWidth="1"/>
    <col min="12547" max="12547" width="0.81640625" style="250" customWidth="1"/>
    <col min="12548" max="12549" width="11.7265625" style="250" customWidth="1"/>
    <col min="12550" max="12550" width="0.81640625" style="250" customWidth="1"/>
    <col min="12551" max="12551" width="8.1796875" style="250" customWidth="1"/>
    <col min="12552" max="12552" width="0.81640625" style="250" customWidth="1"/>
    <col min="12553" max="12553" width="8.26953125" style="250" customWidth="1"/>
    <col min="12554" max="12800" width="9.1796875" style="250"/>
    <col min="12801" max="12801" width="17.453125" style="250" customWidth="1"/>
    <col min="12802" max="12802" width="6.7265625" style="250" customWidth="1"/>
    <col min="12803" max="12803" width="0.81640625" style="250" customWidth="1"/>
    <col min="12804" max="12805" width="11.7265625" style="250" customWidth="1"/>
    <col min="12806" max="12806" width="0.81640625" style="250" customWidth="1"/>
    <col min="12807" max="12807" width="8.1796875" style="250" customWidth="1"/>
    <col min="12808" max="12808" width="0.81640625" style="250" customWidth="1"/>
    <col min="12809" max="12809" width="8.26953125" style="250" customWidth="1"/>
    <col min="12810" max="13056" width="9.1796875" style="250"/>
    <col min="13057" max="13057" width="17.453125" style="250" customWidth="1"/>
    <col min="13058" max="13058" width="6.7265625" style="250" customWidth="1"/>
    <col min="13059" max="13059" width="0.81640625" style="250" customWidth="1"/>
    <col min="13060" max="13061" width="11.7265625" style="250" customWidth="1"/>
    <col min="13062" max="13062" width="0.81640625" style="250" customWidth="1"/>
    <col min="13063" max="13063" width="8.1796875" style="250" customWidth="1"/>
    <col min="13064" max="13064" width="0.81640625" style="250" customWidth="1"/>
    <col min="13065" max="13065" width="8.26953125" style="250" customWidth="1"/>
    <col min="13066" max="13312" width="9.1796875" style="250"/>
    <col min="13313" max="13313" width="17.453125" style="250" customWidth="1"/>
    <col min="13314" max="13314" width="6.7265625" style="250" customWidth="1"/>
    <col min="13315" max="13315" width="0.81640625" style="250" customWidth="1"/>
    <col min="13316" max="13317" width="11.7265625" style="250" customWidth="1"/>
    <col min="13318" max="13318" width="0.81640625" style="250" customWidth="1"/>
    <col min="13319" max="13319" width="8.1796875" style="250" customWidth="1"/>
    <col min="13320" max="13320" width="0.81640625" style="250" customWidth="1"/>
    <col min="13321" max="13321" width="8.26953125" style="250" customWidth="1"/>
    <col min="13322" max="13568" width="9.1796875" style="250"/>
    <col min="13569" max="13569" width="17.453125" style="250" customWidth="1"/>
    <col min="13570" max="13570" width="6.7265625" style="250" customWidth="1"/>
    <col min="13571" max="13571" width="0.81640625" style="250" customWidth="1"/>
    <col min="13572" max="13573" width="11.7265625" style="250" customWidth="1"/>
    <col min="13574" max="13574" width="0.81640625" style="250" customWidth="1"/>
    <col min="13575" max="13575" width="8.1796875" style="250" customWidth="1"/>
    <col min="13576" max="13576" width="0.81640625" style="250" customWidth="1"/>
    <col min="13577" max="13577" width="8.26953125" style="250" customWidth="1"/>
    <col min="13578" max="13824" width="9.1796875" style="250"/>
    <col min="13825" max="13825" width="17.453125" style="250" customWidth="1"/>
    <col min="13826" max="13826" width="6.7265625" style="250" customWidth="1"/>
    <col min="13827" max="13827" width="0.81640625" style="250" customWidth="1"/>
    <col min="13828" max="13829" width="11.7265625" style="250" customWidth="1"/>
    <col min="13830" max="13830" width="0.81640625" style="250" customWidth="1"/>
    <col min="13831" max="13831" width="8.1796875" style="250" customWidth="1"/>
    <col min="13832" max="13832" width="0.81640625" style="250" customWidth="1"/>
    <col min="13833" max="13833" width="8.26953125" style="250" customWidth="1"/>
    <col min="13834" max="14080" width="9.1796875" style="250"/>
    <col min="14081" max="14081" width="17.453125" style="250" customWidth="1"/>
    <col min="14082" max="14082" width="6.7265625" style="250" customWidth="1"/>
    <col min="14083" max="14083" width="0.81640625" style="250" customWidth="1"/>
    <col min="14084" max="14085" width="11.7265625" style="250" customWidth="1"/>
    <col min="14086" max="14086" width="0.81640625" style="250" customWidth="1"/>
    <col min="14087" max="14087" width="8.1796875" style="250" customWidth="1"/>
    <col min="14088" max="14088" width="0.81640625" style="250" customWidth="1"/>
    <col min="14089" max="14089" width="8.26953125" style="250" customWidth="1"/>
    <col min="14090" max="14336" width="9.1796875" style="250"/>
    <col min="14337" max="14337" width="17.453125" style="250" customWidth="1"/>
    <col min="14338" max="14338" width="6.7265625" style="250" customWidth="1"/>
    <col min="14339" max="14339" width="0.81640625" style="250" customWidth="1"/>
    <col min="14340" max="14341" width="11.7265625" style="250" customWidth="1"/>
    <col min="14342" max="14342" width="0.81640625" style="250" customWidth="1"/>
    <col min="14343" max="14343" width="8.1796875" style="250" customWidth="1"/>
    <col min="14344" max="14344" width="0.81640625" style="250" customWidth="1"/>
    <col min="14345" max="14345" width="8.26953125" style="250" customWidth="1"/>
    <col min="14346" max="14592" width="9.1796875" style="250"/>
    <col min="14593" max="14593" width="17.453125" style="250" customWidth="1"/>
    <col min="14594" max="14594" width="6.7265625" style="250" customWidth="1"/>
    <col min="14595" max="14595" width="0.81640625" style="250" customWidth="1"/>
    <col min="14596" max="14597" width="11.7265625" style="250" customWidth="1"/>
    <col min="14598" max="14598" width="0.81640625" style="250" customWidth="1"/>
    <col min="14599" max="14599" width="8.1796875" style="250" customWidth="1"/>
    <col min="14600" max="14600" width="0.81640625" style="250" customWidth="1"/>
    <col min="14601" max="14601" width="8.26953125" style="250" customWidth="1"/>
    <col min="14602" max="14848" width="9.1796875" style="250"/>
    <col min="14849" max="14849" width="17.453125" style="250" customWidth="1"/>
    <col min="14850" max="14850" width="6.7265625" style="250" customWidth="1"/>
    <col min="14851" max="14851" width="0.81640625" style="250" customWidth="1"/>
    <col min="14852" max="14853" width="11.7265625" style="250" customWidth="1"/>
    <col min="14854" max="14854" width="0.81640625" style="250" customWidth="1"/>
    <col min="14855" max="14855" width="8.1796875" style="250" customWidth="1"/>
    <col min="14856" max="14856" width="0.81640625" style="250" customWidth="1"/>
    <col min="14857" max="14857" width="8.26953125" style="250" customWidth="1"/>
    <col min="14858" max="15104" width="9.1796875" style="250"/>
    <col min="15105" max="15105" width="17.453125" style="250" customWidth="1"/>
    <col min="15106" max="15106" width="6.7265625" style="250" customWidth="1"/>
    <col min="15107" max="15107" width="0.81640625" style="250" customWidth="1"/>
    <col min="15108" max="15109" width="11.7265625" style="250" customWidth="1"/>
    <col min="15110" max="15110" width="0.81640625" style="250" customWidth="1"/>
    <col min="15111" max="15111" width="8.1796875" style="250" customWidth="1"/>
    <col min="15112" max="15112" width="0.81640625" style="250" customWidth="1"/>
    <col min="15113" max="15113" width="8.26953125" style="250" customWidth="1"/>
    <col min="15114" max="15360" width="9.1796875" style="250"/>
    <col min="15361" max="15361" width="17.453125" style="250" customWidth="1"/>
    <col min="15362" max="15362" width="6.7265625" style="250" customWidth="1"/>
    <col min="15363" max="15363" width="0.81640625" style="250" customWidth="1"/>
    <col min="15364" max="15365" width="11.7265625" style="250" customWidth="1"/>
    <col min="15366" max="15366" width="0.81640625" style="250" customWidth="1"/>
    <col min="15367" max="15367" width="8.1796875" style="250" customWidth="1"/>
    <col min="15368" max="15368" width="0.81640625" style="250" customWidth="1"/>
    <col min="15369" max="15369" width="8.26953125" style="250" customWidth="1"/>
    <col min="15370" max="15616" width="9.1796875" style="250"/>
    <col min="15617" max="15617" width="17.453125" style="250" customWidth="1"/>
    <col min="15618" max="15618" width="6.7265625" style="250" customWidth="1"/>
    <col min="15619" max="15619" width="0.81640625" style="250" customWidth="1"/>
    <col min="15620" max="15621" width="11.7265625" style="250" customWidth="1"/>
    <col min="15622" max="15622" width="0.81640625" style="250" customWidth="1"/>
    <col min="15623" max="15623" width="8.1796875" style="250" customWidth="1"/>
    <col min="15624" max="15624" width="0.81640625" style="250" customWidth="1"/>
    <col min="15625" max="15625" width="8.26953125" style="250" customWidth="1"/>
    <col min="15626" max="15872" width="9.1796875" style="250"/>
    <col min="15873" max="15873" width="17.453125" style="250" customWidth="1"/>
    <col min="15874" max="15874" width="6.7265625" style="250" customWidth="1"/>
    <col min="15875" max="15875" width="0.81640625" style="250" customWidth="1"/>
    <col min="15876" max="15877" width="11.7265625" style="250" customWidth="1"/>
    <col min="15878" max="15878" width="0.81640625" style="250" customWidth="1"/>
    <col min="15879" max="15879" width="8.1796875" style="250" customWidth="1"/>
    <col min="15880" max="15880" width="0.81640625" style="250" customWidth="1"/>
    <col min="15881" max="15881" width="8.26953125" style="250" customWidth="1"/>
    <col min="15882" max="16128" width="9.1796875" style="250"/>
    <col min="16129" max="16129" width="17.453125" style="250" customWidth="1"/>
    <col min="16130" max="16130" width="6.7265625" style="250" customWidth="1"/>
    <col min="16131" max="16131" width="0.81640625" style="250" customWidth="1"/>
    <col min="16132" max="16133" width="11.7265625" style="250" customWidth="1"/>
    <col min="16134" max="16134" width="0.81640625" style="250" customWidth="1"/>
    <col min="16135" max="16135" width="8.1796875" style="250" customWidth="1"/>
    <col min="16136" max="16136" width="0.81640625" style="250" customWidth="1"/>
    <col min="16137" max="16137" width="8.26953125" style="250" customWidth="1"/>
    <col min="16138" max="16384" width="9.1796875" style="250"/>
  </cols>
  <sheetData>
    <row r="1" spans="1:9" s="237" customFormat="1" ht="12.75" customHeight="1" x14ac:dyDescent="0.25">
      <c r="A1" s="236"/>
      <c r="B1" s="236"/>
      <c r="C1" s="236"/>
      <c r="D1" s="236"/>
      <c r="E1" s="236"/>
      <c r="F1" s="236"/>
      <c r="G1" s="236"/>
      <c r="H1" s="236"/>
      <c r="I1" s="236"/>
    </row>
    <row r="2" spans="1:9" s="237" customFormat="1" ht="12.75" customHeight="1" x14ac:dyDescent="0.25">
      <c r="A2" s="236"/>
      <c r="B2" s="236"/>
      <c r="C2" s="236"/>
      <c r="D2" s="236"/>
      <c r="E2" s="236"/>
      <c r="F2" s="236"/>
      <c r="G2" s="236"/>
      <c r="H2" s="236"/>
      <c r="I2" s="236"/>
    </row>
    <row r="3" spans="1:9" s="237" customFormat="1" ht="12.75" customHeight="1" x14ac:dyDescent="0.25">
      <c r="A3" s="320"/>
      <c r="B3" s="320"/>
      <c r="C3" s="320"/>
      <c r="D3" s="320"/>
      <c r="E3" s="320"/>
      <c r="F3" s="320"/>
      <c r="G3" s="320"/>
      <c r="H3" s="320"/>
      <c r="I3" s="320"/>
    </row>
    <row r="4" spans="1:9" s="239" customFormat="1" ht="12" customHeight="1" x14ac:dyDescent="0.25">
      <c r="A4" s="238" t="s">
        <v>40</v>
      </c>
    </row>
    <row r="5" spans="1:9" s="240" customFormat="1" ht="24" customHeight="1" x14ac:dyDescent="0.25">
      <c r="A5" s="321" t="s">
        <v>81</v>
      </c>
      <c r="B5" s="321"/>
      <c r="C5" s="321"/>
      <c r="D5" s="321"/>
      <c r="E5" s="321"/>
      <c r="F5" s="321"/>
      <c r="G5" s="321"/>
      <c r="H5" s="321"/>
      <c r="I5" s="321"/>
    </row>
    <row r="6" spans="1:9" s="240" customFormat="1" ht="12" customHeight="1" x14ac:dyDescent="0.25">
      <c r="A6" s="241" t="s">
        <v>111</v>
      </c>
      <c r="B6" s="242"/>
      <c r="C6" s="242"/>
      <c r="D6" s="242"/>
      <c r="E6" s="242"/>
      <c r="F6" s="242"/>
      <c r="G6" s="242"/>
      <c r="H6" s="242"/>
      <c r="I6" s="242"/>
    </row>
    <row r="7" spans="1:9" s="236" customFormat="1" ht="6" customHeight="1" x14ac:dyDescent="0.25">
      <c r="B7" s="322"/>
      <c r="C7" s="322"/>
      <c r="D7" s="322"/>
      <c r="E7" s="322"/>
      <c r="F7" s="322"/>
      <c r="G7" s="243"/>
      <c r="H7" s="243"/>
    </row>
    <row r="8" spans="1:9" s="246" customFormat="1" ht="15" customHeight="1" x14ac:dyDescent="0.2">
      <c r="A8" s="323" t="s">
        <v>112</v>
      </c>
      <c r="B8" s="325" t="s">
        <v>39</v>
      </c>
      <c r="C8" s="244"/>
      <c r="D8" s="327" t="s">
        <v>113</v>
      </c>
      <c r="E8" s="327"/>
      <c r="F8" s="244"/>
      <c r="G8" s="328" t="s">
        <v>114</v>
      </c>
      <c r="H8" s="245"/>
      <c r="I8" s="330" t="s">
        <v>115</v>
      </c>
    </row>
    <row r="9" spans="1:9" ht="15" customHeight="1" x14ac:dyDescent="0.2">
      <c r="A9" s="324"/>
      <c r="B9" s="326"/>
      <c r="C9" s="248"/>
      <c r="D9" s="247">
        <v>2011</v>
      </c>
      <c r="E9" s="247">
        <v>2024</v>
      </c>
      <c r="F9" s="248"/>
      <c r="G9" s="329"/>
      <c r="H9" s="249"/>
      <c r="I9" s="331"/>
    </row>
    <row r="10" spans="1:9" ht="3" customHeight="1" x14ac:dyDescent="0.2">
      <c r="A10" s="251"/>
      <c r="B10" s="252"/>
      <c r="D10" s="252"/>
      <c r="E10" s="252"/>
      <c r="G10" s="252"/>
      <c r="H10" s="252"/>
      <c r="I10" s="252"/>
    </row>
    <row r="11" spans="1:9" s="254" customFormat="1" ht="10" customHeight="1" x14ac:dyDescent="0.25">
      <c r="A11" s="253"/>
      <c r="B11" s="332" t="s">
        <v>116</v>
      </c>
      <c r="C11" s="332"/>
      <c r="D11" s="332"/>
      <c r="E11" s="332"/>
      <c r="F11" s="332"/>
      <c r="G11" s="332"/>
      <c r="H11" s="332"/>
      <c r="I11" s="332"/>
    </row>
    <row r="12" spans="1:9" ht="3" customHeight="1" x14ac:dyDescent="0.2">
      <c r="A12" s="251"/>
      <c r="B12" s="252"/>
      <c r="D12" s="252"/>
      <c r="E12" s="252"/>
      <c r="G12" s="252"/>
      <c r="H12" s="252"/>
      <c r="I12" s="252"/>
    </row>
    <row r="13" spans="1:9" ht="3" customHeight="1" x14ac:dyDescent="0.2">
      <c r="A13" s="251"/>
      <c r="B13" s="252"/>
      <c r="D13" s="252"/>
      <c r="E13" s="252"/>
      <c r="G13" s="252"/>
      <c r="H13" s="252"/>
      <c r="I13" s="252"/>
    </row>
    <row r="14" spans="1:9" s="254" customFormat="1" ht="10" customHeight="1" x14ac:dyDescent="0.25">
      <c r="A14" s="253" t="s">
        <v>117</v>
      </c>
      <c r="B14" s="255">
        <v>1</v>
      </c>
      <c r="D14" s="256">
        <v>100497</v>
      </c>
      <c r="E14" s="256">
        <v>99469</v>
      </c>
      <c r="G14" s="257">
        <f t="shared" ref="G14:G34" si="0">((E14-D14)/D14)*100</f>
        <v>-1.0229161069484662</v>
      </c>
      <c r="I14" s="256">
        <v>801</v>
      </c>
    </row>
    <row r="15" spans="1:9" s="254" customFormat="1" ht="10" customHeight="1" x14ac:dyDescent="0.25">
      <c r="A15" s="258" t="s">
        <v>118</v>
      </c>
      <c r="B15" s="255">
        <v>1</v>
      </c>
      <c r="C15" s="259"/>
      <c r="D15" s="260">
        <v>34102</v>
      </c>
      <c r="E15" s="260">
        <v>33136</v>
      </c>
      <c r="F15" s="259"/>
      <c r="G15" s="261">
        <f t="shared" si="0"/>
        <v>-2.8326784352823884</v>
      </c>
      <c r="H15" s="261"/>
      <c r="I15" s="262">
        <v>1569</v>
      </c>
    </row>
    <row r="16" spans="1:9" s="254" customFormat="1" ht="10" customHeight="1" x14ac:dyDescent="0.25">
      <c r="A16" s="258" t="s">
        <v>119</v>
      </c>
      <c r="B16" s="255">
        <v>1</v>
      </c>
      <c r="C16" s="259"/>
      <c r="D16" s="260">
        <v>315933</v>
      </c>
      <c r="E16" s="260">
        <v>315473</v>
      </c>
      <c r="F16" s="259"/>
      <c r="G16" s="261">
        <f t="shared" si="0"/>
        <v>-0.14560049124339655</v>
      </c>
      <c r="H16" s="261"/>
      <c r="I16" s="262">
        <v>2721</v>
      </c>
    </row>
    <row r="17" spans="1:9" s="254" customFormat="1" ht="10" customHeight="1" x14ac:dyDescent="0.25">
      <c r="A17" s="258" t="s">
        <v>120</v>
      </c>
      <c r="B17" s="255">
        <v>1</v>
      </c>
      <c r="C17" s="259"/>
      <c r="D17" s="260">
        <v>371337</v>
      </c>
      <c r="E17" s="260">
        <v>390734</v>
      </c>
      <c r="F17" s="259"/>
      <c r="G17" s="261">
        <f t="shared" si="0"/>
        <v>5.2235570384852572</v>
      </c>
      <c r="H17" s="261"/>
      <c r="I17" s="262">
        <v>2776</v>
      </c>
    </row>
    <row r="18" spans="1:9" s="254" customFormat="1" ht="10" customHeight="1" x14ac:dyDescent="0.25">
      <c r="A18" s="258" t="s">
        <v>121</v>
      </c>
      <c r="B18" s="255">
        <v>1</v>
      </c>
      <c r="C18" s="259"/>
      <c r="D18" s="260">
        <v>102575</v>
      </c>
      <c r="E18" s="260">
        <v>106463</v>
      </c>
      <c r="F18" s="259"/>
      <c r="G18" s="261">
        <f t="shared" si="0"/>
        <v>3.7903972702900317</v>
      </c>
      <c r="H18" s="261"/>
      <c r="I18" s="262">
        <v>2049</v>
      </c>
    </row>
    <row r="19" spans="1:9" s="254" customFormat="1" ht="10" customHeight="1" x14ac:dyDescent="0.25">
      <c r="A19" s="258" t="s">
        <v>122</v>
      </c>
      <c r="B19" s="255">
        <v>1</v>
      </c>
      <c r="C19" s="259"/>
      <c r="D19" s="260">
        <v>149883</v>
      </c>
      <c r="E19" s="260">
        <v>146627</v>
      </c>
      <c r="F19" s="259"/>
      <c r="G19" s="261">
        <f t="shared" si="0"/>
        <v>-2.1723611083311649</v>
      </c>
      <c r="H19" s="261"/>
      <c r="I19" s="262">
        <v>1755</v>
      </c>
    </row>
    <row r="20" spans="1:9" s="254" customFormat="1" ht="10" customHeight="1" x14ac:dyDescent="0.25">
      <c r="A20" s="258" t="s">
        <v>123</v>
      </c>
      <c r="B20" s="255">
        <v>1</v>
      </c>
      <c r="C20" s="259"/>
      <c r="D20" s="260">
        <v>48747</v>
      </c>
      <c r="E20" s="260">
        <v>47519</v>
      </c>
      <c r="F20" s="259"/>
      <c r="G20" s="261">
        <f t="shared" si="0"/>
        <v>-2.5191293823209633</v>
      </c>
      <c r="H20" s="261"/>
      <c r="I20" s="262">
        <v>849</v>
      </c>
    </row>
    <row r="21" spans="1:9" s="254" customFormat="1" ht="10" customHeight="1" x14ac:dyDescent="0.25">
      <c r="A21" s="258" t="s">
        <v>124</v>
      </c>
      <c r="B21" s="255">
        <v>1</v>
      </c>
      <c r="C21" s="259"/>
      <c r="D21" s="260">
        <v>358079</v>
      </c>
      <c r="E21" s="260">
        <v>362353</v>
      </c>
      <c r="F21" s="259"/>
      <c r="G21" s="261">
        <f t="shared" si="0"/>
        <v>1.1935913583315414</v>
      </c>
      <c r="H21" s="261"/>
      <c r="I21" s="262">
        <v>3545</v>
      </c>
    </row>
    <row r="22" spans="1:9" s="254" customFormat="1" ht="10" customHeight="1" x14ac:dyDescent="0.25">
      <c r="A22" s="258" t="s">
        <v>125</v>
      </c>
      <c r="B22" s="255">
        <v>1</v>
      </c>
      <c r="C22" s="259"/>
      <c r="D22" s="260">
        <v>586180</v>
      </c>
      <c r="E22" s="260">
        <v>563947</v>
      </c>
      <c r="F22" s="259"/>
      <c r="G22" s="261">
        <f t="shared" si="0"/>
        <v>-3.7928622607390223</v>
      </c>
      <c r="H22" s="261"/>
      <c r="I22" s="262">
        <v>2351</v>
      </c>
    </row>
    <row r="23" spans="1:9" s="254" customFormat="1" ht="10" customHeight="1" x14ac:dyDescent="0.25">
      <c r="A23" s="258" t="s">
        <v>126</v>
      </c>
      <c r="B23" s="255">
        <v>1</v>
      </c>
      <c r="C23" s="259"/>
      <c r="D23" s="260">
        <v>66964</v>
      </c>
      <c r="E23" s="260">
        <v>70421</v>
      </c>
      <c r="F23" s="259"/>
      <c r="G23" s="261">
        <f t="shared" si="0"/>
        <v>5.1624753598948692</v>
      </c>
      <c r="H23" s="261"/>
      <c r="I23" s="262">
        <v>149</v>
      </c>
    </row>
    <row r="24" spans="1:9" s="254" customFormat="1" ht="10" customHeight="1" x14ac:dyDescent="0.25">
      <c r="A24" s="258" t="s">
        <v>127</v>
      </c>
      <c r="B24" s="255">
        <v>1</v>
      </c>
      <c r="C24" s="259"/>
      <c r="D24" s="260">
        <v>1242123</v>
      </c>
      <c r="E24" s="260">
        <v>1366155</v>
      </c>
      <c r="F24" s="259"/>
      <c r="G24" s="261">
        <f t="shared" si="0"/>
        <v>9.9854845293098986</v>
      </c>
      <c r="H24" s="261"/>
      <c r="I24" s="262">
        <v>7521</v>
      </c>
    </row>
    <row r="25" spans="1:9" s="254" customFormat="1" ht="10" customHeight="1" x14ac:dyDescent="0.25">
      <c r="A25" s="258" t="s">
        <v>128</v>
      </c>
      <c r="B25" s="255">
        <v>1</v>
      </c>
      <c r="C25" s="259"/>
      <c r="D25" s="260">
        <v>962003</v>
      </c>
      <c r="E25" s="260">
        <v>908082</v>
      </c>
      <c r="F25" s="259"/>
      <c r="G25" s="261">
        <f t="shared" si="0"/>
        <v>-5.6050760756463331</v>
      </c>
      <c r="H25" s="261"/>
      <c r="I25" s="262">
        <v>7780</v>
      </c>
    </row>
    <row r="26" spans="1:9" s="254" customFormat="1" ht="10" customHeight="1" x14ac:dyDescent="0.25">
      <c r="A26" s="258" t="s">
        <v>129</v>
      </c>
      <c r="B26" s="255">
        <v>1</v>
      </c>
      <c r="C26" s="259"/>
      <c r="D26" s="260">
        <v>657561</v>
      </c>
      <c r="E26" s="260">
        <v>625956</v>
      </c>
      <c r="F26" s="259"/>
      <c r="G26" s="261">
        <f t="shared" si="0"/>
        <v>-4.8063981896736578</v>
      </c>
      <c r="H26" s="261"/>
      <c r="I26" s="262">
        <v>3909</v>
      </c>
    </row>
    <row r="27" spans="1:9" s="254" customFormat="1" ht="10" customHeight="1" x14ac:dyDescent="0.25">
      <c r="A27" s="258" t="s">
        <v>130</v>
      </c>
      <c r="B27" s="255">
        <v>1</v>
      </c>
      <c r="C27" s="259"/>
      <c r="D27" s="260">
        <v>162449</v>
      </c>
      <c r="E27" s="260">
        <v>162467</v>
      </c>
      <c r="F27" s="259"/>
      <c r="G27" s="261">
        <f t="shared" si="0"/>
        <v>1.1080400618040123E-2</v>
      </c>
      <c r="H27" s="261"/>
      <c r="I27" s="262">
        <v>363.17259563800002</v>
      </c>
    </row>
    <row r="28" spans="1:9" s="254" customFormat="1" ht="10" customHeight="1" x14ac:dyDescent="0.25">
      <c r="A28" s="258" t="s">
        <v>131</v>
      </c>
      <c r="B28" s="255">
        <v>1</v>
      </c>
      <c r="C28" s="259"/>
      <c r="D28" s="260">
        <v>66777</v>
      </c>
      <c r="E28" s="260">
        <v>63839</v>
      </c>
      <c r="F28" s="259"/>
      <c r="G28" s="261">
        <f t="shared" si="0"/>
        <v>-4.3997184659388715</v>
      </c>
      <c r="H28" s="261"/>
      <c r="I28" s="262">
        <v>364</v>
      </c>
    </row>
    <row r="29" spans="1:9" s="254" customFormat="1" ht="10" customHeight="1" x14ac:dyDescent="0.25">
      <c r="A29" s="258" t="s">
        <v>132</v>
      </c>
      <c r="B29" s="255">
        <v>1</v>
      </c>
      <c r="C29" s="259"/>
      <c r="D29" s="260">
        <v>180817</v>
      </c>
      <c r="E29" s="260">
        <v>168572</v>
      </c>
      <c r="F29" s="259"/>
      <c r="G29" s="261">
        <f t="shared" si="0"/>
        <v>-6.7720402395792423</v>
      </c>
      <c r="H29" s="261"/>
      <c r="I29" s="262">
        <v>709</v>
      </c>
    </row>
    <row r="30" spans="1:9" s="254" customFormat="1" ht="10" customHeight="1" x14ac:dyDescent="0.25">
      <c r="A30" s="258" t="s">
        <v>133</v>
      </c>
      <c r="B30" s="255">
        <v>1</v>
      </c>
      <c r="C30" s="259"/>
      <c r="D30" s="260">
        <v>2617175</v>
      </c>
      <c r="E30" s="260">
        <v>2746984</v>
      </c>
      <c r="F30" s="259"/>
      <c r="G30" s="261">
        <f t="shared" si="0"/>
        <v>4.9598899576833801</v>
      </c>
      <c r="H30" s="261"/>
      <c r="I30" s="262">
        <v>2135</v>
      </c>
    </row>
    <row r="31" spans="1:9" s="254" customFormat="1" ht="10" customHeight="1" x14ac:dyDescent="0.25">
      <c r="A31" s="258" t="s">
        <v>134</v>
      </c>
      <c r="B31" s="255">
        <v>1</v>
      </c>
      <c r="C31" s="259"/>
      <c r="D31" s="260">
        <v>872367</v>
      </c>
      <c r="E31" s="260">
        <v>856745</v>
      </c>
      <c r="F31" s="259"/>
      <c r="G31" s="261">
        <f t="shared" si="0"/>
        <v>-1.7907600814794689</v>
      </c>
      <c r="H31" s="261"/>
      <c r="I31" s="262">
        <v>6581</v>
      </c>
    </row>
    <row r="32" spans="1:9" s="254" customFormat="1" ht="10" customHeight="1" x14ac:dyDescent="0.25">
      <c r="A32" s="258" t="s">
        <v>9</v>
      </c>
      <c r="B32" s="255">
        <v>1</v>
      </c>
      <c r="C32" s="259"/>
      <c r="D32" s="260">
        <v>114198</v>
      </c>
      <c r="E32" s="260">
        <v>118911</v>
      </c>
      <c r="F32" s="259"/>
      <c r="G32" s="261">
        <f t="shared" si="0"/>
        <v>4.1270425051226818</v>
      </c>
      <c r="H32" s="261"/>
      <c r="I32" s="262">
        <v>754.64009140500002</v>
      </c>
    </row>
    <row r="33" spans="1:9" s="254" customFormat="1" ht="10" customHeight="1" x14ac:dyDescent="0.25">
      <c r="A33" s="258" t="s">
        <v>135</v>
      </c>
      <c r="B33" s="255">
        <v>1</v>
      </c>
      <c r="C33" s="259"/>
      <c r="D33" s="260">
        <v>202123</v>
      </c>
      <c r="E33" s="260">
        <v>198668</v>
      </c>
      <c r="F33" s="259"/>
      <c r="G33" s="261">
        <f t="shared" si="0"/>
        <v>-1.7093551946092231</v>
      </c>
      <c r="H33" s="261"/>
      <c r="I33" s="262">
        <v>2346</v>
      </c>
    </row>
    <row r="34" spans="1:9" s="254" customFormat="1" ht="10" customHeight="1" x14ac:dyDescent="0.25">
      <c r="A34" s="258" t="s">
        <v>136</v>
      </c>
      <c r="B34" s="255">
        <v>1</v>
      </c>
      <c r="C34" s="253"/>
      <c r="D34" s="260">
        <v>261362</v>
      </c>
      <c r="E34" s="260">
        <v>249466</v>
      </c>
      <c r="F34" s="263"/>
      <c r="G34" s="261">
        <f t="shared" si="0"/>
        <v>-4.5515415400861636</v>
      </c>
      <c r="H34" s="261"/>
      <c r="I34" s="262">
        <v>597</v>
      </c>
    </row>
    <row r="35" spans="1:9" s="254" customFormat="1" ht="10" customHeight="1" x14ac:dyDescent="0.2">
      <c r="A35" s="264"/>
      <c r="B35" s="265"/>
      <c r="C35" s="246"/>
      <c r="D35" s="265"/>
      <c r="E35" s="265"/>
      <c r="F35" s="246"/>
      <c r="G35" s="266"/>
      <c r="H35" s="266"/>
      <c r="I35" s="267"/>
    </row>
    <row r="36" spans="1:9" s="254" customFormat="1" ht="10" customHeight="1" x14ac:dyDescent="0.25">
      <c r="A36" s="253"/>
      <c r="B36" s="332" t="s">
        <v>137</v>
      </c>
      <c r="C36" s="332"/>
      <c r="D36" s="332"/>
      <c r="E36" s="332"/>
      <c r="F36" s="332"/>
      <c r="G36" s="332"/>
      <c r="H36" s="332"/>
      <c r="I36" s="332"/>
    </row>
    <row r="37" spans="1:9" ht="3" customHeight="1" x14ac:dyDescent="0.2">
      <c r="A37" s="268"/>
      <c r="B37" s="268"/>
      <c r="D37" s="268"/>
      <c r="E37" s="268"/>
      <c r="G37" s="268"/>
      <c r="H37" s="268"/>
      <c r="I37" s="268"/>
    </row>
    <row r="38" spans="1:9" ht="10" customHeight="1" x14ac:dyDescent="0.2">
      <c r="A38" s="253" t="s">
        <v>117</v>
      </c>
      <c r="B38" s="260">
        <v>8</v>
      </c>
      <c r="C38" s="253"/>
      <c r="D38" s="260">
        <v>85266</v>
      </c>
      <c r="E38" s="260">
        <v>85634</v>
      </c>
      <c r="F38" s="263"/>
      <c r="G38" s="261">
        <f t="shared" ref="G38:G58" si="1">((E38-D38)/D38)*100</f>
        <v>0.43159055191987433</v>
      </c>
      <c r="H38" s="261"/>
      <c r="I38" s="262">
        <v>357</v>
      </c>
    </row>
    <row r="39" spans="1:9" s="254" customFormat="1" ht="10" customHeight="1" x14ac:dyDescent="0.25">
      <c r="A39" s="258" t="s">
        <v>118</v>
      </c>
      <c r="B39" s="260">
        <v>7</v>
      </c>
      <c r="C39" s="253"/>
      <c r="D39" s="260">
        <v>18291</v>
      </c>
      <c r="E39" s="260">
        <v>18062</v>
      </c>
      <c r="F39" s="263"/>
      <c r="G39" s="261">
        <f t="shared" si="1"/>
        <v>-1.2519818489967744</v>
      </c>
      <c r="H39" s="261"/>
      <c r="I39" s="262">
        <v>120</v>
      </c>
    </row>
    <row r="40" spans="1:9" s="254" customFormat="1" ht="10" customHeight="1" x14ac:dyDescent="0.25">
      <c r="A40" s="258" t="s">
        <v>119</v>
      </c>
      <c r="B40" s="260">
        <v>10</v>
      </c>
      <c r="C40" s="253"/>
      <c r="D40" s="260">
        <v>253779</v>
      </c>
      <c r="E40" s="260">
        <v>243896</v>
      </c>
      <c r="F40" s="263"/>
      <c r="G40" s="261">
        <f t="shared" si="1"/>
        <v>-3.8943332584650423</v>
      </c>
      <c r="H40" s="261"/>
      <c r="I40" s="262">
        <v>548</v>
      </c>
    </row>
    <row r="41" spans="1:9" s="254" customFormat="1" ht="10.5" customHeight="1" x14ac:dyDescent="0.25">
      <c r="A41" s="258" t="s">
        <v>120</v>
      </c>
      <c r="B41" s="260">
        <v>10</v>
      </c>
      <c r="C41" s="253"/>
      <c r="D41" s="260">
        <v>183516</v>
      </c>
      <c r="E41" s="260">
        <v>194615</v>
      </c>
      <c r="F41" s="263"/>
      <c r="G41" s="261">
        <f t="shared" si="1"/>
        <v>6.0479740186141804</v>
      </c>
      <c r="H41" s="261"/>
      <c r="I41" s="262">
        <v>403</v>
      </c>
    </row>
    <row r="42" spans="1:9" s="254" customFormat="1" ht="10" customHeight="1" x14ac:dyDescent="0.25">
      <c r="A42" s="258" t="s">
        <v>121</v>
      </c>
      <c r="B42" s="260">
        <v>8</v>
      </c>
      <c r="C42" s="253"/>
      <c r="D42" s="260">
        <v>53839</v>
      </c>
      <c r="E42" s="260">
        <v>58475</v>
      </c>
      <c r="F42" s="263"/>
      <c r="G42" s="261">
        <f t="shared" si="1"/>
        <v>8.6108582997455372</v>
      </c>
      <c r="H42" s="261"/>
      <c r="I42" s="262">
        <v>129.56188096725259</v>
      </c>
    </row>
    <row r="43" spans="1:9" s="254" customFormat="1" ht="10" customHeight="1" x14ac:dyDescent="0.25">
      <c r="A43" s="258" t="s">
        <v>122</v>
      </c>
      <c r="B43" s="260">
        <v>8</v>
      </c>
      <c r="C43" s="253"/>
      <c r="D43" s="260">
        <v>209971</v>
      </c>
      <c r="E43" s="260">
        <v>206804</v>
      </c>
      <c r="F43" s="263"/>
      <c r="G43" s="261">
        <f t="shared" si="1"/>
        <v>-1.5083035276300061</v>
      </c>
      <c r="H43" s="261"/>
      <c r="I43" s="262">
        <v>507</v>
      </c>
    </row>
    <row r="44" spans="1:9" s="254" customFormat="1" ht="10" customHeight="1" x14ac:dyDescent="0.25">
      <c r="A44" s="258" t="s">
        <v>123</v>
      </c>
      <c r="B44" s="260">
        <v>10</v>
      </c>
      <c r="C44" s="253"/>
      <c r="D44" s="260">
        <v>19911</v>
      </c>
      <c r="E44" s="260">
        <v>19384</v>
      </c>
      <c r="F44" s="263"/>
      <c r="G44" s="261">
        <f t="shared" si="1"/>
        <v>-2.6467781628245692</v>
      </c>
      <c r="H44" s="261"/>
      <c r="I44" s="262">
        <v>82.947718266649645</v>
      </c>
    </row>
    <row r="45" spans="1:9" s="254" customFormat="1" ht="10" customHeight="1" x14ac:dyDescent="0.25">
      <c r="A45" s="258" t="s">
        <v>124</v>
      </c>
      <c r="B45" s="260">
        <v>6</v>
      </c>
      <c r="C45" s="253"/>
      <c r="D45" s="260">
        <v>194496</v>
      </c>
      <c r="E45" s="260">
        <v>199234</v>
      </c>
      <c r="F45" s="263"/>
      <c r="G45" s="261">
        <f t="shared" si="1"/>
        <v>2.4360398157288583</v>
      </c>
      <c r="H45" s="261"/>
      <c r="I45" s="262">
        <v>660.83079167219205</v>
      </c>
    </row>
    <row r="46" spans="1:9" s="254" customFormat="1" ht="10" customHeight="1" x14ac:dyDescent="0.25">
      <c r="A46" s="258" t="s">
        <v>125</v>
      </c>
      <c r="B46" s="260">
        <v>16</v>
      </c>
      <c r="C46" s="253"/>
      <c r="D46" s="260">
        <v>66330</v>
      </c>
      <c r="E46" s="260">
        <v>61431</v>
      </c>
      <c r="F46" s="263"/>
      <c r="G46" s="261">
        <f t="shared" si="1"/>
        <v>-7.3857982813206702</v>
      </c>
      <c r="H46" s="261"/>
      <c r="I46" s="262">
        <v>126.49258330936432</v>
      </c>
    </row>
    <row r="47" spans="1:9" s="254" customFormat="1" ht="10" customHeight="1" x14ac:dyDescent="0.25">
      <c r="A47" s="258" t="s">
        <v>126</v>
      </c>
      <c r="B47" s="260">
        <v>21</v>
      </c>
      <c r="C47" s="253"/>
      <c r="D47" s="260">
        <v>38223</v>
      </c>
      <c r="E47" s="260">
        <v>35716</v>
      </c>
      <c r="F47" s="263"/>
      <c r="G47" s="261">
        <f t="shared" si="1"/>
        <v>-6.5588781623629755</v>
      </c>
      <c r="H47" s="261"/>
      <c r="I47" s="262">
        <v>28.06211364577716</v>
      </c>
    </row>
    <row r="48" spans="1:9" s="254" customFormat="1" ht="10" customHeight="1" x14ac:dyDescent="0.25">
      <c r="A48" s="258" t="s">
        <v>127</v>
      </c>
      <c r="B48" s="260">
        <v>23</v>
      </c>
      <c r="C48" s="253"/>
      <c r="D48" s="260">
        <v>604568</v>
      </c>
      <c r="E48" s="260">
        <v>630846</v>
      </c>
      <c r="F48" s="263"/>
      <c r="G48" s="261">
        <f t="shared" si="1"/>
        <v>4.3465747442802138</v>
      </c>
      <c r="H48" s="261"/>
      <c r="I48" s="262">
        <v>2837</v>
      </c>
    </row>
    <row r="49" spans="1:9" s="254" customFormat="1" ht="10" customHeight="1" x14ac:dyDescent="0.25">
      <c r="A49" s="258" t="s">
        <v>128</v>
      </c>
      <c r="B49" s="260">
        <v>14</v>
      </c>
      <c r="C49" s="253"/>
      <c r="D49" s="260">
        <v>545329</v>
      </c>
      <c r="E49" s="260">
        <v>526372</v>
      </c>
      <c r="F49" s="263"/>
      <c r="G49" s="261">
        <f t="shared" si="1"/>
        <v>-3.4762501169019071</v>
      </c>
      <c r="H49" s="261"/>
      <c r="I49" s="262">
        <v>4150</v>
      </c>
    </row>
    <row r="50" spans="1:9" s="254" customFormat="1" ht="10" customHeight="1" x14ac:dyDescent="0.25">
      <c r="A50" s="258" t="s">
        <v>129</v>
      </c>
      <c r="B50" s="260">
        <v>8</v>
      </c>
      <c r="C50" s="253"/>
      <c r="D50" s="260">
        <v>129547</v>
      </c>
      <c r="E50" s="260">
        <v>131811</v>
      </c>
      <c r="F50" s="263"/>
      <c r="G50" s="261">
        <f t="shared" si="1"/>
        <v>1.7476282739083113</v>
      </c>
      <c r="H50" s="261"/>
      <c r="I50" s="262">
        <v>188.50129003554912</v>
      </c>
    </row>
    <row r="51" spans="1:9" s="254" customFormat="1" ht="10" customHeight="1" x14ac:dyDescent="0.25">
      <c r="A51" s="258" t="s">
        <v>130</v>
      </c>
      <c r="B51" s="260">
        <v>12</v>
      </c>
      <c r="C51" s="253"/>
      <c r="D51" s="260">
        <v>180499</v>
      </c>
      <c r="E51" s="260">
        <v>177517</v>
      </c>
      <c r="F51" s="263"/>
      <c r="G51" s="261">
        <f t="shared" si="1"/>
        <v>-1.652086715161857</v>
      </c>
      <c r="H51" s="261"/>
      <c r="I51" s="262">
        <v>107.76350081823141</v>
      </c>
    </row>
    <row r="52" spans="1:9" s="254" customFormat="1" ht="10" customHeight="1" x14ac:dyDescent="0.25">
      <c r="A52" s="258" t="s">
        <v>131</v>
      </c>
      <c r="B52" s="260">
        <v>9</v>
      </c>
      <c r="C52" s="253"/>
      <c r="D52" s="260">
        <v>44320</v>
      </c>
      <c r="E52" s="260">
        <v>40951</v>
      </c>
      <c r="F52" s="263"/>
      <c r="G52" s="261">
        <f t="shared" si="1"/>
        <v>-7.6015342960288805</v>
      </c>
      <c r="H52" s="261"/>
      <c r="I52" s="262">
        <v>69</v>
      </c>
    </row>
    <row r="53" spans="1:9" s="254" customFormat="1" ht="10" customHeight="1" x14ac:dyDescent="0.25">
      <c r="A53" s="258" t="s">
        <v>132</v>
      </c>
      <c r="B53" s="260">
        <v>12</v>
      </c>
      <c r="C53" s="253"/>
      <c r="D53" s="260">
        <v>37605</v>
      </c>
      <c r="E53" s="260">
        <v>33818</v>
      </c>
      <c r="F53" s="263"/>
      <c r="G53" s="261">
        <f t="shared" si="1"/>
        <v>-10.070469352479723</v>
      </c>
      <c r="H53" s="261"/>
      <c r="I53" s="262">
        <v>120</v>
      </c>
    </row>
    <row r="54" spans="1:9" s="254" customFormat="1" ht="10" customHeight="1" x14ac:dyDescent="0.25">
      <c r="A54" s="258" t="s">
        <v>133</v>
      </c>
      <c r="B54" s="260">
        <v>28</v>
      </c>
      <c r="C54" s="253"/>
      <c r="D54" s="260">
        <v>670169</v>
      </c>
      <c r="E54" s="260">
        <v>737813</v>
      </c>
      <c r="F54" s="263"/>
      <c r="G54" s="261">
        <f t="shared" si="1"/>
        <v>10.093573412079641</v>
      </c>
      <c r="H54" s="261"/>
      <c r="I54" s="262">
        <v>638</v>
      </c>
    </row>
    <row r="55" spans="1:9" s="254" customFormat="1" ht="10" customHeight="1" x14ac:dyDescent="0.25">
      <c r="A55" s="258" t="s">
        <v>134</v>
      </c>
      <c r="B55" s="260">
        <v>15</v>
      </c>
      <c r="C55" s="253"/>
      <c r="D55" s="260">
        <v>415590</v>
      </c>
      <c r="E55" s="260">
        <v>403414</v>
      </c>
      <c r="F55" s="263"/>
      <c r="G55" s="261">
        <f t="shared" si="1"/>
        <v>-2.9298106306696501</v>
      </c>
      <c r="H55" s="261"/>
      <c r="I55" s="262">
        <v>1395</v>
      </c>
    </row>
    <row r="56" spans="1:9" s="254" customFormat="1" ht="10" customHeight="1" x14ac:dyDescent="0.25">
      <c r="A56" s="258" t="s">
        <v>9</v>
      </c>
      <c r="B56" s="260">
        <v>13</v>
      </c>
      <c r="C56" s="253"/>
      <c r="D56" s="260">
        <v>58871</v>
      </c>
      <c r="E56" s="260">
        <v>62827</v>
      </c>
      <c r="F56" s="263"/>
      <c r="G56" s="261">
        <f t="shared" si="1"/>
        <v>6.7197771398481434</v>
      </c>
      <c r="H56" s="261"/>
      <c r="I56" s="262">
        <v>177.06569590247207</v>
      </c>
    </row>
    <row r="57" spans="1:9" s="254" customFormat="1" ht="10" customHeight="1" x14ac:dyDescent="0.25">
      <c r="A57" s="258" t="s">
        <v>135</v>
      </c>
      <c r="B57" s="260">
        <v>5</v>
      </c>
      <c r="C57" s="253"/>
      <c r="D57" s="260">
        <v>30478</v>
      </c>
      <c r="E57" s="260">
        <v>29381</v>
      </c>
      <c r="F57" s="263"/>
      <c r="G57" s="261">
        <f t="shared" si="1"/>
        <v>-3.599317540521032</v>
      </c>
      <c r="H57" s="261"/>
      <c r="I57" s="262">
        <v>229</v>
      </c>
    </row>
    <row r="58" spans="1:9" s="254" customFormat="1" ht="10" customHeight="1" x14ac:dyDescent="0.2">
      <c r="A58" s="258" t="s">
        <v>136</v>
      </c>
      <c r="B58" s="265">
        <v>12</v>
      </c>
      <c r="C58" s="246"/>
      <c r="D58" s="265">
        <v>263341</v>
      </c>
      <c r="E58" s="265">
        <v>265253</v>
      </c>
      <c r="F58" s="246"/>
      <c r="G58" s="266">
        <f t="shared" si="1"/>
        <v>0.72605481106246272</v>
      </c>
      <c r="H58" s="266"/>
      <c r="I58" s="252">
        <v>363</v>
      </c>
    </row>
    <row r="59" spans="1:9" s="254" customFormat="1" ht="10" customHeight="1" x14ac:dyDescent="0.25">
      <c r="A59" s="253"/>
      <c r="B59" s="332" t="s">
        <v>138</v>
      </c>
      <c r="C59" s="332"/>
      <c r="D59" s="332"/>
      <c r="E59" s="332"/>
      <c r="F59" s="332"/>
      <c r="G59" s="332"/>
      <c r="H59" s="332"/>
      <c r="I59" s="332"/>
    </row>
    <row r="60" spans="1:9" ht="3" customHeight="1" x14ac:dyDescent="0.2">
      <c r="A60" s="268"/>
      <c r="B60" s="268"/>
      <c r="D60" s="268"/>
      <c r="E60" s="268"/>
      <c r="G60" s="268"/>
      <c r="H60" s="268"/>
      <c r="I60" s="268"/>
    </row>
    <row r="61" spans="1:9" ht="10" customHeight="1" x14ac:dyDescent="0.2">
      <c r="A61" s="253" t="s">
        <v>117</v>
      </c>
      <c r="B61" s="260">
        <v>9</v>
      </c>
      <c r="C61" s="253"/>
      <c r="D61" s="260">
        <v>126424</v>
      </c>
      <c r="E61" s="260">
        <v>122308</v>
      </c>
      <c r="F61" s="263"/>
      <c r="G61" s="261">
        <f t="shared" ref="G61:G81" si="2">((E61-D61)/D61)*100</f>
        <v>-3.2557109409605776</v>
      </c>
      <c r="H61" s="261"/>
      <c r="I61" s="262">
        <v>290.92473482821208</v>
      </c>
    </row>
    <row r="62" spans="1:9" s="254" customFormat="1" ht="10" customHeight="1" x14ac:dyDescent="0.25">
      <c r="A62" s="258" t="s">
        <v>118</v>
      </c>
      <c r="B62" s="260">
        <v>12</v>
      </c>
      <c r="C62" s="253"/>
      <c r="D62" s="260">
        <v>14710</v>
      </c>
      <c r="E62" s="260">
        <v>14844</v>
      </c>
      <c r="F62" s="263"/>
      <c r="G62" s="261">
        <f t="shared" si="2"/>
        <v>0.91094493541808297</v>
      </c>
      <c r="H62" s="261"/>
      <c r="I62" s="262">
        <v>26.673868034926638</v>
      </c>
    </row>
    <row r="63" spans="1:9" s="254" customFormat="1" ht="10" customHeight="1" x14ac:dyDescent="0.25">
      <c r="A63" s="258" t="s">
        <v>119</v>
      </c>
      <c r="B63" s="260">
        <v>15</v>
      </c>
      <c r="C63" s="253"/>
      <c r="D63" s="260">
        <v>343833</v>
      </c>
      <c r="E63" s="260">
        <v>335256</v>
      </c>
      <c r="F63" s="263"/>
      <c r="G63" s="261">
        <f t="shared" si="2"/>
        <v>-2.4945249583373323</v>
      </c>
      <c r="H63" s="261"/>
      <c r="I63" s="262">
        <v>222</v>
      </c>
    </row>
    <row r="64" spans="1:9" s="254" customFormat="1" ht="10" customHeight="1" x14ac:dyDescent="0.25">
      <c r="A64" s="258" t="s">
        <v>120</v>
      </c>
      <c r="B64" s="260">
        <v>14</v>
      </c>
      <c r="C64" s="253"/>
      <c r="D64" s="260">
        <v>184810</v>
      </c>
      <c r="E64" s="260">
        <v>194058</v>
      </c>
      <c r="F64" s="263"/>
      <c r="G64" s="261">
        <f t="shared" si="2"/>
        <v>5.0040582219576866</v>
      </c>
      <c r="H64" s="261"/>
      <c r="I64" s="262">
        <v>171.87338891753032</v>
      </c>
    </row>
    <row r="65" spans="1:9" s="254" customFormat="1" ht="10" customHeight="1" x14ac:dyDescent="0.25">
      <c r="A65" s="258" t="s">
        <v>121</v>
      </c>
      <c r="B65" s="260">
        <v>23</v>
      </c>
      <c r="C65" s="253"/>
      <c r="D65" s="260">
        <v>62579</v>
      </c>
      <c r="E65" s="260">
        <v>66167</v>
      </c>
      <c r="F65" s="263"/>
      <c r="G65" s="261">
        <f t="shared" si="2"/>
        <v>5.7335527892743574</v>
      </c>
      <c r="H65" s="261"/>
      <c r="I65" s="262">
        <v>57.872939248465848</v>
      </c>
    </row>
    <row r="66" spans="1:9" s="254" customFormat="1" ht="10" customHeight="1" x14ac:dyDescent="0.25">
      <c r="A66" s="258" t="s">
        <v>122</v>
      </c>
      <c r="B66" s="260">
        <v>13</v>
      </c>
      <c r="C66" s="253"/>
      <c r="D66" s="260">
        <v>77977</v>
      </c>
      <c r="E66" s="260">
        <v>80589</v>
      </c>
      <c r="F66" s="263"/>
      <c r="G66" s="261">
        <f t="shared" si="2"/>
        <v>3.3497056824448235</v>
      </c>
      <c r="H66" s="261"/>
      <c r="I66" s="262">
        <v>73.203256469732111</v>
      </c>
    </row>
    <row r="67" spans="1:9" s="254" customFormat="1" ht="10" customHeight="1" x14ac:dyDescent="0.25">
      <c r="A67" s="258" t="s">
        <v>123</v>
      </c>
      <c r="B67" s="260">
        <v>20</v>
      </c>
      <c r="C67" s="253"/>
      <c r="D67" s="260">
        <v>24197</v>
      </c>
      <c r="E67" s="260">
        <v>20905</v>
      </c>
      <c r="F67" s="263"/>
      <c r="G67" s="261">
        <f t="shared" si="2"/>
        <v>-13.604992354424104</v>
      </c>
      <c r="H67" s="261"/>
      <c r="I67" s="262">
        <v>39</v>
      </c>
    </row>
    <row r="68" spans="1:9" s="254" customFormat="1" ht="10" customHeight="1" x14ac:dyDescent="0.25">
      <c r="A68" s="258" t="s">
        <v>124</v>
      </c>
      <c r="B68" s="260">
        <v>12</v>
      </c>
      <c r="C68" s="253"/>
      <c r="D68" s="260">
        <v>344142</v>
      </c>
      <c r="E68" s="260">
        <v>360500</v>
      </c>
      <c r="F68" s="263"/>
      <c r="G68" s="261">
        <f t="shared" si="2"/>
        <v>4.7532704523132896</v>
      </c>
      <c r="H68" s="261"/>
      <c r="I68" s="262">
        <v>354.83581766056176</v>
      </c>
    </row>
    <row r="69" spans="1:9" s="254" customFormat="1" ht="10" customHeight="1" x14ac:dyDescent="0.25">
      <c r="A69" s="258" t="s">
        <v>125</v>
      </c>
      <c r="B69" s="260">
        <v>29</v>
      </c>
      <c r="C69" s="253"/>
      <c r="D69" s="260">
        <v>82378</v>
      </c>
      <c r="E69" s="260">
        <v>75631</v>
      </c>
      <c r="F69" s="263"/>
      <c r="G69" s="261">
        <f t="shared" si="2"/>
        <v>-8.190293524970258</v>
      </c>
      <c r="H69" s="261"/>
      <c r="I69" s="262">
        <v>95.485134592205739</v>
      </c>
    </row>
    <row r="70" spans="1:9" s="254" customFormat="1" ht="10" customHeight="1" x14ac:dyDescent="0.25">
      <c r="A70" s="258" t="s">
        <v>126</v>
      </c>
      <c r="B70" s="260">
        <v>31</v>
      </c>
      <c r="C70" s="253"/>
      <c r="D70" s="260">
        <v>45576</v>
      </c>
      <c r="E70" s="260">
        <v>40549</v>
      </c>
      <c r="F70" s="263"/>
      <c r="G70" s="261">
        <f t="shared" si="2"/>
        <v>-11.0299280322977</v>
      </c>
      <c r="H70" s="261"/>
      <c r="I70" s="262">
        <v>30.01612701311516</v>
      </c>
    </row>
    <row r="71" spans="1:9" s="254" customFormat="1" ht="10" customHeight="1" x14ac:dyDescent="0.25">
      <c r="A71" s="258" t="s">
        <v>127</v>
      </c>
      <c r="B71" s="260">
        <v>24</v>
      </c>
      <c r="C71" s="253"/>
      <c r="D71" s="260">
        <v>590034</v>
      </c>
      <c r="E71" s="260">
        <v>618447</v>
      </c>
      <c r="F71" s="263"/>
      <c r="G71" s="261">
        <f t="shared" si="2"/>
        <v>4.81548520932692</v>
      </c>
      <c r="H71" s="261"/>
      <c r="I71" s="262">
        <v>1858</v>
      </c>
    </row>
    <row r="72" spans="1:9" s="254" customFormat="1" ht="10" customHeight="1" x14ac:dyDescent="0.25">
      <c r="A72" s="258" t="s">
        <v>128</v>
      </c>
      <c r="B72" s="260">
        <v>13</v>
      </c>
      <c r="C72" s="253"/>
      <c r="D72" s="260">
        <v>467936</v>
      </c>
      <c r="E72" s="260">
        <v>468000</v>
      </c>
      <c r="F72" s="263"/>
      <c r="G72" s="261">
        <f t="shared" si="2"/>
        <v>1.3677084045681461E-2</v>
      </c>
      <c r="H72" s="261"/>
      <c r="I72" s="262">
        <v>2438</v>
      </c>
    </row>
    <row r="73" spans="1:9" s="254" customFormat="1" ht="10" customHeight="1" x14ac:dyDescent="0.25">
      <c r="A73" s="258" t="s">
        <v>129</v>
      </c>
      <c r="B73" s="260">
        <v>25</v>
      </c>
      <c r="C73" s="253"/>
      <c r="D73" s="260">
        <v>283532</v>
      </c>
      <c r="E73" s="260">
        <v>278718</v>
      </c>
      <c r="F73" s="263"/>
      <c r="G73" s="261">
        <f t="shared" si="2"/>
        <v>-1.6978683182145224</v>
      </c>
      <c r="H73" s="261"/>
      <c r="I73" s="262">
        <v>193.41249783624718</v>
      </c>
    </row>
    <row r="74" spans="1:9" s="254" customFormat="1" ht="10" customHeight="1" x14ac:dyDescent="0.25">
      <c r="A74" s="258" t="s">
        <v>130</v>
      </c>
      <c r="B74" s="260">
        <v>27</v>
      </c>
      <c r="C74" s="253"/>
      <c r="D74" s="260">
        <v>183692</v>
      </c>
      <c r="E74" s="260">
        <v>172038</v>
      </c>
      <c r="F74" s="263"/>
      <c r="G74" s="261">
        <f t="shared" si="2"/>
        <v>-6.3443154846155521</v>
      </c>
      <c r="H74" s="261"/>
      <c r="I74" s="262">
        <v>60</v>
      </c>
    </row>
    <row r="75" spans="1:9" s="254" customFormat="1" ht="10" customHeight="1" x14ac:dyDescent="0.25">
      <c r="A75" s="258" t="s">
        <v>131</v>
      </c>
      <c r="B75" s="260">
        <v>21</v>
      </c>
      <c r="C75" s="253"/>
      <c r="D75" s="260">
        <v>49183</v>
      </c>
      <c r="E75" s="260">
        <v>42411</v>
      </c>
      <c r="F75" s="263"/>
      <c r="G75" s="261">
        <f t="shared" si="2"/>
        <v>-13.768985218469796</v>
      </c>
      <c r="H75" s="261"/>
      <c r="I75" s="262">
        <v>29.068129486658542</v>
      </c>
    </row>
    <row r="76" spans="1:9" s="254" customFormat="1" ht="10" customHeight="1" x14ac:dyDescent="0.25">
      <c r="A76" s="258" t="s">
        <v>132</v>
      </c>
      <c r="B76" s="260">
        <v>7</v>
      </c>
      <c r="C76" s="253"/>
      <c r="D76" s="260">
        <v>29148</v>
      </c>
      <c r="E76" s="260">
        <v>25688</v>
      </c>
      <c r="F76" s="263"/>
      <c r="G76" s="261">
        <f t="shared" si="2"/>
        <v>-11.870454233566626</v>
      </c>
      <c r="H76" s="261"/>
      <c r="I76" s="262">
        <v>83.291570290413787</v>
      </c>
    </row>
    <row r="77" spans="1:9" s="254" customFormat="1" ht="10" customHeight="1" x14ac:dyDescent="0.25">
      <c r="A77" s="258" t="s">
        <v>133</v>
      </c>
      <c r="B77" s="260">
        <v>32</v>
      </c>
      <c r="C77" s="253"/>
      <c r="D77" s="260">
        <v>419763</v>
      </c>
      <c r="E77" s="260">
        <v>456400</v>
      </c>
      <c r="F77" s="263"/>
      <c r="G77" s="261">
        <f t="shared" si="2"/>
        <v>8.7280203352844339</v>
      </c>
      <c r="H77" s="261"/>
      <c r="I77" s="262">
        <v>333</v>
      </c>
    </row>
    <row r="78" spans="1:9" s="254" customFormat="1" ht="10" customHeight="1" x14ac:dyDescent="0.25">
      <c r="A78" s="258" t="s">
        <v>134</v>
      </c>
      <c r="B78" s="260">
        <v>26</v>
      </c>
      <c r="C78" s="253"/>
      <c r="D78" s="260">
        <v>262042</v>
      </c>
      <c r="E78" s="260">
        <v>261041</v>
      </c>
      <c r="F78" s="263"/>
      <c r="G78" s="261">
        <f t="shared" si="2"/>
        <v>-0.38199983208798588</v>
      </c>
      <c r="H78" s="261"/>
      <c r="I78" s="262">
        <v>516</v>
      </c>
    </row>
    <row r="79" spans="1:9" s="254" customFormat="1" ht="10" customHeight="1" x14ac:dyDescent="0.25">
      <c r="A79" s="258" t="s">
        <v>9</v>
      </c>
      <c r="B79" s="260">
        <v>27</v>
      </c>
      <c r="C79" s="253"/>
      <c r="D79" s="260">
        <v>63607</v>
      </c>
      <c r="E79" s="260">
        <v>69335</v>
      </c>
      <c r="F79" s="263"/>
      <c r="G79" s="261">
        <f t="shared" si="2"/>
        <v>9.0052981590076566</v>
      </c>
      <c r="H79" s="261"/>
      <c r="I79" s="262">
        <v>104</v>
      </c>
    </row>
    <row r="80" spans="1:9" s="254" customFormat="1" ht="10" customHeight="1" x14ac:dyDescent="0.25">
      <c r="A80" s="258" t="s">
        <v>135</v>
      </c>
      <c r="B80" s="260">
        <v>2</v>
      </c>
      <c r="C80" s="253"/>
      <c r="D80" s="260">
        <v>28482</v>
      </c>
      <c r="E80" s="260">
        <v>31837</v>
      </c>
      <c r="F80" s="263"/>
      <c r="G80" s="261">
        <f t="shared" si="2"/>
        <v>11.779369426304333</v>
      </c>
      <c r="H80" s="261"/>
      <c r="I80" s="262">
        <v>675</v>
      </c>
    </row>
    <row r="81" spans="1:9" s="254" customFormat="1" ht="10" customHeight="1" x14ac:dyDescent="0.25">
      <c r="A81" s="258" t="s">
        <v>136</v>
      </c>
      <c r="B81" s="260">
        <v>23</v>
      </c>
      <c r="C81" s="253"/>
      <c r="D81" s="260">
        <v>295212</v>
      </c>
      <c r="E81" s="260">
        <v>296517</v>
      </c>
      <c r="F81" s="263"/>
      <c r="G81" s="261">
        <f t="shared" si="2"/>
        <v>0.44205520100808915</v>
      </c>
      <c r="H81" s="261"/>
      <c r="I81" s="262">
        <v>288.79933729655983</v>
      </c>
    </row>
    <row r="82" spans="1:9" s="254" customFormat="1" ht="10" customHeight="1" x14ac:dyDescent="0.2">
      <c r="A82" s="269"/>
      <c r="B82" s="270"/>
      <c r="C82" s="271"/>
      <c r="D82" s="271"/>
      <c r="E82" s="271"/>
      <c r="F82" s="271"/>
      <c r="G82" s="271"/>
      <c r="H82" s="271"/>
      <c r="I82" s="271"/>
    </row>
    <row r="83" spans="1:9" s="254" customFormat="1" ht="3.75" customHeight="1" x14ac:dyDescent="0.2">
      <c r="A83" s="264"/>
      <c r="B83" s="265"/>
      <c r="C83" s="246"/>
      <c r="D83" s="246"/>
      <c r="E83" s="246"/>
      <c r="F83" s="246"/>
      <c r="G83" s="246"/>
      <c r="H83" s="246"/>
      <c r="I83" s="246"/>
    </row>
    <row r="84" spans="1:9" ht="31.5" customHeight="1" x14ac:dyDescent="0.2">
      <c r="A84" s="333" t="s">
        <v>139</v>
      </c>
      <c r="B84" s="333"/>
      <c r="C84" s="333"/>
      <c r="D84" s="333"/>
      <c r="E84" s="333"/>
      <c r="F84" s="333"/>
      <c r="G84" s="333"/>
      <c r="H84" s="333"/>
      <c r="I84" s="333"/>
    </row>
    <row r="85" spans="1:9" ht="9" customHeight="1" x14ac:dyDescent="0.2">
      <c r="A85" s="275" t="s">
        <v>140</v>
      </c>
      <c r="B85" s="290"/>
      <c r="C85" s="290"/>
      <c r="D85" s="290"/>
      <c r="E85" s="290"/>
      <c r="F85" s="290"/>
      <c r="G85" s="290"/>
      <c r="H85" s="290"/>
      <c r="I85" s="290"/>
    </row>
    <row r="86" spans="1:9" ht="9.75" customHeight="1" x14ac:dyDescent="0.2">
      <c r="A86" s="319" t="s">
        <v>77</v>
      </c>
      <c r="B86" s="319"/>
      <c r="C86" s="319"/>
      <c r="D86" s="319"/>
      <c r="E86" s="319"/>
      <c r="F86" s="319"/>
      <c r="G86" s="319"/>
      <c r="H86" s="253"/>
      <c r="I86" s="253"/>
    </row>
    <row r="87" spans="1:9" s="254" customFormat="1" ht="10" customHeight="1" x14ac:dyDescent="0.2">
      <c r="A87" s="264"/>
      <c r="B87" s="265"/>
      <c r="C87" s="246"/>
      <c r="D87" s="246"/>
      <c r="E87" s="246"/>
      <c r="F87" s="246"/>
      <c r="G87" s="246"/>
      <c r="H87" s="246"/>
      <c r="I87" s="246"/>
    </row>
    <row r="88" spans="1:9" s="272" customFormat="1" ht="20.149999999999999" customHeight="1" x14ac:dyDescent="0.2">
      <c r="A88" s="264"/>
      <c r="B88" s="265"/>
      <c r="C88" s="246"/>
      <c r="D88" s="246"/>
      <c r="E88" s="246"/>
      <c r="F88" s="246"/>
      <c r="G88" s="246"/>
      <c r="H88" s="246"/>
      <c r="I88" s="246"/>
    </row>
    <row r="89" spans="1:9" x14ac:dyDescent="0.2">
      <c r="A89" s="264"/>
      <c r="B89" s="265"/>
    </row>
    <row r="90" spans="1:9" x14ac:dyDescent="0.2">
      <c r="A90" s="264"/>
      <c r="B90" s="265"/>
    </row>
    <row r="91" spans="1:9" x14ac:dyDescent="0.2">
      <c r="A91" s="264"/>
      <c r="B91" s="265"/>
    </row>
    <row r="92" spans="1:9" x14ac:dyDescent="0.2">
      <c r="A92" s="264"/>
      <c r="B92" s="265"/>
    </row>
    <row r="93" spans="1:9" x14ac:dyDescent="0.2">
      <c r="A93" s="264"/>
      <c r="B93" s="265"/>
    </row>
    <row r="94" spans="1:9" x14ac:dyDescent="0.2">
      <c r="A94" s="264"/>
      <c r="B94" s="265"/>
    </row>
    <row r="95" spans="1:9" x14ac:dyDescent="0.2">
      <c r="A95" s="264"/>
      <c r="B95" s="265"/>
    </row>
    <row r="96" spans="1:9" x14ac:dyDescent="0.2">
      <c r="A96" s="264"/>
      <c r="B96" s="265"/>
    </row>
    <row r="97" spans="1:2" x14ac:dyDescent="0.2">
      <c r="A97" s="264"/>
      <c r="B97" s="265"/>
    </row>
    <row r="98" spans="1:2" x14ac:dyDescent="0.2">
      <c r="A98" s="264"/>
      <c r="B98" s="265"/>
    </row>
    <row r="99" spans="1:2" x14ac:dyDescent="0.2">
      <c r="A99" s="264"/>
      <c r="B99" s="265"/>
    </row>
    <row r="100" spans="1:2" x14ac:dyDescent="0.2">
      <c r="A100" s="264"/>
      <c r="B100" s="265"/>
    </row>
    <row r="101" spans="1:2" x14ac:dyDescent="0.2">
      <c r="A101" s="264"/>
      <c r="B101" s="265"/>
    </row>
    <row r="102" spans="1:2" x14ac:dyDescent="0.2">
      <c r="A102" s="264"/>
      <c r="B102" s="265"/>
    </row>
  </sheetData>
  <mergeCells count="14">
    <mergeCell ref="A86:G86"/>
    <mergeCell ref="A3:I3"/>
    <mergeCell ref="A5:I5"/>
    <mergeCell ref="B7:F7"/>
    <mergeCell ref="A8:A9"/>
    <mergeCell ref="B8:B9"/>
    <mergeCell ref="D8:E8"/>
    <mergeCell ref="G8:G9"/>
    <mergeCell ref="I8:I9"/>
    <mergeCell ref="B11:I11"/>
    <mergeCell ref="B36:I36"/>
    <mergeCell ref="B59:I59"/>
    <mergeCell ref="A84:I84"/>
    <mergeCell ref="A85:I85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4:L23"/>
  <sheetViews>
    <sheetView workbookViewId="0">
      <selection activeCell="A4" sqref="A4"/>
    </sheetView>
  </sheetViews>
  <sheetFormatPr defaultColWidth="9.1796875" defaultRowHeight="12.5" x14ac:dyDescent="0.25"/>
  <cols>
    <col min="1" max="1" width="26.81640625" style="226" customWidth="1"/>
    <col min="2" max="3" width="12.1796875" style="226" customWidth="1"/>
    <col min="4" max="4" width="12.1796875" style="226" bestFit="1" customWidth="1"/>
    <col min="5" max="16384" width="9.1796875" style="226"/>
  </cols>
  <sheetData>
    <row r="4" spans="1:8" x14ac:dyDescent="0.25">
      <c r="A4" s="238" t="s">
        <v>50</v>
      </c>
    </row>
    <row r="5" spans="1:8" x14ac:dyDescent="0.25">
      <c r="A5" s="225" t="s">
        <v>80</v>
      </c>
    </row>
    <row r="6" spans="1:8" x14ac:dyDescent="0.25">
      <c r="A6" s="227" t="s">
        <v>90</v>
      </c>
    </row>
    <row r="7" spans="1:8" ht="3" customHeight="1" x14ac:dyDescent="0.25"/>
    <row r="8" spans="1:8" ht="36.75" customHeight="1" x14ac:dyDescent="0.25">
      <c r="A8" s="228" t="s">
        <v>97</v>
      </c>
      <c r="B8" s="228" t="s">
        <v>98</v>
      </c>
      <c r="C8" s="228" t="s">
        <v>141</v>
      </c>
      <c r="D8" s="228" t="s">
        <v>99</v>
      </c>
      <c r="E8" s="228" t="s">
        <v>100</v>
      </c>
      <c r="F8" s="228" t="s">
        <v>101</v>
      </c>
    </row>
    <row r="9" spans="1:8" ht="6" customHeight="1" x14ac:dyDescent="0.25">
      <c r="A9" s="229"/>
      <c r="B9" s="229"/>
      <c r="C9" s="229"/>
    </row>
    <row r="10" spans="1:8" x14ac:dyDescent="0.25">
      <c r="A10" s="229" t="s">
        <v>102</v>
      </c>
      <c r="B10" s="230">
        <v>24411.950100000002</v>
      </c>
      <c r="C10" s="230">
        <v>20322175</v>
      </c>
      <c r="D10" s="230">
        <v>182</v>
      </c>
      <c r="E10" s="231">
        <v>8.0815631728846373</v>
      </c>
      <c r="F10" s="231">
        <v>34.482324686122368</v>
      </c>
      <c r="G10" s="232"/>
      <c r="H10" s="232"/>
    </row>
    <row r="11" spans="1:8" x14ac:dyDescent="0.25">
      <c r="A11" s="229" t="s">
        <v>103</v>
      </c>
      <c r="B11" s="230">
        <v>3726.1459</v>
      </c>
      <c r="C11" s="230">
        <v>1568681</v>
      </c>
      <c r="D11" s="230">
        <v>60</v>
      </c>
      <c r="E11" s="231">
        <v>1.2335386300103521</v>
      </c>
      <c r="F11" s="231">
        <v>2.662594963679747</v>
      </c>
      <c r="G11" s="232"/>
      <c r="H11" s="232"/>
    </row>
    <row r="12" spans="1:8" x14ac:dyDescent="0.25">
      <c r="A12" s="229" t="s">
        <v>104</v>
      </c>
      <c r="B12" s="230">
        <v>96372.112899999891</v>
      </c>
      <c r="C12" s="230">
        <v>23751148</v>
      </c>
      <c r="D12" s="230">
        <v>3821</v>
      </c>
      <c r="E12" s="231">
        <v>31.903937019178141</v>
      </c>
      <c r="F12" s="231">
        <v>40.260520257081296</v>
      </c>
      <c r="G12" s="232"/>
      <c r="H12" s="232"/>
    </row>
    <row r="13" spans="1:8" x14ac:dyDescent="0.25">
      <c r="A13" s="229" t="s">
        <v>105</v>
      </c>
      <c r="B13" s="230">
        <v>75856.469299999997</v>
      </c>
      <c r="C13" s="230">
        <v>8010242</v>
      </c>
      <c r="D13" s="230">
        <v>1927</v>
      </c>
      <c r="E13" s="231">
        <v>25.112244052962161</v>
      </c>
      <c r="F13" s="231">
        <v>13.599680725669112</v>
      </c>
      <c r="G13" s="232"/>
      <c r="H13" s="232"/>
    </row>
    <row r="14" spans="1:8" x14ac:dyDescent="0.25">
      <c r="A14" s="229" t="s">
        <v>106</v>
      </c>
      <c r="B14" s="230">
        <v>79382.775000000125</v>
      </c>
      <c r="C14" s="230">
        <v>4579218</v>
      </c>
      <c r="D14" s="230">
        <v>1524</v>
      </c>
      <c r="E14" s="231">
        <v>26.279625690427256</v>
      </c>
      <c r="F14" s="231">
        <v>7.7957217443149815</v>
      </c>
      <c r="G14" s="233"/>
      <c r="H14" s="232"/>
    </row>
    <row r="15" spans="1:8" x14ac:dyDescent="0.25">
      <c r="A15" s="229" t="s">
        <v>107</v>
      </c>
      <c r="B15" s="230">
        <v>22320.203099999984</v>
      </c>
      <c r="C15" s="230">
        <v>702713</v>
      </c>
      <c r="D15" s="230">
        <v>382</v>
      </c>
      <c r="E15" s="231">
        <v>7.3890914345374394</v>
      </c>
      <c r="F15" s="231">
        <v>1.1991576231325003</v>
      </c>
      <c r="G15" s="232"/>
      <c r="H15" s="232"/>
    </row>
    <row r="16" spans="1:8" x14ac:dyDescent="0.25">
      <c r="A16" s="229" t="s">
        <v>108</v>
      </c>
      <c r="B16" s="230">
        <f>B10+B11+B12</f>
        <v>124510.2088999999</v>
      </c>
      <c r="C16" s="230">
        <f>C10+C11+C12</f>
        <v>45642004</v>
      </c>
      <c r="D16" s="230">
        <f>D10+D11+D12</f>
        <v>4063</v>
      </c>
      <c r="E16" s="231">
        <v>41.219038822073131</v>
      </c>
      <c r="F16" s="231">
        <f t="shared" ref="F16:F18" si="0">C16/$C$18*100</f>
        <v>77.44573068357262</v>
      </c>
      <c r="G16" s="232"/>
      <c r="H16" s="232"/>
    </row>
    <row r="17" spans="1:12" x14ac:dyDescent="0.25">
      <c r="A17" s="229" t="s">
        <v>109</v>
      </c>
      <c r="B17" s="230">
        <f>B13+B14+B15</f>
        <v>177559.44740000012</v>
      </c>
      <c r="C17" s="230">
        <f>C13+C14+C15</f>
        <v>13292173</v>
      </c>
      <c r="D17" s="230">
        <f>D13+D14+D15</f>
        <v>3833</v>
      </c>
      <c r="E17" s="231">
        <v>58.780961177926862</v>
      </c>
      <c r="F17" s="231">
        <f t="shared" si="0"/>
        <v>22.554269316427376</v>
      </c>
      <c r="G17" s="232"/>
      <c r="H17" s="232"/>
    </row>
    <row r="18" spans="1:12" x14ac:dyDescent="0.25">
      <c r="A18" s="229" t="s">
        <v>110</v>
      </c>
      <c r="B18" s="230">
        <f>B16+B17</f>
        <v>302069.65630000003</v>
      </c>
      <c r="C18" s="230">
        <f>C16+C17</f>
        <v>58934177</v>
      </c>
      <c r="D18" s="230">
        <f>D16+D17</f>
        <v>7896</v>
      </c>
      <c r="E18" s="230">
        <f t="shared" ref="E18" si="1">B18/$B$18*100</f>
        <v>100</v>
      </c>
      <c r="F18" s="230">
        <f t="shared" si="0"/>
        <v>100</v>
      </c>
      <c r="G18" s="232"/>
      <c r="H18" s="232"/>
    </row>
    <row r="19" spans="1:12" x14ac:dyDescent="0.25">
      <c r="A19" s="234"/>
      <c r="B19" s="234"/>
      <c r="C19" s="234"/>
      <c r="D19" s="234"/>
      <c r="E19" s="234"/>
      <c r="F19" s="234"/>
    </row>
    <row r="20" spans="1:12" x14ac:dyDescent="0.25">
      <c r="A20" s="229"/>
      <c r="B20" s="229"/>
      <c r="C20" s="229"/>
    </row>
    <row r="21" spans="1:12" x14ac:dyDescent="0.25">
      <c r="A21" s="275" t="s">
        <v>96</v>
      </c>
      <c r="B21" s="275"/>
      <c r="C21" s="275"/>
      <c r="D21" s="275"/>
      <c r="E21" s="275"/>
      <c r="F21" s="275"/>
      <c r="G21" s="275"/>
      <c r="H21" s="275"/>
      <c r="I21" s="275"/>
      <c r="J21" s="275"/>
      <c r="K21" s="275"/>
    </row>
    <row r="22" spans="1:12" x14ac:dyDescent="0.25">
      <c r="A22" s="275" t="s">
        <v>94</v>
      </c>
      <c r="B22" s="290"/>
      <c r="C22" s="290"/>
      <c r="D22" s="290"/>
      <c r="E22" s="290"/>
      <c r="F22" s="290"/>
      <c r="G22" s="290"/>
      <c r="H22" s="290"/>
      <c r="I22" s="290"/>
      <c r="J22" s="290"/>
      <c r="K22" s="290"/>
      <c r="L22" s="290"/>
    </row>
    <row r="23" spans="1:12" x14ac:dyDescent="0.25">
      <c r="B23" s="235"/>
      <c r="C23" s="235"/>
    </row>
  </sheetData>
  <mergeCells count="2">
    <mergeCell ref="A22:L22"/>
    <mergeCell ref="A21:K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Indice</vt:lpstr>
      <vt:lpstr>1.1</vt:lpstr>
      <vt:lpstr>1.2</vt:lpstr>
      <vt:lpstr>1.3</vt:lpstr>
      <vt:lpstr>1.4</vt:lpstr>
      <vt:lpstr>1.5</vt:lpstr>
      <vt:lpstr>1.6</vt:lpstr>
      <vt:lpstr>1.7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2016-11-10T09:22:01Z</dcterms:created>
  <dcterms:modified xsi:type="dcterms:W3CDTF">2025-12-05T15:10:05Z</dcterms:modified>
</cp:coreProperties>
</file>