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930" tabRatio="587"/>
  </bookViews>
  <sheets>
    <sheet name="Indice" sheetId="14" r:id="rId1"/>
    <sheet name="22.1 " sheetId="2" r:id="rId2"/>
    <sheet name="22.2" sheetId="8" r:id="rId3"/>
    <sheet name="22.3 " sheetId="4" r:id="rId4"/>
    <sheet name="22.4 " sheetId="5" r:id="rId5"/>
    <sheet name="22.5 " sheetId="39" r:id="rId6"/>
    <sheet name="22.6 " sheetId="40" r:id="rId7"/>
    <sheet name="22.7" sheetId="41" r:id="rId8"/>
    <sheet name="22.8 " sheetId="25" r:id="rId9"/>
    <sheet name="22.9 " sheetId="51" r:id="rId10"/>
    <sheet name="22.10" sheetId="45" r:id="rId11"/>
    <sheet name="22.11" sheetId="58" r:id="rId12"/>
    <sheet name="22.12" sheetId="52" r:id="rId13"/>
    <sheet name="22.13" sheetId="46" r:id="rId14"/>
    <sheet name="22.14" sheetId="59" r:id="rId15"/>
    <sheet name="22.15 " sheetId="53" r:id="rId16"/>
    <sheet name="22.16" sheetId="47" r:id="rId17"/>
    <sheet name="22.17" sheetId="60" r:id="rId18"/>
  </sheets>
  <definedNames>
    <definedName name="_Order1" hidden="1">0</definedName>
    <definedName name="Tavola_22.12">Indice!$A$17</definedName>
  </definedNames>
  <calcPr calcId="162913"/>
</workbook>
</file>

<file path=xl/calcChain.xml><?xml version="1.0" encoding="utf-8"?>
<calcChain xmlns="http://schemas.openxmlformats.org/spreadsheetml/2006/main">
  <c r="E24" i="53" l="1"/>
  <c r="B24" i="53"/>
  <c r="F13" i="5" l="1"/>
  <c r="C45" i="45" l="1"/>
  <c r="B45" i="45"/>
  <c r="D45" i="45"/>
  <c r="E45" i="45"/>
  <c r="F45" i="45"/>
  <c r="G45" i="45"/>
  <c r="H45" i="45"/>
  <c r="I45" i="45"/>
  <c r="J45" i="45"/>
  <c r="E22" i="52" l="1"/>
  <c r="B22" i="52"/>
  <c r="L18" i="4" l="1"/>
  <c r="S41" i="4"/>
  <c r="H31" i="4" l="1"/>
  <c r="H18" i="4"/>
  <c r="D18" i="4" l="1"/>
  <c r="K12" i="8" l="1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11" i="8"/>
  <c r="H29" i="8" l="1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30" i="8"/>
  <c r="H31" i="8"/>
  <c r="H32" i="8"/>
  <c r="H33" i="8"/>
  <c r="H34" i="8"/>
  <c r="H35" i="8"/>
  <c r="H36" i="8"/>
  <c r="H11" i="8"/>
  <c r="F24" i="5" l="1"/>
  <c r="F25" i="5"/>
  <c r="F26" i="5"/>
  <c r="F27" i="5"/>
  <c r="F28" i="5"/>
  <c r="F29" i="5"/>
  <c r="F30" i="5"/>
  <c r="F31" i="5"/>
  <c r="F32" i="5"/>
  <c r="F33" i="5"/>
  <c r="F34" i="5"/>
  <c r="F35" i="5"/>
  <c r="F36" i="5"/>
  <c r="F37" i="5" l="1"/>
  <c r="F23" i="5"/>
  <c r="G23" i="5" l="1"/>
  <c r="G14" i="5"/>
  <c r="G15" i="5"/>
  <c r="G16" i="5"/>
  <c r="G17" i="5"/>
  <c r="G18" i="5"/>
  <c r="G19" i="5"/>
  <c r="G13" i="5"/>
  <c r="G12" i="8" l="1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11" i="8"/>
  <c r="G37" i="5" l="1"/>
  <c r="F14" i="5"/>
  <c r="F15" i="5"/>
  <c r="F16" i="5"/>
  <c r="F17" i="5"/>
  <c r="F18" i="5"/>
  <c r="F19" i="5"/>
  <c r="D23" i="4" l="1"/>
  <c r="D45" i="4" l="1"/>
  <c r="D22" i="4"/>
  <c r="D39" i="4" l="1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H19" i="4"/>
  <c r="H20" i="4"/>
  <c r="H21" i="4"/>
  <c r="H22" i="4"/>
  <c r="H23" i="4"/>
  <c r="H24" i="4"/>
  <c r="H25" i="4"/>
  <c r="H26" i="4"/>
  <c r="H27" i="4"/>
  <c r="H28" i="4"/>
  <c r="H29" i="4"/>
  <c r="H30" i="4"/>
  <c r="H32" i="4"/>
  <c r="H34" i="4"/>
  <c r="H35" i="4"/>
  <c r="H36" i="4"/>
  <c r="H37" i="4"/>
  <c r="H38" i="4"/>
  <c r="H39" i="4"/>
  <c r="H40" i="4"/>
  <c r="H41" i="4"/>
  <c r="H42" i="4"/>
  <c r="H43" i="4"/>
  <c r="H44" i="4"/>
  <c r="H45" i="4"/>
  <c r="D19" i="4"/>
  <c r="D20" i="4"/>
  <c r="D21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40" i="4"/>
  <c r="D41" i="4"/>
  <c r="D42" i="4"/>
  <c r="D43" i="4"/>
  <c r="D44" i="4"/>
  <c r="L12" i="4"/>
  <c r="H12" i="4"/>
  <c r="D12" i="4"/>
  <c r="H33" i="4"/>
</calcChain>
</file>

<file path=xl/sharedStrings.xml><?xml version="1.0" encoding="utf-8"?>
<sst xmlns="http://schemas.openxmlformats.org/spreadsheetml/2006/main" count="671" uniqueCount="263">
  <si>
    <t xml:space="preserve">Variazioni percentuali </t>
  </si>
  <si>
    <t>Piemonte</t>
  </si>
  <si>
    <t>Valle d'Aosta/Vallée d'Aoste</t>
  </si>
  <si>
    <t>Lombardia</t>
  </si>
  <si>
    <t>Bolzano/Bozen</t>
  </si>
  <si>
    <t>Trento</t>
  </si>
  <si>
    <t>Veneto</t>
  </si>
  <si>
    <t xml:space="preserve">Friuli-Venezia Giulia </t>
  </si>
  <si>
    <t>Liguria</t>
  </si>
  <si>
    <t>Emilia-Romagna</t>
  </si>
  <si>
    <t xml:space="preserve">Toscana 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</si>
  <si>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</si>
  <si>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</si>
  <si>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</si>
  <si>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</si>
  <si>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</si>
  <si>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</si>
  <si>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</si>
  <si>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</si>
  <si>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</si>
  <si>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</si>
  <si>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</si>
  <si>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</si>
  <si>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Centro</t>
  </si>
  <si>
    <t>(a) Gli esercizi sono rilevati sulla base dell'attività economica prevalente al 31 dicembre.</t>
  </si>
  <si>
    <t>Fonte: Ministero dello sviluppo economico. Osservatorio nazionale del commercio</t>
  </si>
  <si>
    <t>Nord-ovest</t>
  </si>
  <si>
    <t>Nord-est</t>
  </si>
  <si>
    <t>COMMERCIO AL DETTAGLIO IN SEDE FISSA</t>
  </si>
  <si>
    <t>Altri prodotti</t>
  </si>
  <si>
    <t>Giochi, giocattoli, articoli per sport e campeggio</t>
  </si>
  <si>
    <t>Cartoleria, libri, giornali e riviste</t>
  </si>
  <si>
    <t>Prodotti di profumeria e cura della persona</t>
  </si>
  <si>
    <t>Utensileria per la casa e ferramenta</t>
  </si>
  <si>
    <t>Generi casalinghi durevoli e non durevoli</t>
  </si>
  <si>
    <t>Dotazioni per l'informatica, la telefonia e le telecomunicazioni</t>
  </si>
  <si>
    <t>Elettrodomestici, radio, tv e registratori</t>
  </si>
  <si>
    <t>Mobili, articoli tessili, arredamento per la casa</t>
  </si>
  <si>
    <t>Calzature, articoli di cuoio e da viaggio</t>
  </si>
  <si>
    <t>Abbigliamento e pellicceria</t>
  </si>
  <si>
    <t>Prodotti farmaceutici</t>
  </si>
  <si>
    <t>Alimentari e bevande</t>
  </si>
  <si>
    <t>Addetti</t>
  </si>
  <si>
    <t>Imprese</t>
  </si>
  <si>
    <t xml:space="preserve">Commercio all'ingrosso </t>
  </si>
  <si>
    <t>Commercio all'ingrosso non specializzato</t>
  </si>
  <si>
    <t>Commercio all'ingrosso specializzato di altri prodotti</t>
  </si>
  <si>
    <t>Altri macchinari, attrezzature e forniture</t>
  </si>
  <si>
    <t xml:space="preserve">Beni di consumo finale </t>
  </si>
  <si>
    <t>Prodotti alimentari, bevande e tabacco</t>
  </si>
  <si>
    <t>Materie prime agricole e animali vivi</t>
  </si>
  <si>
    <t>Intermediari del commercio</t>
  </si>
  <si>
    <t>Imprese (a)</t>
  </si>
  <si>
    <r>
      <rPr>
        <sz val="7"/>
        <rFont val="Arial"/>
        <family val="2"/>
      </rPr>
      <t>Fonte: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Ministero dello sviluppo economico. Osservatorio nazionale del commercio</t>
    </r>
  </si>
  <si>
    <t xml:space="preserve">Liguria </t>
  </si>
  <si>
    <t>Addetti per esercizio</t>
  </si>
  <si>
    <t>Ipermercati</t>
  </si>
  <si>
    <t>Grandi magazzini</t>
  </si>
  <si>
    <t>Supermercati</t>
  </si>
  <si>
    <t>REGIONI</t>
  </si>
  <si>
    <t>Totale</t>
  </si>
  <si>
    <t>Non alimentare</t>
  </si>
  <si>
    <t>Alimentare</t>
  </si>
  <si>
    <t>Imprese tradizionali di piccola superficie</t>
  </si>
  <si>
    <t>Grande distribuzione</t>
  </si>
  <si>
    <t>Variazioni percentuali</t>
  </si>
  <si>
    <t>Indici</t>
  </si>
  <si>
    <t xml:space="preserve">FORME DI VENDITA
GRUPPI DI PRODOTTI </t>
  </si>
  <si>
    <t>Manutenzione e riparazione di autoveicoli</t>
  </si>
  <si>
    <t>Commercio all’ingrosso non specializzato</t>
  </si>
  <si>
    <t>Commercio all’ingrosso specializzato di altri prodotti</t>
  </si>
  <si>
    <t>ANNI
MESI</t>
  </si>
  <si>
    <t>Finlandia</t>
  </si>
  <si>
    <t>Estonia</t>
  </si>
  <si>
    <t>Danimarca</t>
  </si>
  <si>
    <t>Cipro</t>
  </si>
  <si>
    <t>Bulgaria</t>
  </si>
  <si>
    <t>Belgio</t>
  </si>
  <si>
    <t>Austria</t>
  </si>
  <si>
    <r>
      <t xml:space="preserve">Esercizi commerciali al dettaglio in sede fissa per regione </t>
    </r>
    <r>
      <rPr>
        <sz val="9"/>
        <rFont val="Arial"/>
        <family val="2"/>
      </rPr>
      <t>(a) (b)</t>
    </r>
  </si>
  <si>
    <t>Trentino-Alto Adige/Südtirol</t>
  </si>
  <si>
    <t xml:space="preserve">Sud </t>
  </si>
  <si>
    <t>Isole</t>
  </si>
  <si>
    <t>Valori assoluti</t>
  </si>
  <si>
    <t xml:space="preserve">ANNI
FORME DI VENDITA 
GRUPPI DI PRODOTTI  </t>
  </si>
  <si>
    <t>Sud</t>
  </si>
  <si>
    <t>ANNI
REGIONI</t>
  </si>
  <si>
    <t>INDICI</t>
  </si>
  <si>
    <t>Fonte: Istat, Rilevazione mensile delle vendite al dettaglio (R)</t>
  </si>
  <si>
    <t>ANNI
GRUPPI DI ATTIVITÀ  ECONOMICA</t>
  </si>
  <si>
    <t>VARIAZIONI PERCENTUALI RISPETTO ALL'ANNO PRECEDENTE</t>
  </si>
  <si>
    <t>Composizioni percentuali</t>
  </si>
  <si>
    <t>Tavola 22.2</t>
  </si>
  <si>
    <t>Per 1.000 abitanti</t>
  </si>
  <si>
    <t>Per 
impresa</t>
  </si>
  <si>
    <t>Tavola 22.3</t>
  </si>
  <si>
    <t>(a) Le imprese sono rilevate sulla base dell'attività economica prevalente.</t>
  </si>
  <si>
    <t>Tavola 22.4</t>
  </si>
  <si>
    <t>Tavola 22.5</t>
  </si>
  <si>
    <t>Tavola 22.6</t>
  </si>
  <si>
    <t>Tavola 22.7</t>
  </si>
  <si>
    <t>Fonte: Istat, Elaborazione dati sulle caratteristiche delle imprese commerciali al dettaglio (E)</t>
  </si>
  <si>
    <t>Fonte: Eurostat; per l'Italia, Istat, Rilevazione mensile delle vendite al dettaglio (R)</t>
  </si>
  <si>
    <t>Beni di consumo finale</t>
  </si>
  <si>
    <t>Apparecchiature Ict</t>
  </si>
  <si>
    <t xml:space="preserve">Imprese commerciali all'ingrosso e relativi addetti per gruppo di attività economica al 31 dicembre </t>
  </si>
  <si>
    <t>GRUPPI DI PRODOTTI</t>
  </si>
  <si>
    <t>FORME DI VENDITA</t>
  </si>
  <si>
    <t>(b) La classificazione per gruppi di prodotti è interna e si riferisce a quella adottata nell'ambito della rilevazione sulle vendite al dettaglio.</t>
  </si>
  <si>
    <t>(b) L'istituzione dell'Osservatorio nazionale del commercio (d.lgs. n. 114 del 31 marzo 1998) ha introdotto delle novità nelle modalità di rilevazione dei dati. A seguito di ciò possono riscontrarsi delle differenze con i dati precedentemente pubblicati.</t>
  </si>
  <si>
    <t>(a) Le imprese sono rilevate sulla base dell'attività economica prevalente secondo la classificazione Ateco 2007.</t>
  </si>
  <si>
    <r>
      <t xml:space="preserve">Imprese specializzate </t>
    </r>
    <r>
      <rPr>
        <sz val="7"/>
        <rFont val="Arial"/>
        <family val="2"/>
      </rPr>
      <t>(b)</t>
    </r>
  </si>
  <si>
    <t>Valori
 assoluti</t>
  </si>
  <si>
    <t>Tavola 22.8</t>
  </si>
  <si>
    <t>Tavola 22.9</t>
  </si>
  <si>
    <t>G</t>
  </si>
  <si>
    <t>Servizi di informazione e comunicazione</t>
  </si>
  <si>
    <t>H</t>
  </si>
  <si>
    <t>I</t>
  </si>
  <si>
    <t>J</t>
  </si>
  <si>
    <t>M</t>
  </si>
  <si>
    <t>N</t>
  </si>
  <si>
    <t>Commercio di autoveicoli</t>
  </si>
  <si>
    <t>Commercio di parti e accessori di autoveicoli</t>
  </si>
  <si>
    <r>
      <t>Altri macchinari, attrezzature e forniture</t>
    </r>
    <r>
      <rPr>
        <sz val="7"/>
        <rFont val="Arial Narrow"/>
        <family val="2"/>
      </rPr>
      <t xml:space="preserve"> </t>
    </r>
  </si>
  <si>
    <t>Italia</t>
  </si>
  <si>
    <t>Croazia</t>
  </si>
  <si>
    <t>Gennaio</t>
  </si>
  <si>
    <t>Febbraio</t>
  </si>
  <si>
    <t>Marzo</t>
  </si>
  <si>
    <t>Aprile</t>
  </si>
  <si>
    <t>Maggio</t>
  </si>
  <si>
    <t xml:space="preserve">Giugno </t>
  </si>
  <si>
    <t>Luglio</t>
  </si>
  <si>
    <t>Agosto</t>
  </si>
  <si>
    <t>Settembre</t>
  </si>
  <si>
    <t>Ottobre</t>
  </si>
  <si>
    <t>Novembre</t>
  </si>
  <si>
    <t>Dicembre</t>
  </si>
  <si>
    <t>Francia</t>
  </si>
  <si>
    <t>Germania</t>
  </si>
  <si>
    <t>Grecia</t>
  </si>
  <si>
    <t>Lettonia</t>
  </si>
  <si>
    <t>Lituania</t>
  </si>
  <si>
    <t>Lussemburgo</t>
  </si>
  <si>
    <t>Paesi Bassi</t>
  </si>
  <si>
    <t>Polonia</t>
  </si>
  <si>
    <t>Portogallo</t>
  </si>
  <si>
    <t>Repubblica Ceca</t>
  </si>
  <si>
    <t>Romania</t>
  </si>
  <si>
    <t>Slovacchia</t>
  </si>
  <si>
    <t>Slovenia</t>
  </si>
  <si>
    <t>Spagna</t>
  </si>
  <si>
    <t>Svezia</t>
  </si>
  <si>
    <t>Ungheria</t>
  </si>
  <si>
    <t>Malta</t>
  </si>
  <si>
    <t>Trasporto 
e 
Magazzinaggio</t>
  </si>
  <si>
    <t>Attività dei servizi 
di alloggio e di ristorazione</t>
  </si>
  <si>
    <t>Commercio elettronico</t>
  </si>
  <si>
    <t xml:space="preserve">Foto-ottica, pellicole, supporti magnetici audio-video, strumenti musicali </t>
  </si>
  <si>
    <t>Capitolo 22 - Commercio interno e altri servizi</t>
  </si>
  <si>
    <t>Tavola 22.1</t>
  </si>
  <si>
    <t xml:space="preserve">Esercizi commerciali al dettaglio in sede fissa per regione  </t>
  </si>
  <si>
    <t xml:space="preserve">Imprese commerciali al dettaglio  e relativi addetti per forma di vendita e gruppo di prodotti venduti al 31 dicembre </t>
  </si>
  <si>
    <t>Attività professionali, scientifiche e tecniche 
(b)</t>
  </si>
  <si>
    <t>(b) Le imprese sono rilevate sulla base dell'attività economica prevalente.</t>
  </si>
  <si>
    <t>Imprese (b)</t>
  </si>
  <si>
    <t>(a) Esclusa la divisione G45 - Commercio e riparazione di autoveicoli e motocicli, inclusa manutenzione e riparazione</t>
  </si>
  <si>
    <t>Fonte: Istat, Elaborazione dati sulle caratteristiche delle imprese dei servizi (E)</t>
  </si>
  <si>
    <t>Tavola 22.11</t>
  </si>
  <si>
    <t>Tavola 22.10</t>
  </si>
  <si>
    <t>Supermercati, grandi magazzini, ipermercati e relativi addetti per regione al 31 dicembre</t>
  </si>
  <si>
    <t>H: Trasporto e magazzinaggio</t>
  </si>
  <si>
    <t>I: Attività dei servizi di alloggio e di ristorazione</t>
  </si>
  <si>
    <t>J: Servizi di informazione e comunicazione</t>
  </si>
  <si>
    <r>
      <t>Imprese commerciali al dettaglio</t>
    </r>
    <r>
      <rPr>
        <b/>
        <sz val="9"/>
        <color indexed="60"/>
        <rFont val="Arial"/>
        <family val="2"/>
      </rPr>
      <t xml:space="preserve"> </t>
    </r>
    <r>
      <rPr>
        <b/>
        <sz val="9"/>
        <rFont val="Arial"/>
        <family val="2"/>
      </rPr>
      <t xml:space="preserve"> e relativi addetti per forma di vendita e gruppo di prodotti venduti al 31 dicembre </t>
    </r>
    <r>
      <rPr>
        <sz val="9"/>
        <rFont val="Arial"/>
        <family val="2"/>
      </rPr>
      <t>(a)</t>
    </r>
  </si>
  <si>
    <r>
      <t>Supermercati, grandi magazzini, ipermercati e relativi addetti per regione al 31 dicembre</t>
    </r>
    <r>
      <rPr>
        <sz val="9"/>
        <rFont val="Arial"/>
        <family val="2"/>
      </rPr>
      <t xml:space="preserve"> (a)</t>
    </r>
  </si>
  <si>
    <t>Altri servizi</t>
  </si>
  <si>
    <t>2020/2019</t>
  </si>
  <si>
    <t>PERIODI</t>
  </si>
  <si>
    <t>Piccole superfici</t>
  </si>
  <si>
    <t xml:space="preserve">Commercio elettronico </t>
  </si>
  <si>
    <t>Alimentari</t>
  </si>
  <si>
    <t>Non alimentari</t>
  </si>
  <si>
    <t xml:space="preserve">
Non spec.a 
prev. non alimentare</t>
  </si>
  <si>
    <t xml:space="preserve">
Supermercati</t>
  </si>
  <si>
    <t xml:space="preserve">
Discount</t>
  </si>
  <si>
    <t xml:space="preserve">
Ipermercati</t>
  </si>
  <si>
    <t xml:space="preserve">
Imprese specializzate</t>
  </si>
  <si>
    <t xml:space="preserve">
     Totale</t>
  </si>
  <si>
    <t>Fino a 5 addetti</t>
  </si>
  <si>
    <t>6-49 addetti</t>
  </si>
  <si>
    <t>50 addetti e oltre</t>
  </si>
  <si>
    <t>Totale imprese</t>
  </si>
  <si>
    <r>
      <t>Imprese commerciali all'ingrosso e relativi addetti per gruppo di attività economica al 31 dicembre</t>
    </r>
    <r>
      <rPr>
        <sz val="8"/>
        <rFont val="Arial"/>
        <family val="2"/>
      </rPr>
      <t xml:space="preserve"> (a)</t>
    </r>
  </si>
  <si>
    <t>Non spec. a prevalenza alimentare</t>
  </si>
  <si>
    <t xml:space="preserve">Tavola 22.5 </t>
  </si>
  <si>
    <t>Tavola 22.12</t>
  </si>
  <si>
    <t>Tavola 22.13</t>
  </si>
  <si>
    <t>Tavola 22.14</t>
  </si>
  <si>
    <t xml:space="preserve">Imprese del commercio e della manutenzione e riparazione di autoveicoli e motocicli e relativi addetti per gruppo di attività economica al 31 dicembre </t>
  </si>
  <si>
    <t>(a) Eventuali mancate quadrature nei totali sono dovute agli arrotondamenti.</t>
  </si>
  <si>
    <t>2021/2020</t>
  </si>
  <si>
    <t>Commercio all'ingrosso, commercio, manutenzione e riparazione di autoveicoli e 
motocicli 
(a)</t>
  </si>
  <si>
    <t>Irlanda</t>
  </si>
  <si>
    <t xml:space="preserve">Imprese non specializzate </t>
  </si>
  <si>
    <t>TOTALE</t>
  </si>
  <si>
    <t xml:space="preserve">(a) Le variazioni sono state calcolate a partire da indici a prezzi correnti. </t>
  </si>
  <si>
    <t>Imprese non specializzate a prevalenza alimentare (a)</t>
  </si>
  <si>
    <t>Imprese non specializzate a prevalenza non alimentare (a)</t>
  </si>
  <si>
    <t>ALTRO (commercio elettronico, commercio al di fuori dei negozi)</t>
  </si>
  <si>
    <t>Commercio, manutenzione e riparazione di motocicli e relative parti ed accessori</t>
  </si>
  <si>
    <t>Commercio, manutenzione e riparazione di autoveicoli e motocicli</t>
  </si>
  <si>
    <t>Anno 2022</t>
  </si>
  <si>
    <t>2022/2021</t>
  </si>
  <si>
    <t>Anni 2021-2023</t>
  </si>
  <si>
    <t>Anno 2023</t>
  </si>
  <si>
    <t xml:space="preserve">Indici del valore delle vendite delle imprese commerciali al dettaglio per forma di vendita e gruppo di prodotti. Base 2021=100  </t>
  </si>
  <si>
    <t>Indici del valore delle vendite a prezzi correnti delle imprese del commercio al dettaglio per forma distributiva e settore merceologico. Base 2021=100</t>
  </si>
  <si>
    <t xml:space="preserve">Indici del valore delle vendite a prezzi correnti delle imprese della grande distribuzione. Base 2021=100 </t>
  </si>
  <si>
    <t xml:space="preserve">Indici del valore delle vendite a prezzi correnti delle imprese del commercio al dettaglio per classe di addetti. Base 2021=100 </t>
  </si>
  <si>
    <t xml:space="preserve">Indici del valore delle vendite al dettaglio di 27 paesi dell'Unione europea.  Base 2021=100 </t>
  </si>
  <si>
    <t>2022 - PER FORMA DI VENDITA E GRUPPO DI PRODOTTI</t>
  </si>
  <si>
    <t>2023/2022</t>
  </si>
  <si>
    <t>2022 - PER REGIONE</t>
  </si>
  <si>
    <t>Anni 2021-2023, variazioni percentuali</t>
  </si>
  <si>
    <r>
      <t xml:space="preserve">Indici del valore delle vendite al dettaglio di 27 paesi dell'Unione europea.  Base 2021=100 </t>
    </r>
    <r>
      <rPr>
        <sz val="9"/>
        <rFont val="Arial"/>
        <family val="2"/>
      </rPr>
      <t>(a)</t>
    </r>
  </si>
  <si>
    <t>Anno 2023, variazioni percentuali rispetto allo stesso periodo dell'anno precedente</t>
  </si>
  <si>
    <t>2023/2022 - PER MESE</t>
  </si>
  <si>
    <t>2022 - PER GRUPPO DI ATTIVITÀ ECONOMICA</t>
  </si>
  <si>
    <t>L</t>
  </si>
  <si>
    <t>Giugno</t>
  </si>
  <si>
    <t>Attività       immobiliari</t>
  </si>
  <si>
    <t>ANNO 2023</t>
  </si>
  <si>
    <t>100.0</t>
  </si>
  <si>
    <t>Indici del valore del fatturato delle imprese del commercio all'ingrosso per gruppo di attività economica. 
Base 2021=100</t>
  </si>
  <si>
    <t>Indici del volume del fatturato delle imprese del commercio all'ingrosso per gruppo di attività economica. 
Base 2021=100</t>
  </si>
  <si>
    <t>Indici del valore del fatturato delle imprese del commercio e della manutenzione e riparazione di autoveicoli e motocicli  per gruppo di attività economica. Base 2021=100</t>
  </si>
  <si>
    <t>Indici del volume del fatturato delle imprese del commercio e della manutenzione e riparazione di autoveicoli e motocicli  per gruppo di attività economica. Base 2021=100</t>
  </si>
  <si>
    <t>Indici del valore del fatturato delle imprese dei servizi per sezione di attività economica. Base 2021=100</t>
  </si>
  <si>
    <t>Indici del volume del fatturato delle imprese dei servizi per sezione di attività economica. Base 2021=100</t>
  </si>
  <si>
    <t>Indici del volume del fatturato delle imprese del commercio all'ingrosso per gruppo di attività economica. 
Base 2021=101</t>
  </si>
  <si>
    <t>Tavola 22.15</t>
  </si>
  <si>
    <t>Tavola 22.16</t>
  </si>
  <si>
    <t>Tavola 22.17</t>
  </si>
  <si>
    <t>Fonte: Istat, Rilevazione mensile sul fatturato dei servizi (R)</t>
  </si>
  <si>
    <t>Fonte: Istat, Rilevazione mensile  sul fatturato dei servizi (R)</t>
  </si>
  <si>
    <t>L:  Attività immobiliari</t>
  </si>
  <si>
    <t>2021 (b)</t>
  </si>
  <si>
    <t>M: Attività professionali, scientifiche e tecniche (c)</t>
  </si>
  <si>
    <t>N: Agenzie di viaggio, servizi di supporto alle imprese  (d)</t>
  </si>
  <si>
    <r>
      <t xml:space="preserve">Indici del valore delle vendite delle imprese commerciali al dettaglio per forma di vendita e gruppo di prodotti. Base 2021=100 </t>
    </r>
    <r>
      <rPr>
        <sz val="9"/>
        <rFont val="Arial"/>
        <family val="2"/>
      </rPr>
      <t>(a)</t>
    </r>
    <r>
      <rPr>
        <b/>
        <sz val="9"/>
        <rFont val="Arial"/>
        <family val="2"/>
      </rPr>
      <t xml:space="preserve"> </t>
    </r>
  </si>
  <si>
    <t xml:space="preserve">Imprese di altri servizi  e relativi addetti per sezione di attività economica al 31 dicembre </t>
  </si>
  <si>
    <t xml:space="preserve">Imprese di altri servizi  e relativi addetti per divisione di attività economica al 31 dicembre </t>
  </si>
  <si>
    <t>ANNI
DIVISIONE  DI ATTIVITÀ  ECONOMICA</t>
  </si>
  <si>
    <t>2022 - PER DIVISIONE DI ATTIVITÀ ECONOMICA</t>
  </si>
  <si>
    <t>(b) Dal 2021 la sezione Ateco L (Attività immobiliari) è stata inserita nella  rilevazione del fatturato delle imprese dei servizi.</t>
  </si>
  <si>
    <t>(c) Escluse M70.1 - Attività di direzione aziendale, M72 - Ricerca e sviluppo, e M75 - Servizi veterinari.</t>
  </si>
  <si>
    <r>
      <t xml:space="preserve">(d) Escluse N77 - Attività di noleggio e </t>
    </r>
    <r>
      <rPr>
        <i/>
        <sz val="7"/>
        <rFont val="Arial"/>
        <family val="2"/>
      </rPr>
      <t>leasing</t>
    </r>
    <r>
      <rPr>
        <sz val="7"/>
        <rFont val="Arial"/>
        <family val="2"/>
      </rPr>
      <t xml:space="preserve"> operativo, N81.1 - Servizi integrati di gestione agli edifici, e N81.3 - Cura e manutenzione del paesaggio.</t>
    </r>
  </si>
  <si>
    <t>Agenzie di viaggio e servizi di supporto alle imprese</t>
  </si>
  <si>
    <t>(a) Esclusa G47 - Commercio al dettaglio.</t>
  </si>
  <si>
    <t>(b) Escluse M70.1 - Attività di direzione aziendale, M72 - Ricerca e sviluppo, e M75 - Servizi veterinari.</t>
  </si>
  <si>
    <t xml:space="preserve">Agenzie di viaggio e servizi di supporto alle imprese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</si>
</sst>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1" formatCode="_-* #,##0_-;\-* #,##0_-;_-* &quot;-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&quot;L.&quot;\ #,##0;\-&quot;L.&quot;\ #,##0"/>
    <numFmt numFmtId="166" formatCode="#,##0;[Red]#,##0"/>
    <numFmt numFmtId="167" formatCode="#,##0.0;[Red]#,##0.0"/>
    <numFmt numFmtId="168" formatCode="0.0"/>
    <numFmt numFmtId="169" formatCode="#,##0.0"/>
    <numFmt numFmtId="170" formatCode="#,##0.00;[Red]#,##0.00"/>
    <numFmt numFmtId="171" formatCode="#,##0.0_-"/>
    <numFmt numFmtId="172" formatCode="#,##0.00_-"/>
    <numFmt numFmtId="173" formatCode="#,##0_-"/>
    <numFmt numFmtId="174" formatCode="_-* #,##0.0_-;\-* #,##0.0_-;_-* &quot;-&quot;??_-;_-@_-"/>
    <numFmt numFmtId="175" formatCode="#,##0.000"/>
    <numFmt numFmtId="176" formatCode="0.000"/>
  </numFmts>
  <fonts count="7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MS Sans Serif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i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 Narrow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u/>
      <sz val="7"/>
      <name val="Arial"/>
      <family val="2"/>
    </font>
    <font>
      <b/>
      <i/>
      <sz val="10"/>
      <name val="Arial"/>
      <family val="2"/>
    </font>
    <font>
      <sz val="7"/>
      <name val="Arial Narrow"/>
      <family val="2"/>
    </font>
    <font>
      <b/>
      <sz val="9"/>
      <color indexed="6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MS Sans Serif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8"/>
      <color rgb="FF707070"/>
      <name val="Arial"/>
      <family val="2"/>
    </font>
    <font>
      <sz val="7"/>
      <color rgb="FFFF000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S Sans Serif"/>
    </font>
  </fonts>
  <fills count="5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A1274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theme="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18">
    <xf numFmtId="0" fontId="0" fillId="0" borderId="0"/>
    <xf numFmtId="0" fontId="4" fillId="2" borderId="0" applyNumberFormat="0" applyBorder="0" applyAlignment="0" applyProtection="0"/>
    <xf numFmtId="0" fontId="49" fillId="26" borderId="0" applyNumberFormat="0" applyBorder="0" applyAlignment="0" applyProtection="0"/>
    <xf numFmtId="0" fontId="49" fillId="26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9" fillId="28" borderId="0" applyNumberFormat="0" applyBorder="0" applyAlignment="0" applyProtection="0"/>
    <xf numFmtId="0" fontId="49" fillId="28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9" fillId="29" borderId="0" applyNumberFormat="0" applyBorder="0" applyAlignment="0" applyProtection="0"/>
    <xf numFmtId="0" fontId="49" fillId="29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9" fillId="30" borderId="0" applyNumberFormat="0" applyBorder="0" applyAlignment="0" applyProtection="0"/>
    <xf numFmtId="0" fontId="49" fillId="30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9" fillId="31" borderId="0" applyNumberFormat="0" applyBorder="0" applyAlignment="0" applyProtection="0"/>
    <xf numFmtId="0" fontId="49" fillId="31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9" fillId="32" borderId="0" applyNumberFormat="0" applyBorder="0" applyAlignment="0" applyProtection="0"/>
    <xf numFmtId="0" fontId="49" fillId="32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9" fillId="33" borderId="0" applyNumberFormat="0" applyBorder="0" applyAlignment="0" applyProtection="0"/>
    <xf numFmtId="0" fontId="49" fillId="3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9" fillId="36" borderId="0" applyNumberFormat="0" applyBorder="0" applyAlignment="0" applyProtection="0"/>
    <xf numFmtId="0" fontId="49" fillId="36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9" fillId="37" borderId="0" applyNumberFormat="0" applyBorder="0" applyAlignment="0" applyProtection="0"/>
    <xf numFmtId="0" fontId="49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0" fillId="38" borderId="0" applyNumberFormat="0" applyBorder="0" applyAlignment="0" applyProtection="0"/>
    <xf numFmtId="0" fontId="50" fillId="38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0" fillId="39" borderId="0" applyNumberFormat="0" applyBorder="0" applyAlignment="0" applyProtection="0"/>
    <xf numFmtId="0" fontId="50" fillId="3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0" fillId="40" borderId="0" applyNumberFormat="0" applyBorder="0" applyAlignment="0" applyProtection="0"/>
    <xf numFmtId="0" fontId="50" fillId="40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0" fillId="41" borderId="0" applyNumberFormat="0" applyBorder="0" applyAlignment="0" applyProtection="0"/>
    <xf numFmtId="0" fontId="50" fillId="41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0" fillId="42" borderId="0" applyNumberFormat="0" applyBorder="0" applyAlignment="0" applyProtection="0"/>
    <xf numFmtId="0" fontId="50" fillId="42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0" fillId="43" borderId="0" applyNumberFormat="0" applyBorder="0" applyAlignment="0" applyProtection="0"/>
    <xf numFmtId="0" fontId="50" fillId="43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51" fillId="44" borderId="15" applyNumberFormat="0" applyAlignment="0" applyProtection="0"/>
    <xf numFmtId="0" fontId="51" fillId="44" borderId="15" applyNumberFormat="0" applyAlignment="0" applyProtection="0"/>
    <xf numFmtId="0" fontId="6" fillId="16" borderId="1" applyNumberFormat="0" applyAlignment="0" applyProtection="0"/>
    <xf numFmtId="0" fontId="7" fillId="0" borderId="2" applyNumberFormat="0" applyFill="0" applyAlignment="0" applyProtection="0"/>
    <xf numFmtId="0" fontId="52" fillId="0" borderId="16" applyNumberFormat="0" applyFill="0" applyAlignment="0" applyProtection="0"/>
    <xf numFmtId="0" fontId="52" fillId="0" borderId="16" applyNumberFormat="0" applyFill="0" applyAlignment="0" applyProtection="0"/>
    <xf numFmtId="0" fontId="7" fillId="0" borderId="2" applyNumberFormat="0" applyFill="0" applyAlignment="0" applyProtection="0"/>
    <xf numFmtId="0" fontId="8" fillId="17" borderId="3" applyNumberFormat="0" applyAlignment="0" applyProtection="0"/>
    <xf numFmtId="0" fontId="53" fillId="45" borderId="17" applyNumberFormat="0" applyAlignment="0" applyProtection="0"/>
    <xf numFmtId="0" fontId="53" fillId="45" borderId="17" applyNumberFormat="0" applyAlignment="0" applyProtection="0"/>
    <xf numFmtId="0" fontId="8" fillId="17" borderId="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5" fillId="18" borderId="0" applyNumberFormat="0" applyBorder="0" applyAlignment="0" applyProtection="0"/>
    <xf numFmtId="0" fontId="50" fillId="46" borderId="0" applyNumberFormat="0" applyBorder="0" applyAlignment="0" applyProtection="0"/>
    <xf numFmtId="0" fontId="50" fillId="46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0" fillId="47" borderId="0" applyNumberFormat="0" applyBorder="0" applyAlignment="0" applyProtection="0"/>
    <xf numFmtId="0" fontId="50" fillId="47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0" fillId="48" borderId="0" applyNumberFormat="0" applyBorder="0" applyAlignment="0" applyProtection="0"/>
    <xf numFmtId="0" fontId="50" fillId="48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0" fillId="49" borderId="0" applyNumberFormat="0" applyBorder="0" applyAlignment="0" applyProtection="0"/>
    <xf numFmtId="0" fontId="50" fillId="4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0" fillId="50" borderId="0" applyNumberFormat="0" applyBorder="0" applyAlignment="0" applyProtection="0"/>
    <xf numFmtId="0" fontId="50" fillId="50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50" fillId="51" borderId="0" applyNumberFormat="0" applyBorder="0" applyAlignment="0" applyProtection="0"/>
    <xf numFmtId="0" fontId="50" fillId="51" borderId="0" applyNumberFormat="0" applyBorder="0" applyAlignment="0" applyProtection="0"/>
    <xf numFmtId="0" fontId="5" fillId="21" borderId="0" applyNumberFormat="0" applyBorder="0" applyAlignment="0" applyProtection="0"/>
    <xf numFmtId="0" fontId="10" fillId="7" borderId="1" applyNumberFormat="0" applyAlignment="0" applyProtection="0"/>
    <xf numFmtId="0" fontId="54" fillId="52" borderId="15" applyNumberFormat="0" applyAlignment="0" applyProtection="0"/>
    <xf numFmtId="0" fontId="54" fillId="52" borderId="15" applyNumberFormat="0" applyAlignment="0" applyProtection="0"/>
    <xf numFmtId="0" fontId="10" fillId="7" borderId="1" applyNumberFormat="0" applyAlignment="0" applyProtection="0"/>
    <xf numFmtId="38" fontId="22" fillId="0" borderId="0" applyFont="0" applyFill="0" applyBorder="0" applyAlignment="0" applyProtection="0"/>
    <xf numFmtId="41" fontId="3" fillId="0" borderId="0" applyFont="0" applyFill="0" applyBorder="0" applyAlignment="0" applyProtection="0"/>
    <xf numFmtId="165" fontId="3" fillId="0" borderId="0" applyFill="0" applyBorder="0" applyAlignment="0" applyProtection="0"/>
    <xf numFmtId="165" fontId="34" fillId="0" borderId="0" applyFill="0" applyBorder="0" applyAlignment="0" applyProtection="0"/>
    <xf numFmtId="41" fontId="3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3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22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11" fillId="22" borderId="0" applyNumberFormat="0" applyBorder="0" applyAlignment="0" applyProtection="0"/>
    <xf numFmtId="0" fontId="46" fillId="0" borderId="0"/>
    <xf numFmtId="0" fontId="44" fillId="0" borderId="0"/>
    <xf numFmtId="0" fontId="49" fillId="0" borderId="0"/>
    <xf numFmtId="0" fontId="33" fillId="0" borderId="0"/>
    <xf numFmtId="0" fontId="33" fillId="0" borderId="0"/>
    <xf numFmtId="0" fontId="4" fillId="0" borderId="0"/>
    <xf numFmtId="0" fontId="22" fillId="0" borderId="0"/>
    <xf numFmtId="0" fontId="33" fillId="0" borderId="0"/>
    <xf numFmtId="0" fontId="33" fillId="0" borderId="0"/>
    <xf numFmtId="0" fontId="34" fillId="0" borderId="0"/>
    <xf numFmtId="0" fontId="44" fillId="0" borderId="0"/>
    <xf numFmtId="0" fontId="44" fillId="0" borderId="0"/>
    <xf numFmtId="0" fontId="46" fillId="0" borderId="0"/>
    <xf numFmtId="0" fontId="46" fillId="0" borderId="0"/>
    <xf numFmtId="0" fontId="3" fillId="23" borderId="4" applyNumberFormat="0" applyFont="0" applyAlignment="0" applyProtection="0"/>
    <xf numFmtId="0" fontId="30" fillId="54" borderId="18" applyNumberFormat="0" applyFont="0" applyAlignment="0" applyProtection="0"/>
    <xf numFmtId="0" fontId="4" fillId="54" borderId="18" applyNumberFormat="0" applyFont="0" applyAlignment="0" applyProtection="0"/>
    <xf numFmtId="0" fontId="4" fillId="54" borderId="18" applyNumberFormat="0" applyFont="0" applyAlignment="0" applyProtection="0"/>
    <xf numFmtId="0" fontId="33" fillId="23" borderId="4" applyNumberFormat="0" applyFont="0" applyAlignment="0" applyProtection="0"/>
    <xf numFmtId="0" fontId="34" fillId="23" borderId="4" applyNumberFormat="0" applyFont="0" applyAlignment="0" applyProtection="0"/>
    <xf numFmtId="0" fontId="12" fillId="16" borderId="5" applyNumberFormat="0" applyAlignment="0" applyProtection="0"/>
    <xf numFmtId="0" fontId="56" fillId="44" borderId="19" applyNumberFormat="0" applyAlignment="0" applyProtection="0"/>
    <xf numFmtId="0" fontId="56" fillId="44" borderId="19" applyNumberFormat="0" applyAlignment="0" applyProtection="0"/>
    <xf numFmtId="0" fontId="12" fillId="16" borderId="5" applyNumberFormat="0" applyAlignment="0" applyProtection="0"/>
    <xf numFmtId="171" fontId="36" fillId="0" borderId="6">
      <alignment horizontal="right" vertical="center"/>
    </xf>
    <xf numFmtId="172" fontId="36" fillId="0" borderId="6">
      <alignment horizontal="right" vertical="center"/>
    </xf>
    <xf numFmtId="49" fontId="36" fillId="0" borderId="6">
      <alignment vertical="center" wrapText="1"/>
    </xf>
    <xf numFmtId="49" fontId="35" fillId="0" borderId="0">
      <alignment horizontal="left" vertical="center"/>
    </xf>
    <xf numFmtId="173" fontId="36" fillId="0" borderId="6">
      <alignment horizontal="right" vertical="center"/>
    </xf>
    <xf numFmtId="49" fontId="37" fillId="24" borderId="7">
      <alignment horizontal="centerContinuous" vertical="center" wrapText="1"/>
    </xf>
    <xf numFmtId="0" fontId="36" fillId="25" borderId="7">
      <alignment horizontal="center" vertical="center" wrapText="1"/>
    </xf>
    <xf numFmtId="49" fontId="38" fillId="0" borderId="0">
      <alignment horizontal="left" vertical="center" wrapText="1"/>
    </xf>
    <xf numFmtId="49" fontId="39" fillId="0" borderId="0">
      <alignment horizontal="left" vertical="center"/>
    </xf>
    <xf numFmtId="0" fontId="13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59" fillId="0" borderId="20" applyNumberFormat="0" applyFill="0" applyAlignment="0" applyProtection="0"/>
    <xf numFmtId="0" fontId="59" fillId="0" borderId="20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19" fillId="0" borderId="11" applyNumberFormat="0" applyFill="0" applyAlignment="0" applyProtection="0"/>
    <xf numFmtId="0" fontId="20" fillId="3" borderId="0" applyNumberFormat="0" applyBorder="0" applyAlignment="0" applyProtection="0"/>
    <xf numFmtId="0" fontId="64" fillId="55" borderId="0" applyNumberFormat="0" applyBorder="0" applyAlignment="0" applyProtection="0"/>
    <xf numFmtId="0" fontId="64" fillId="55" borderId="0" applyNumberFormat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65" fillId="56" borderId="0" applyNumberFormat="0" applyBorder="0" applyAlignment="0" applyProtection="0"/>
    <xf numFmtId="0" fontId="65" fillId="56" borderId="0" applyNumberFormat="0" applyBorder="0" applyAlignment="0" applyProtection="0"/>
    <xf numFmtId="0" fontId="21" fillId="4" borderId="0" applyNumberFormat="0" applyBorder="0" applyAlignment="0" applyProtection="0"/>
    <xf numFmtId="164" fontId="22" fillId="0" borderId="0" applyFont="0" applyFill="0" applyBorder="0" applyAlignment="0" applyProtection="0"/>
    <xf numFmtId="0" fontId="70" fillId="0" borderId="0"/>
    <xf numFmtId="43" fontId="71" fillId="0" borderId="0" applyFont="0" applyFill="0" applyBorder="0" applyAlignment="0" applyProtection="0"/>
    <xf numFmtId="43" fontId="71" fillId="0" borderId="0" applyFont="0" applyFill="0" applyBorder="0" applyAlignment="0" applyProtection="0"/>
    <xf numFmtId="0" fontId="44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3" fillId="0" borderId="0"/>
    <xf numFmtId="43" fontId="3" fillId="0" borderId="0" applyFont="0" applyFill="0" applyBorder="0" applyAlignment="0" applyProtection="0"/>
  </cellStyleXfs>
  <cellXfs count="480">
    <xf numFmtId="0" fontId="0" fillId="0" borderId="0" xfId="0"/>
    <xf numFmtId="0" fontId="0" fillId="0" borderId="0" xfId="0" applyFill="1" applyBorder="1" applyProtection="1"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Border="1" applyProtection="1">
      <protection locked="0"/>
    </xf>
    <xf numFmtId="0" fontId="24" fillId="0" borderId="0" xfId="0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166" fontId="26" fillId="0" borderId="0" xfId="0" applyNumberFormat="1" applyFont="1" applyFill="1" applyBorder="1" applyAlignment="1" applyProtection="1">
      <alignment vertical="center"/>
      <protection locked="0"/>
    </xf>
    <xf numFmtId="167" fontId="27" fillId="0" borderId="0" xfId="0" applyNumberFormat="1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Protection="1">
      <protection locked="0"/>
    </xf>
    <xf numFmtId="3" fontId="24" fillId="0" borderId="0" xfId="0" applyNumberFormat="1" applyFont="1" applyFill="1" applyBorder="1" applyProtection="1">
      <protection locked="0"/>
    </xf>
    <xf numFmtId="0" fontId="29" fillId="0" borderId="0" xfId="0" applyFont="1" applyFill="1" applyBorder="1" applyProtection="1">
      <protection locked="0"/>
    </xf>
    <xf numFmtId="0" fontId="0" fillId="0" borderId="12" xfId="0" applyFill="1" applyBorder="1" applyProtection="1">
      <protection locked="0"/>
    </xf>
    <xf numFmtId="0" fontId="23" fillId="0" borderId="12" xfId="0" applyFont="1" applyFill="1" applyBorder="1" applyProtection="1">
      <protection locked="0"/>
    </xf>
    <xf numFmtId="0" fontId="24" fillId="0" borderId="13" xfId="0" applyFont="1" applyFill="1" applyBorder="1" applyProtection="1">
      <protection locked="0"/>
    </xf>
    <xf numFmtId="168" fontId="26" fillId="0" borderId="0" xfId="0" applyNumberFormat="1" applyFont="1" applyFill="1" applyBorder="1" applyAlignment="1" applyProtection="1">
      <alignment horizontal="right" vertical="center"/>
      <protection locked="0"/>
    </xf>
    <xf numFmtId="0" fontId="26" fillId="0" borderId="0" xfId="0" applyFont="1" applyFill="1" applyBorder="1" applyProtection="1">
      <protection locked="0"/>
    </xf>
    <xf numFmtId="0" fontId="24" fillId="0" borderId="0" xfId="0" applyFont="1" applyFill="1" applyBorder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locked="0"/>
    </xf>
    <xf numFmtId="3" fontId="24" fillId="0" borderId="0" xfId="115" applyNumberFormat="1" applyFont="1" applyFill="1" applyBorder="1" applyAlignment="1" applyProtection="1">
      <protection locked="0"/>
    </xf>
    <xf numFmtId="0" fontId="24" fillId="0" borderId="0" xfId="0" applyFont="1" applyFill="1" applyBorder="1" applyAlignment="1" applyProtection="1">
      <protection locked="0"/>
    </xf>
    <xf numFmtId="168" fontId="24" fillId="0" borderId="0" xfId="0" applyNumberFormat="1" applyFont="1" applyFill="1" applyBorder="1" applyAlignment="1" applyProtection="1">
      <alignment horizontal="right"/>
      <protection locked="0"/>
    </xf>
    <xf numFmtId="41" fontId="24" fillId="0" borderId="0" xfId="115" applyFont="1" applyFill="1" applyBorder="1" applyAlignment="1" applyProtection="1">
      <protection locked="0"/>
    </xf>
    <xf numFmtId="166" fontId="26" fillId="0" borderId="0" xfId="0" applyNumberFormat="1" applyFont="1" applyFill="1" applyBorder="1" applyAlignment="1" applyProtection="1">
      <protection locked="0"/>
    </xf>
    <xf numFmtId="0" fontId="26" fillId="0" borderId="0" xfId="0" applyFont="1" applyFill="1" applyBorder="1" applyAlignment="1" applyProtection="1">
      <protection locked="0"/>
    </xf>
    <xf numFmtId="49" fontId="24" fillId="0" borderId="0" xfId="0" applyNumberFormat="1" applyFont="1" applyFill="1" applyBorder="1" applyAlignment="1" applyProtection="1">
      <alignment vertical="center"/>
      <protection locked="0"/>
    </xf>
    <xf numFmtId="168" fontId="26" fillId="0" borderId="0" xfId="0" applyNumberFormat="1" applyFont="1" applyFill="1" applyBorder="1" applyAlignment="1" applyProtection="1">
      <alignment horizontal="left"/>
      <protection locked="0"/>
    </xf>
    <xf numFmtId="0" fontId="31" fillId="0" borderId="0" xfId="0" applyFont="1" applyFill="1" applyBorder="1" applyProtection="1"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2" fontId="24" fillId="0" borderId="0" xfId="0" applyNumberFormat="1" applyFont="1" applyFill="1" applyBorder="1" applyAlignment="1" applyProtection="1">
      <alignment horizontal="left" vertical="center"/>
      <protection locked="0"/>
    </xf>
    <xf numFmtId="166" fontId="24" fillId="0" borderId="0" xfId="0" applyNumberFormat="1" applyFont="1" applyFill="1" applyBorder="1" applyAlignment="1" applyProtection="1">
      <alignment horizontal="left" vertical="center"/>
      <protection locked="0"/>
    </xf>
    <xf numFmtId="0" fontId="26" fillId="0" borderId="12" xfId="0" applyFont="1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right" vertical="top" wrapText="1"/>
      <protection locked="0"/>
    </xf>
    <xf numFmtId="0" fontId="24" fillId="0" borderId="12" xfId="0" applyFont="1" applyFill="1" applyBorder="1" applyProtection="1">
      <protection locked="0"/>
    </xf>
    <xf numFmtId="3" fontId="24" fillId="0" borderId="0" xfId="117" applyNumberFormat="1" applyFont="1" applyFill="1" applyBorder="1" applyAlignment="1" applyProtection="1">
      <alignment horizontal="right" vertical="center"/>
      <protection locked="0"/>
    </xf>
    <xf numFmtId="0" fontId="26" fillId="0" borderId="0" xfId="0" applyFont="1" applyFill="1" applyBorder="1" applyAlignment="1" applyProtection="1">
      <alignment horizontal="left" vertical="center"/>
      <protection locked="0"/>
    </xf>
    <xf numFmtId="0" fontId="24" fillId="0" borderId="13" xfId="0" applyFont="1" applyFill="1" applyBorder="1" applyAlignment="1" applyProtection="1">
      <alignment horizontal="left" vertical="center"/>
      <protection locked="0"/>
    </xf>
    <xf numFmtId="0" fontId="24" fillId="0" borderId="0" xfId="0" applyFont="1" applyFill="1" applyProtection="1">
      <protection locked="0"/>
    </xf>
    <xf numFmtId="0" fontId="24" fillId="0" borderId="0" xfId="0" applyFont="1" applyFill="1" applyAlignment="1" applyProtection="1">
      <alignment horizontal="right" vertical="center"/>
      <protection locked="0"/>
    </xf>
    <xf numFmtId="0" fontId="24" fillId="0" borderId="0" xfId="0" applyFont="1" applyFill="1" applyAlignment="1" applyProtection="1">
      <alignment vertical="center"/>
      <protection locked="0"/>
    </xf>
    <xf numFmtId="167" fontId="24" fillId="0" borderId="0" xfId="0" applyNumberFormat="1" applyFont="1" applyFill="1" applyBorder="1" applyProtection="1">
      <protection locked="0"/>
    </xf>
    <xf numFmtId="167" fontId="24" fillId="0" borderId="12" xfId="0" applyNumberFormat="1" applyFont="1" applyFill="1" applyBorder="1" applyProtection="1"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4" fillId="0" borderId="13" xfId="0" applyFont="1" applyFill="1" applyBorder="1" applyAlignment="1" applyProtection="1">
      <alignment horizontal="right" vertical="center"/>
      <protection locked="0"/>
    </xf>
    <xf numFmtId="0" fontId="0" fillId="0" borderId="0" xfId="0" applyFill="1"/>
    <xf numFmtId="0" fontId="0" fillId="0" borderId="0" xfId="0" applyFill="1" applyBorder="1"/>
    <xf numFmtId="0" fontId="0" fillId="0" borderId="0" xfId="0" applyFill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168" fontId="24" fillId="0" borderId="0" xfId="0" applyNumberFormat="1" applyFont="1" applyFill="1" applyAlignment="1" applyProtection="1">
      <alignment vertical="center"/>
      <protection locked="0"/>
    </xf>
    <xf numFmtId="169" fontId="24" fillId="0" borderId="0" xfId="0" applyNumberFormat="1" applyFont="1" applyFill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top"/>
      <protection locked="0"/>
    </xf>
    <xf numFmtId="0" fontId="24" fillId="0" borderId="12" xfId="0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right" vertical="top"/>
      <protection locked="0"/>
    </xf>
    <xf numFmtId="0" fontId="0" fillId="0" borderId="0" xfId="0" applyFill="1" applyAlignment="1" applyProtection="1">
      <alignment vertical="top"/>
      <protection locked="0"/>
    </xf>
    <xf numFmtId="0" fontId="24" fillId="0" borderId="12" xfId="0" applyFont="1" applyFill="1" applyBorder="1" applyAlignment="1" applyProtection="1">
      <alignment vertical="top"/>
      <protection locked="0"/>
    </xf>
    <xf numFmtId="0" fontId="23" fillId="0" borderId="0" xfId="0" applyFont="1" applyFill="1" applyProtection="1">
      <protection locked="0"/>
    </xf>
    <xf numFmtId="0" fontId="24" fillId="0" borderId="12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vertical="top"/>
      <protection locked="0"/>
    </xf>
    <xf numFmtId="0" fontId="24" fillId="0" borderId="14" xfId="0" applyFont="1" applyFill="1" applyBorder="1" applyAlignment="1" applyProtection="1">
      <alignment horizontal="right" vertical="top" wrapText="1"/>
      <protection locked="0"/>
    </xf>
    <xf numFmtId="0" fontId="29" fillId="0" borderId="0" xfId="0" applyFont="1" applyFill="1"/>
    <xf numFmtId="0" fontId="0" fillId="0" borderId="0" xfId="0" applyFill="1" applyAlignment="1">
      <alignment vertical="top"/>
    </xf>
    <xf numFmtId="167" fontId="24" fillId="0" borderId="0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Fill="1" applyAlignment="1" applyProtection="1">
      <alignment horizontal="left" vertical="center"/>
      <protection locked="0"/>
    </xf>
    <xf numFmtId="0" fontId="24" fillId="0" borderId="0" xfId="0" quotePrefix="1" applyFont="1" applyFill="1" applyAlignment="1" applyProtection="1">
      <alignment vertical="center"/>
      <protection locked="0"/>
    </xf>
    <xf numFmtId="0" fontId="24" fillId="0" borderId="14" xfId="0" applyFont="1" applyFill="1" applyBorder="1" applyAlignment="1" applyProtection="1">
      <alignment vertical="center" wrapText="1"/>
      <protection locked="0"/>
    </xf>
    <xf numFmtId="0" fontId="24" fillId="0" borderId="14" xfId="0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169" fontId="24" fillId="0" borderId="0" xfId="115" applyNumberFormat="1" applyFont="1" applyFill="1" applyBorder="1" applyAlignment="1" applyProtection="1">
      <protection locked="0"/>
    </xf>
    <xf numFmtId="166" fontId="26" fillId="0" borderId="0" xfId="0" applyNumberFormat="1" applyFont="1" applyFill="1" applyAlignment="1"/>
    <xf numFmtId="168" fontId="24" fillId="0" borderId="0" xfId="0" applyNumberFormat="1" applyFont="1" applyFill="1" applyBorder="1" applyProtection="1">
      <protection locked="0"/>
    </xf>
    <xf numFmtId="0" fontId="33" fillId="0" borderId="0" xfId="136" applyFill="1" applyBorder="1" applyProtection="1">
      <protection locked="0"/>
    </xf>
    <xf numFmtId="0" fontId="23" fillId="0" borderId="0" xfId="136" applyFont="1" applyFill="1" applyBorder="1" applyProtection="1">
      <protection locked="0"/>
    </xf>
    <xf numFmtId="0" fontId="33" fillId="0" borderId="0" xfId="136" applyFont="1" applyFill="1"/>
    <xf numFmtId="0" fontId="33" fillId="0" borderId="0" xfId="136" applyFont="1" applyFill="1" applyAlignment="1">
      <alignment vertical="top"/>
    </xf>
    <xf numFmtId="0" fontId="33" fillId="0" borderId="0" xfId="136" applyFont="1" applyFill="1" applyBorder="1" applyProtection="1">
      <protection locked="0"/>
    </xf>
    <xf numFmtId="0" fontId="24" fillId="0" borderId="0" xfId="136" applyFont="1" applyFill="1"/>
    <xf numFmtId="0" fontId="24" fillId="0" borderId="0" xfId="136" applyFont="1" applyFill="1" applyAlignment="1">
      <alignment vertical="center"/>
    </xf>
    <xf numFmtId="0" fontId="33" fillId="0" borderId="0" xfId="136" applyFont="1" applyFill="1" applyAlignment="1">
      <alignment vertical="center"/>
    </xf>
    <xf numFmtId="0" fontId="33" fillId="0" borderId="0" xfId="136" applyFill="1"/>
    <xf numFmtId="0" fontId="33" fillId="0" borderId="0" xfId="136" applyFill="1" applyAlignment="1">
      <alignment vertical="top"/>
    </xf>
    <xf numFmtId="0" fontId="33" fillId="0" borderId="0" xfId="136" applyFill="1" applyAlignment="1">
      <alignment vertical="center"/>
    </xf>
    <xf numFmtId="0" fontId="40" fillId="0" borderId="12" xfId="0" applyFont="1" applyFill="1" applyBorder="1" applyProtection="1">
      <protection locked="0"/>
    </xf>
    <xf numFmtId="0" fontId="25" fillId="0" borderId="0" xfId="0" applyFont="1" applyFill="1" applyAlignment="1" applyProtection="1">
      <alignment horizontal="right" vertical="center"/>
      <protection locked="0"/>
    </xf>
    <xf numFmtId="0" fontId="66" fillId="0" borderId="0" xfId="0" applyFont="1" applyFill="1" applyBorder="1" applyProtection="1">
      <protection locked="0"/>
    </xf>
    <xf numFmtId="0" fontId="66" fillId="0" borderId="0" xfId="136" applyFont="1" applyFill="1" applyBorder="1" applyProtection="1">
      <protection locked="0"/>
    </xf>
    <xf numFmtId="166" fontId="24" fillId="0" borderId="0" xfId="0" applyNumberFormat="1" applyFont="1" applyFill="1" applyBorder="1" applyProtection="1">
      <protection locked="0"/>
    </xf>
    <xf numFmtId="169" fontId="24" fillId="0" borderId="0" xfId="0" applyNumberFormat="1" applyFont="1" applyFill="1" applyBorder="1" applyProtection="1">
      <protection locked="0"/>
    </xf>
    <xf numFmtId="0" fontId="28" fillId="0" borderId="0" xfId="0" applyFont="1" applyFill="1" applyBorder="1" applyAlignment="1" applyProtection="1">
      <alignment vertical="center"/>
      <protection locked="0"/>
    </xf>
    <xf numFmtId="0" fontId="32" fillId="0" borderId="0" xfId="0" applyFont="1" applyFill="1" applyBorder="1" applyProtection="1">
      <protection locked="0"/>
    </xf>
    <xf numFmtId="0" fontId="28" fillId="0" borderId="0" xfId="0" applyFont="1" applyFill="1" applyAlignment="1">
      <alignment vertical="center"/>
    </xf>
    <xf numFmtId="168" fontId="24" fillId="0" borderId="0" xfId="0" applyNumberFormat="1" applyFont="1" applyFill="1"/>
    <xf numFmtId="168" fontId="0" fillId="0" borderId="0" xfId="0" applyNumberFormat="1" applyFill="1"/>
    <xf numFmtId="3" fontId="26" fillId="0" borderId="0" xfId="0" applyNumberFormat="1" applyFont="1" applyFill="1" applyBorder="1" applyProtection="1">
      <protection locked="0"/>
    </xf>
    <xf numFmtId="3" fontId="24" fillId="0" borderId="0" xfId="0" applyNumberFormat="1" applyFont="1" applyFill="1" applyBorder="1" applyAlignment="1" applyProtection="1">
      <alignment horizontal="right" vertical="center"/>
      <protection locked="0"/>
    </xf>
    <xf numFmtId="0" fontId="28" fillId="0" borderId="0" xfId="0" applyFont="1" applyFill="1" applyBorder="1" applyProtection="1">
      <protection locked="0"/>
    </xf>
    <xf numFmtId="0" fontId="28" fillId="0" borderId="0" xfId="136" applyFont="1" applyFill="1" applyAlignment="1">
      <alignment vertical="center"/>
    </xf>
    <xf numFmtId="0" fontId="29" fillId="0" borderId="0" xfId="136" applyFont="1" applyFill="1"/>
    <xf numFmtId="0" fontId="29" fillId="0" borderId="0" xfId="136" applyFont="1" applyFill="1" applyAlignment="1">
      <alignment vertical="center"/>
    </xf>
    <xf numFmtId="0" fontId="24" fillId="0" borderId="12" xfId="136" applyFont="1" applyFill="1" applyBorder="1" applyAlignment="1">
      <alignment horizontal="right" vertical="top" wrapText="1"/>
    </xf>
    <xf numFmtId="0" fontId="24" fillId="0" borderId="12" xfId="136" applyFont="1" applyFill="1" applyBorder="1"/>
    <xf numFmtId="0" fontId="24" fillId="0" borderId="0" xfId="136" applyFont="1" applyFill="1" applyBorder="1"/>
    <xf numFmtId="0" fontId="24" fillId="0" borderId="12" xfId="136" applyFont="1" applyFill="1" applyBorder="1" applyProtection="1">
      <protection locked="0"/>
    </xf>
    <xf numFmtId="169" fontId="24" fillId="0" borderId="12" xfId="136" applyNumberFormat="1" applyFont="1" applyFill="1" applyBorder="1" applyAlignment="1">
      <alignment horizontal="right" vertical="top" wrapText="1"/>
    </xf>
    <xf numFmtId="0" fontId="24" fillId="0" borderId="13" xfId="136" applyFont="1" applyFill="1" applyBorder="1" applyAlignment="1">
      <alignment vertical="center"/>
    </xf>
    <xf numFmtId="0" fontId="24" fillId="0" borderId="0" xfId="136" applyFont="1" applyFill="1" applyBorder="1" applyAlignment="1">
      <alignment horizontal="center" vertical="center"/>
    </xf>
    <xf numFmtId="0" fontId="24" fillId="0" borderId="0" xfId="136" applyFont="1" applyFill="1" applyBorder="1" applyAlignment="1">
      <alignment horizontal="right" vertical="center"/>
    </xf>
    <xf numFmtId="0" fontId="24" fillId="0" borderId="0" xfId="136" applyFont="1" applyFill="1" applyBorder="1" applyAlignment="1">
      <alignment horizontal="left" vertical="center"/>
    </xf>
    <xf numFmtId="168" fontId="24" fillId="0" borderId="0" xfId="136" applyNumberFormat="1" applyFont="1" applyFill="1" applyBorder="1" applyAlignment="1">
      <alignment vertical="center"/>
    </xf>
    <xf numFmtId="0" fontId="24" fillId="0" borderId="0" xfId="136" applyFont="1" applyFill="1" applyAlignment="1">
      <alignment horizontal="left" vertical="center"/>
    </xf>
    <xf numFmtId="169" fontId="24" fillId="0" borderId="0" xfId="136" applyNumberFormat="1" applyFont="1" applyFill="1" applyBorder="1" applyAlignment="1">
      <alignment horizontal="right" vertical="center"/>
    </xf>
    <xf numFmtId="0" fontId="24" fillId="0" borderId="0" xfId="136" applyFont="1" applyFill="1" applyBorder="1" applyAlignment="1">
      <alignment horizontal="left"/>
    </xf>
    <xf numFmtId="169" fontId="24" fillId="0" borderId="0" xfId="136" applyNumberFormat="1" applyFont="1" applyFill="1" applyBorder="1" applyAlignment="1">
      <alignment horizontal="right"/>
    </xf>
    <xf numFmtId="0" fontId="24" fillId="0" borderId="0" xfId="136" applyFont="1" applyFill="1" applyBorder="1" applyAlignment="1">
      <alignment vertical="center"/>
    </xf>
    <xf numFmtId="0" fontId="0" fillId="0" borderId="0" xfId="0" applyFill="1" applyAlignment="1">
      <alignment horizontal="justify" vertical="center" wrapText="1"/>
    </xf>
    <xf numFmtId="0" fontId="28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Alignment="1">
      <alignment vertical="center" wrapText="1"/>
    </xf>
    <xf numFmtId="49" fontId="24" fillId="0" borderId="0" xfId="0" applyNumberFormat="1" applyFont="1" applyFill="1" applyBorder="1" applyAlignment="1" applyProtection="1">
      <alignment horizontal="right" vertical="top" wrapText="1"/>
      <protection locked="0"/>
    </xf>
    <xf numFmtId="166" fontId="25" fillId="0" borderId="0" xfId="0" applyNumberFormat="1" applyFont="1" applyFill="1" applyBorder="1" applyProtection="1">
      <protection locked="0"/>
    </xf>
    <xf numFmtId="0" fontId="41" fillId="0" borderId="0" xfId="0" applyFont="1" applyFill="1" applyBorder="1" applyProtection="1">
      <protection locked="0"/>
    </xf>
    <xf numFmtId="0" fontId="29" fillId="0" borderId="0" xfId="0" applyFont="1" applyFill="1" applyBorder="1" applyAlignment="1" applyProtection="1">
      <alignment vertical="center"/>
      <protection locked="0"/>
    </xf>
    <xf numFmtId="0" fontId="29" fillId="0" borderId="0" xfId="0" applyFont="1" applyFill="1" applyAlignment="1">
      <alignment vertical="center"/>
    </xf>
    <xf numFmtId="3" fontId="24" fillId="0" borderId="0" xfId="0" applyNumberFormat="1" applyFont="1" applyFill="1" applyBorder="1" applyAlignment="1" applyProtection="1">
      <alignment vertical="center"/>
      <protection locked="0"/>
    </xf>
    <xf numFmtId="169" fontId="25" fillId="0" borderId="0" xfId="136" applyNumberFormat="1" applyFont="1" applyFill="1" applyBorder="1" applyAlignment="1">
      <alignment horizontal="right"/>
    </xf>
    <xf numFmtId="0" fontId="25" fillId="0" borderId="0" xfId="0" applyFont="1" applyFill="1" applyProtection="1">
      <protection locked="0"/>
    </xf>
    <xf numFmtId="0" fontId="33" fillId="0" borderId="0" xfId="0" applyFont="1" applyAlignment="1">
      <alignment vertical="top"/>
    </xf>
    <xf numFmtId="0" fontId="33" fillId="0" borderId="0" xfId="0" applyFont="1"/>
    <xf numFmtId="0" fontId="29" fillId="0" borderId="0" xfId="137" applyFont="1" applyFill="1"/>
    <xf numFmtId="0" fontId="31" fillId="0" borderId="0" xfId="136" applyFont="1" applyFill="1" applyBorder="1" applyProtection="1">
      <protection locked="0"/>
    </xf>
    <xf numFmtId="168" fontId="26" fillId="0" borderId="0" xfId="0" applyNumberFormat="1" applyFont="1" applyFill="1" applyBorder="1" applyProtection="1">
      <protection locked="0"/>
    </xf>
    <xf numFmtId="0" fontId="31" fillId="0" borderId="0" xfId="136" applyFont="1" applyFill="1"/>
    <xf numFmtId="169" fontId="24" fillId="0" borderId="0" xfId="136" applyNumberFormat="1" applyFont="1" applyFill="1" applyAlignment="1">
      <alignment horizontal="right" vertical="top" wrapText="1"/>
    </xf>
    <xf numFmtId="169" fontId="24" fillId="0" borderId="0" xfId="136" quotePrefix="1" applyNumberFormat="1" applyFont="1" applyFill="1" applyAlignment="1">
      <alignment horizontal="right" vertical="top" wrapText="1"/>
    </xf>
    <xf numFmtId="167" fontId="27" fillId="0" borderId="12" xfId="0" applyNumberFormat="1" applyFont="1" applyFill="1" applyBorder="1" applyAlignment="1" applyProtection="1">
      <alignment vertical="center"/>
      <protection locked="0"/>
    </xf>
    <xf numFmtId="0" fontId="33" fillId="0" borderId="12" xfId="136" applyFill="1" applyBorder="1"/>
    <xf numFmtId="0" fontId="24" fillId="0" borderId="13" xfId="136" quotePrefix="1" applyFont="1" applyFill="1" applyBorder="1" applyAlignment="1">
      <alignment vertical="center" wrapText="1"/>
    </xf>
    <xf numFmtId="0" fontId="33" fillId="0" borderId="0" xfId="0" applyFont="1" applyFill="1" applyAlignment="1">
      <alignment vertical="top"/>
    </xf>
    <xf numFmtId="168" fontId="24" fillId="0" borderId="0" xfId="0" applyNumberFormat="1" applyFont="1" applyFill="1" applyBorder="1" applyAlignment="1" applyProtection="1">
      <alignment horizontal="center" vertical="center"/>
      <protection locked="0"/>
    </xf>
    <xf numFmtId="168" fontId="0" fillId="0" borderId="0" xfId="0" applyNumberFormat="1" applyFill="1" applyBorder="1" applyProtection="1">
      <protection locked="0"/>
    </xf>
    <xf numFmtId="3" fontId="0" fillId="0" borderId="0" xfId="0" applyNumberFormat="1" applyFill="1" applyBorder="1" applyProtection="1">
      <protection locked="0"/>
    </xf>
    <xf numFmtId="169" fontId="24" fillId="0" borderId="0" xfId="0" applyNumberFormat="1" applyFont="1" applyFill="1" applyBorder="1" applyAlignment="1" applyProtection="1">
      <alignment vertical="center"/>
      <protection locked="0"/>
    </xf>
    <xf numFmtId="169" fontId="24" fillId="0" borderId="0" xfId="0" applyNumberFormat="1" applyFont="1" applyFill="1" applyBorder="1" applyAlignment="1" applyProtection="1">
      <alignment horizontal="right" vertical="center"/>
      <protection locked="0"/>
    </xf>
    <xf numFmtId="168" fontId="24" fillId="0" borderId="0" xfId="0" applyNumberFormat="1" applyFont="1" applyFill="1" applyAlignment="1" applyProtection="1">
      <alignment horizontal="right" vertical="center"/>
      <protection locked="0"/>
    </xf>
    <xf numFmtId="168" fontId="24" fillId="0" borderId="0" xfId="0" applyNumberFormat="1" applyFont="1" applyFill="1" applyProtection="1">
      <protection locked="0"/>
    </xf>
    <xf numFmtId="3" fontId="26" fillId="0" borderId="0" xfId="115" applyNumberFormat="1" applyFont="1" applyFill="1" applyBorder="1" applyAlignment="1" applyProtection="1">
      <protection locked="0"/>
    </xf>
    <xf numFmtId="3" fontId="23" fillId="0" borderId="0" xfId="0" applyNumberFormat="1" applyFont="1" applyFill="1" applyBorder="1" applyProtection="1">
      <protection locked="0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 wrapText="1"/>
    </xf>
    <xf numFmtId="0" fontId="67" fillId="57" borderId="0" xfId="0" applyFont="1" applyFill="1" applyAlignment="1">
      <alignment horizontal="left" vertical="center"/>
    </xf>
    <xf numFmtId="0" fontId="67" fillId="57" borderId="0" xfId="0" applyFont="1" applyFill="1" applyAlignment="1">
      <alignment horizontal="left" vertical="center" wrapText="1"/>
    </xf>
    <xf numFmtId="0" fontId="9" fillId="0" borderId="25" xfId="85" applyBorder="1" applyAlignment="1" applyProtection="1">
      <alignment horizontal="left" vertical="top"/>
    </xf>
    <xf numFmtId="0" fontId="33" fillId="0" borderId="25" xfId="0" applyFont="1" applyBorder="1" applyAlignment="1">
      <alignment horizontal="left" vertical="top" wrapText="1"/>
    </xf>
    <xf numFmtId="0" fontId="31" fillId="0" borderId="0" xfId="136" applyFont="1" applyFill="1" applyAlignment="1">
      <alignment vertical="center"/>
    </xf>
    <xf numFmtId="169" fontId="24" fillId="0" borderId="12" xfId="136" applyNumberFormat="1" applyFont="1" applyFill="1" applyBorder="1" applyAlignment="1">
      <alignment horizontal="right" vertical="center"/>
    </xf>
    <xf numFmtId="3" fontId="0" fillId="0" borderId="0" xfId="0" applyNumberFormat="1" applyFill="1" applyBorder="1" applyAlignment="1" applyProtection="1">
      <alignment vertical="center"/>
      <protection locked="0"/>
    </xf>
    <xf numFmtId="0" fontId="24" fillId="0" borderId="14" xfId="0" applyFont="1" applyFill="1" applyBorder="1" applyAlignment="1" applyProtection="1">
      <alignment horizontal="right" vertical="center"/>
      <protection locked="0"/>
    </xf>
    <xf numFmtId="0" fontId="24" fillId="0" borderId="14" xfId="0" applyFont="1" applyFill="1" applyBorder="1" applyAlignment="1" applyProtection="1">
      <alignment horizontal="right" vertical="center" wrapText="1"/>
      <protection locked="0"/>
    </xf>
    <xf numFmtId="3" fontId="31" fillId="0" borderId="0" xfId="0" applyNumberFormat="1" applyFont="1" applyFill="1" applyBorder="1" applyProtection="1">
      <protection locked="0"/>
    </xf>
    <xf numFmtId="4" fontId="45" fillId="0" borderId="4" xfId="145" applyNumberFormat="1" applyFont="1" applyFill="1" applyBorder="1" applyAlignment="1">
      <alignment horizontal="right" wrapText="1"/>
    </xf>
    <xf numFmtId="0" fontId="45" fillId="0" borderId="4" xfId="133" applyFont="1" applyFill="1" applyBorder="1" applyAlignment="1">
      <alignment horizontal="right" wrapText="1"/>
    </xf>
    <xf numFmtId="0" fontId="45" fillId="0" borderId="4" xfId="133" applyFont="1" applyFill="1" applyBorder="1" applyAlignment="1">
      <alignment wrapText="1"/>
    </xf>
    <xf numFmtId="0" fontId="24" fillId="0" borderId="0" xfId="0" applyFont="1" applyFill="1" applyBorder="1" applyAlignment="1" applyProtection="1">
      <alignment horizontal="justify" vertical="center" wrapText="1"/>
      <protection locked="0"/>
    </xf>
    <xf numFmtId="169" fontId="26" fillId="0" borderId="0" xfId="0" applyNumberFormat="1" applyFont="1" applyFill="1" applyBorder="1" applyAlignment="1" applyProtection="1">
      <alignment vertical="center"/>
      <protection locked="0"/>
    </xf>
    <xf numFmtId="168" fontId="0" fillId="0" borderId="0" xfId="0" applyNumberFormat="1" applyFill="1" applyProtection="1">
      <protection locked="0"/>
    </xf>
    <xf numFmtId="168" fontId="33" fillId="0" borderId="0" xfId="136" applyNumberFormat="1" applyFont="1" applyFill="1" applyAlignment="1">
      <alignment vertical="center"/>
    </xf>
    <xf numFmtId="2" fontId="0" fillId="0" borderId="0" xfId="0" applyNumberFormat="1" applyFill="1" applyBorder="1" applyProtection="1">
      <protection locked="0"/>
    </xf>
    <xf numFmtId="168" fontId="25" fillId="0" borderId="0" xfId="0" applyNumberFormat="1" applyFont="1" applyFill="1" applyProtection="1">
      <protection locked="0"/>
    </xf>
    <xf numFmtId="0" fontId="29" fillId="0" borderId="0" xfId="0" applyFont="1" applyFill="1" applyAlignment="1" applyProtection="1">
      <alignment vertical="center"/>
      <protection locked="0"/>
    </xf>
    <xf numFmtId="0" fontId="33" fillId="0" borderId="0" xfId="0" applyFont="1" applyFill="1" applyProtection="1">
      <protection locked="0"/>
    </xf>
    <xf numFmtId="0" fontId="24" fillId="0" borderId="0" xfId="0" applyFont="1" applyFill="1" applyBorder="1" applyAlignment="1" applyProtection="1">
      <alignment horizontal="justify" wrapText="1"/>
      <protection locked="0"/>
    </xf>
    <xf numFmtId="168" fontId="0" fillId="0" borderId="0" xfId="0" applyNumberFormat="1"/>
    <xf numFmtId="2" fontId="0" fillId="0" borderId="0" xfId="0" applyNumberFormat="1"/>
    <xf numFmtId="0" fontId="47" fillId="0" borderId="0" xfId="0" applyFont="1"/>
    <xf numFmtId="0" fontId="29" fillId="0" borderId="0" xfId="0" applyFont="1" applyFill="1" applyBorder="1"/>
    <xf numFmtId="0" fontId="66" fillId="0" borderId="0" xfId="0" applyFont="1" applyFill="1"/>
    <xf numFmtId="0" fontId="33" fillId="0" borderId="0" xfId="0" applyFont="1" applyFill="1"/>
    <xf numFmtId="0" fontId="24" fillId="0" borderId="12" xfId="136" applyFont="1" applyFill="1" applyBorder="1" applyAlignment="1">
      <alignment vertical="center"/>
    </xf>
    <xf numFmtId="0" fontId="24" fillId="0" borderId="0" xfId="136" applyFont="1" applyFill="1" applyBorder="1" applyAlignment="1">
      <alignment vertical="center" wrapText="1"/>
    </xf>
    <xf numFmtId="168" fontId="24" fillId="0" borderId="0" xfId="136" applyNumberFormat="1" applyFont="1" applyFill="1" applyBorder="1" applyAlignment="1">
      <alignment horizontal="right" vertical="center" wrapText="1"/>
    </xf>
    <xf numFmtId="0" fontId="24" fillId="0" borderId="0" xfId="136" applyFont="1" applyFill="1" applyBorder="1" applyAlignment="1">
      <alignment horizontal="right" vertical="top" wrapText="1"/>
    </xf>
    <xf numFmtId="0" fontId="33" fillId="0" borderId="12" xfId="136" applyFont="1" applyFill="1" applyBorder="1"/>
    <xf numFmtId="0" fontId="33" fillId="0" borderId="0" xfId="136" applyFont="1" applyFill="1" applyBorder="1"/>
    <xf numFmtId="0" fontId="33" fillId="0" borderId="0" xfId="136" applyFill="1" applyBorder="1"/>
    <xf numFmtId="0" fontId="24" fillId="0" borderId="0" xfId="136" applyFont="1" applyAlignment="1">
      <alignment vertical="center"/>
    </xf>
    <xf numFmtId="0" fontId="24" fillId="0" borderId="0" xfId="136" applyFont="1"/>
    <xf numFmtId="0" fontId="28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24" fillId="0" borderId="0" xfId="136" applyFont="1" applyFill="1" applyBorder="1" applyAlignment="1">
      <alignment wrapText="1"/>
    </xf>
    <xf numFmtId="0" fontId="33" fillId="0" borderId="0" xfId="136" applyFill="1" applyBorder="1" applyAlignment="1">
      <alignment vertical="center"/>
    </xf>
    <xf numFmtId="0" fontId="24" fillId="0" borderId="0" xfId="136" applyFont="1" applyFill="1" applyBorder="1" applyAlignment="1">
      <alignment horizontal="left" vertical="center" wrapText="1"/>
    </xf>
    <xf numFmtId="0" fontId="31" fillId="0" borderId="0" xfId="136" applyFont="1" applyFill="1" applyBorder="1"/>
    <xf numFmtId="0" fontId="66" fillId="0" borderId="0" xfId="0" applyFont="1"/>
    <xf numFmtId="0" fontId="0" fillId="0" borderId="0" xfId="0" applyFill="1" applyAlignment="1">
      <alignment vertical="center"/>
    </xf>
    <xf numFmtId="0" fontId="33" fillId="0" borderId="0" xfId="136"/>
    <xf numFmtId="0" fontId="31" fillId="0" borderId="0" xfId="136" applyFont="1" applyBorder="1" applyAlignment="1">
      <alignment vertical="center"/>
    </xf>
    <xf numFmtId="0" fontId="33" fillId="0" borderId="0" xfId="136" applyBorder="1"/>
    <xf numFmtId="168" fontId="24" fillId="0" borderId="0" xfId="136" applyNumberFormat="1" applyFont="1" applyFill="1" applyBorder="1" applyAlignment="1">
      <alignment horizontal="right" vertical="center"/>
    </xf>
    <xf numFmtId="0" fontId="33" fillId="0" borderId="0" xfId="136" applyBorder="1" applyAlignment="1">
      <alignment vertical="center"/>
    </xf>
    <xf numFmtId="0" fontId="33" fillId="0" borderId="12" xfId="136" applyBorder="1"/>
    <xf numFmtId="168" fontId="33" fillId="0" borderId="0" xfId="136" applyNumberFormat="1" applyBorder="1"/>
    <xf numFmtId="0" fontId="24" fillId="0" borderId="0" xfId="140" applyFont="1" applyFill="1" applyBorder="1" applyAlignment="1">
      <alignment vertical="center"/>
    </xf>
    <xf numFmtId="168" fontId="24" fillId="0" borderId="0" xfId="136" applyNumberFormat="1" applyFont="1" applyFill="1" applyAlignment="1">
      <alignment horizontal="right" vertical="center"/>
    </xf>
    <xf numFmtId="0" fontId="24" fillId="0" borderId="13" xfId="136" applyFont="1" applyFill="1" applyBorder="1" applyAlignment="1">
      <alignment vertical="center" wrapText="1"/>
    </xf>
    <xf numFmtId="0" fontId="24" fillId="0" borderId="13" xfId="136" applyFont="1" applyFill="1" applyBorder="1" applyAlignment="1">
      <alignment horizontal="right" wrapText="1"/>
    </xf>
    <xf numFmtId="0" fontId="24" fillId="0" borderId="13" xfId="136" applyFont="1" applyFill="1" applyBorder="1" applyAlignment="1">
      <alignment horizontal="right" vertical="top" wrapText="1"/>
    </xf>
    <xf numFmtId="0" fontId="24" fillId="0" borderId="12" xfId="136" applyFont="1" applyFill="1" applyBorder="1" applyAlignment="1">
      <alignment vertical="center" wrapText="1"/>
    </xf>
    <xf numFmtId="0" fontId="24" fillId="0" borderId="12" xfId="136" applyFont="1" applyFill="1" applyBorder="1" applyAlignment="1">
      <alignment horizontal="right" wrapText="1"/>
    </xf>
    <xf numFmtId="0" fontId="24" fillId="0" borderId="12" xfId="136" applyFont="1" applyFill="1" applyBorder="1" applyAlignment="1">
      <alignment horizontal="center" vertical="top" wrapText="1"/>
    </xf>
    <xf numFmtId="1" fontId="33" fillId="0" borderId="0" xfId="136" applyNumberFormat="1" applyFill="1" applyBorder="1" applyProtection="1">
      <protection locked="0"/>
    </xf>
    <xf numFmtId="1" fontId="0" fillId="0" borderId="0" xfId="0" applyNumberFormat="1" applyFill="1"/>
    <xf numFmtId="1" fontId="24" fillId="0" borderId="12" xfId="0" applyNumberFormat="1" applyFont="1" applyFill="1" applyBorder="1" applyProtection="1">
      <protection locked="0"/>
    </xf>
    <xf numFmtId="1" fontId="24" fillId="0" borderId="0" xfId="0" applyNumberFormat="1" applyFont="1" applyFill="1" applyBorder="1" applyAlignment="1" applyProtection="1">
      <alignment horizontal="right" vertical="top"/>
      <protection locked="0"/>
    </xf>
    <xf numFmtId="1" fontId="24" fillId="0" borderId="13" xfId="0" applyNumberFormat="1" applyFont="1" applyFill="1" applyBorder="1" applyProtection="1">
      <protection locked="0"/>
    </xf>
    <xf numFmtId="1" fontId="24" fillId="0" borderId="0" xfId="117" applyNumberFormat="1" applyFont="1" applyFill="1" applyBorder="1" applyAlignment="1" applyProtection="1">
      <alignment horizontal="right" vertical="center"/>
      <protection locked="0"/>
    </xf>
    <xf numFmtId="1" fontId="0" fillId="0" borderId="0" xfId="0" applyNumberFormat="1" applyFill="1" applyBorder="1" applyProtection="1">
      <protection locked="0"/>
    </xf>
    <xf numFmtId="1" fontId="25" fillId="0" borderId="0" xfId="0" applyNumberFormat="1" applyFont="1" applyFill="1" applyBorder="1" applyProtection="1">
      <protection locked="0"/>
    </xf>
    <xf numFmtId="168" fontId="33" fillId="0" borderId="0" xfId="136" applyNumberFormat="1" applyFill="1"/>
    <xf numFmtId="166" fontId="24" fillId="0" borderId="0" xfId="0" applyNumberFormat="1" applyFont="1" applyFill="1" applyBorder="1" applyAlignment="1" applyProtection="1">
      <alignment vertical="center"/>
      <protection locked="0"/>
    </xf>
    <xf numFmtId="169" fontId="0" fillId="0" borderId="0" xfId="0" applyNumberFormat="1" applyFill="1" applyBorder="1" applyProtection="1">
      <protection locked="0"/>
    </xf>
    <xf numFmtId="168" fontId="31" fillId="0" borderId="0" xfId="0" applyNumberFormat="1" applyFont="1" applyFill="1" applyBorder="1" applyProtection="1">
      <protection locked="0"/>
    </xf>
    <xf numFmtId="175" fontId="0" fillId="0" borderId="0" xfId="0" applyNumberFormat="1" applyFill="1" applyBorder="1" applyProtection="1">
      <protection locked="0"/>
    </xf>
    <xf numFmtId="0" fontId="3" fillId="0" borderId="25" xfId="0" applyFont="1" applyBorder="1" applyAlignment="1">
      <alignment horizontal="left" vertical="top"/>
    </xf>
    <xf numFmtId="0" fontId="33" fillId="58" borderId="0" xfId="0" applyFont="1" applyFill="1"/>
    <xf numFmtId="168" fontId="24" fillId="0" borderId="0" xfId="0" applyNumberFormat="1" applyFont="1" applyFill="1" applyBorder="1" applyAlignment="1" applyProtection="1">
      <alignment horizontal="right" vertical="center"/>
      <protection locked="0"/>
    </xf>
    <xf numFmtId="176" fontId="0" fillId="0" borderId="0" xfId="0" applyNumberFormat="1" applyFill="1" applyBorder="1" applyProtection="1">
      <protection locked="0"/>
    </xf>
    <xf numFmtId="0" fontId="3" fillId="0" borderId="26" xfId="0" applyFont="1" applyBorder="1" applyAlignment="1">
      <alignment horizontal="left" vertical="top"/>
    </xf>
    <xf numFmtId="0" fontId="24" fillId="0" borderId="0" xfId="0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Fill="1" applyBorder="1" applyAlignment="1" applyProtection="1">
      <alignment horizontal="right" vertical="center"/>
      <protection locked="0"/>
    </xf>
    <xf numFmtId="0" fontId="33" fillId="0" borderId="0" xfId="0" applyFont="1" applyFill="1" applyAlignment="1">
      <alignment horizontal="left" vertical="top"/>
    </xf>
    <xf numFmtId="0" fontId="33" fillId="0" borderId="0" xfId="0" applyFont="1" applyFill="1" applyAlignment="1">
      <alignment horizontal="left" vertical="top" wrapText="1"/>
    </xf>
    <xf numFmtId="0" fontId="9" fillId="0" borderId="25" xfId="85" applyFill="1" applyBorder="1" applyAlignment="1" applyProtection="1">
      <alignment horizontal="left" vertical="top"/>
    </xf>
    <xf numFmtId="0" fontId="33" fillId="0" borderId="25" xfId="0" applyFont="1" applyFill="1" applyBorder="1" applyAlignment="1">
      <alignment horizontal="left" vertical="top" wrapText="1"/>
    </xf>
    <xf numFmtId="0" fontId="3" fillId="0" borderId="25" xfId="0" applyFont="1" applyFill="1" applyBorder="1" applyAlignment="1">
      <alignment horizontal="left" vertical="top"/>
    </xf>
    <xf numFmtId="0" fontId="3" fillId="0" borderId="24" xfId="0" applyFont="1" applyFill="1" applyBorder="1" applyAlignment="1">
      <alignment horizontal="left" vertical="top"/>
    </xf>
    <xf numFmtId="3" fontId="26" fillId="0" borderId="0" xfId="0" applyNumberFormat="1" applyFont="1" applyFill="1" applyBorder="1" applyAlignment="1" applyProtection="1">
      <alignment vertical="center"/>
      <protection locked="0"/>
    </xf>
    <xf numFmtId="169" fontId="26" fillId="0" borderId="0" xfId="0" applyNumberFormat="1" applyFont="1" applyFill="1" applyBorder="1" applyProtection="1">
      <protection locked="0"/>
    </xf>
    <xf numFmtId="0" fontId="26" fillId="0" borderId="0" xfId="0" applyFont="1" applyFill="1" applyBorder="1" applyAlignment="1" applyProtection="1">
      <alignment horizontal="right" vertical="center"/>
      <protection locked="0"/>
    </xf>
    <xf numFmtId="168" fontId="26" fillId="0" borderId="0" xfId="0" applyNumberFormat="1" applyFont="1" applyFill="1" applyBorder="1" applyAlignment="1" applyProtection="1">
      <alignment horizontal="right"/>
      <protection locked="0"/>
    </xf>
    <xf numFmtId="176" fontId="0" fillId="0" borderId="0" xfId="0" applyNumberFormat="1" applyFill="1"/>
    <xf numFmtId="3" fontId="26" fillId="0" borderId="12" xfId="0" applyNumberFormat="1" applyFont="1" applyFill="1" applyBorder="1" applyAlignment="1" applyProtection="1">
      <alignment vertical="center"/>
      <protection locked="0"/>
    </xf>
    <xf numFmtId="0" fontId="26" fillId="0" borderId="12" xfId="0" applyFont="1" applyFill="1" applyBorder="1" applyAlignment="1" applyProtection="1">
      <alignment vertical="center"/>
      <protection locked="0"/>
    </xf>
    <xf numFmtId="168" fontId="26" fillId="0" borderId="12" xfId="0" applyNumberFormat="1" applyFont="1" applyFill="1" applyBorder="1" applyAlignment="1" applyProtection="1">
      <alignment horizontal="right"/>
      <protection locked="0"/>
    </xf>
    <xf numFmtId="168" fontId="26" fillId="0" borderId="12" xfId="0" applyNumberFormat="1" applyFont="1" applyFill="1" applyBorder="1" applyProtection="1">
      <protection locked="0"/>
    </xf>
    <xf numFmtId="0" fontId="24" fillId="0" borderId="14" xfId="0" applyFont="1" applyFill="1" applyBorder="1" applyAlignment="1" applyProtection="1">
      <alignment horizontal="right" vertical="top"/>
      <protection locked="0"/>
    </xf>
    <xf numFmtId="0" fontId="3" fillId="0" borderId="0" xfId="0" applyFont="1" applyFill="1" applyAlignment="1">
      <alignment vertical="center"/>
    </xf>
    <xf numFmtId="0" fontId="24" fillId="0" borderId="14" xfId="136" applyFont="1" applyFill="1" applyBorder="1" applyAlignment="1">
      <alignment vertical="center" wrapText="1"/>
    </xf>
    <xf numFmtId="0" fontId="24" fillId="0" borderId="14" xfId="136" applyFont="1" applyFill="1" applyBorder="1" applyAlignment="1">
      <alignment horizontal="right" vertical="center" wrapText="1"/>
    </xf>
    <xf numFmtId="49" fontId="24" fillId="0" borderId="14" xfId="136" applyNumberFormat="1" applyFont="1" applyFill="1" applyBorder="1" applyAlignment="1">
      <alignment horizontal="right" vertical="center" wrapText="1"/>
    </xf>
    <xf numFmtId="0" fontId="24" fillId="0" borderId="14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right" vertical="center"/>
      <protection locked="0"/>
    </xf>
    <xf numFmtId="0" fontId="3" fillId="0" borderId="25" xfId="0" applyFont="1" applyFill="1" applyBorder="1" applyAlignment="1">
      <alignment horizontal="left" vertical="top" wrapText="1"/>
    </xf>
    <xf numFmtId="0" fontId="3" fillId="0" borderId="24" xfId="0" applyFont="1" applyFill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168" fontId="26" fillId="0" borderId="12" xfId="0" applyNumberFormat="1" applyFont="1" applyFill="1" applyBorder="1" applyAlignment="1" applyProtection="1">
      <alignment vertical="center"/>
      <protection locked="0"/>
    </xf>
    <xf numFmtId="168" fontId="26" fillId="0" borderId="0" xfId="0" applyNumberFormat="1" applyFont="1" applyFill="1" applyProtection="1">
      <protection locked="0"/>
    </xf>
    <xf numFmtId="0" fontId="26" fillId="0" borderId="0" xfId="0" applyFont="1" applyFill="1" applyProtection="1">
      <protection locked="0"/>
    </xf>
    <xf numFmtId="0" fontId="24" fillId="0" borderId="0" xfId="0" applyFont="1" applyFill="1" applyBorder="1" applyAlignment="1" applyProtection="1">
      <alignment horizontal="justify" vertical="center" wrapText="1"/>
      <protection locked="0"/>
    </xf>
    <xf numFmtId="0" fontId="24" fillId="0" borderId="0" xfId="0" applyFont="1" applyFill="1" applyBorder="1" applyAlignment="1" applyProtection="1">
      <alignment horizontal="right" vertical="center"/>
      <protection locked="0"/>
    </xf>
    <xf numFmtId="0" fontId="24" fillId="0" borderId="13" xfId="0" applyFont="1" applyFill="1" applyBorder="1" applyAlignment="1" applyProtection="1">
      <alignment horizontal="right" vertical="center"/>
      <protection locked="0"/>
    </xf>
    <xf numFmtId="0" fontId="26" fillId="0" borderId="0" xfId="0" applyFont="1" applyFill="1" applyAlignment="1" applyProtection="1">
      <alignment horizontal="right" vertical="center"/>
      <protection locked="0"/>
    </xf>
    <xf numFmtId="168" fontId="24" fillId="0" borderId="0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right" vertical="center"/>
      <protection locked="0"/>
    </xf>
    <xf numFmtId="0" fontId="72" fillId="0" borderId="4" xfId="0" applyFont="1" applyFill="1" applyBorder="1" applyAlignment="1">
      <alignment wrapText="1"/>
    </xf>
    <xf numFmtId="3" fontId="72" fillId="0" borderId="4" xfId="0" applyNumberFormat="1" applyFont="1" applyFill="1" applyBorder="1" applyAlignment="1">
      <alignment horizontal="right" wrapText="1"/>
    </xf>
    <xf numFmtId="3" fontId="26" fillId="0" borderId="0" xfId="0" applyNumberFormat="1" applyFont="1" applyFill="1" applyBorder="1" applyAlignment="1" applyProtection="1">
      <alignment horizontal="right" vertical="center"/>
      <protection locked="0"/>
    </xf>
    <xf numFmtId="0" fontId="24" fillId="0" borderId="0" xfId="0" applyFont="1" applyFill="1" applyBorder="1" applyAlignment="1" applyProtection="1">
      <alignment horizontal="right" vertical="center"/>
      <protection locked="0"/>
    </xf>
    <xf numFmtId="3" fontId="25" fillId="0" borderId="0" xfId="117" applyNumberFormat="1" applyFont="1" applyFill="1" applyBorder="1" applyAlignment="1" applyProtection="1">
      <alignment horizontal="right" vertical="center"/>
      <protection locked="0"/>
    </xf>
    <xf numFmtId="169" fontId="25" fillId="0" borderId="0" xfId="0" applyNumberFormat="1" applyFont="1" applyFill="1" applyBorder="1" applyProtection="1">
      <protection locked="0"/>
    </xf>
    <xf numFmtId="3" fontId="25" fillId="0" borderId="0" xfId="0" applyNumberFormat="1" applyFont="1" applyFill="1" applyBorder="1" applyAlignment="1" applyProtection="1">
      <alignment horizontal="right" vertical="center"/>
      <protection locked="0"/>
    </xf>
    <xf numFmtId="3" fontId="26" fillId="0" borderId="0" xfId="117" applyNumberFormat="1" applyFont="1" applyFill="1" applyBorder="1" applyAlignment="1" applyProtection="1">
      <alignment horizontal="right" vertical="center"/>
      <protection locked="0"/>
    </xf>
    <xf numFmtId="1" fontId="26" fillId="0" borderId="0" xfId="117" applyNumberFormat="1" applyFont="1" applyFill="1" applyBorder="1" applyAlignment="1" applyProtection="1">
      <alignment horizontal="right" vertical="center"/>
      <protection locked="0"/>
    </xf>
    <xf numFmtId="3" fontId="25" fillId="0" borderId="0" xfId="0" applyNumberFormat="1" applyFont="1" applyFill="1" applyBorder="1" applyProtection="1">
      <protection locked="0"/>
    </xf>
    <xf numFmtId="3" fontId="4" fillId="0" borderId="4" xfId="210" applyNumberFormat="1" applyFont="1" applyBorder="1" applyAlignment="1">
      <alignment horizontal="right" wrapText="1"/>
    </xf>
    <xf numFmtId="0" fontId="4" fillId="0" borderId="4" xfId="210" applyFont="1" applyBorder="1" applyAlignment="1">
      <alignment horizontal="right" wrapText="1"/>
    </xf>
    <xf numFmtId="0" fontId="4" fillId="0" borderId="4" xfId="215" applyFont="1" applyBorder="1"/>
    <xf numFmtId="0" fontId="4" fillId="0" borderId="4" xfId="215" applyFont="1" applyBorder="1" applyAlignment="1">
      <alignment wrapText="1"/>
    </xf>
    <xf numFmtId="3" fontId="4" fillId="0" borderId="4" xfId="215" applyNumberFormat="1" applyFont="1" applyBorder="1"/>
    <xf numFmtId="3" fontId="4" fillId="0" borderId="4" xfId="215" applyNumberFormat="1" applyFont="1" applyBorder="1" applyAlignment="1">
      <alignment wrapText="1"/>
    </xf>
    <xf numFmtId="0" fontId="23" fillId="0" borderId="0" xfId="216" applyFont="1" applyFill="1" applyBorder="1" applyProtection="1">
      <protection locked="0"/>
    </xf>
    <xf numFmtId="2" fontId="23" fillId="0" borderId="0" xfId="216" applyNumberFormat="1" applyFont="1" applyFill="1" applyBorder="1" applyProtection="1">
      <protection locked="0"/>
    </xf>
    <xf numFmtId="0" fontId="68" fillId="0" borderId="0" xfId="216" applyFont="1" applyFill="1" applyBorder="1" applyProtection="1">
      <protection locked="0"/>
    </xf>
    <xf numFmtId="0" fontId="23" fillId="0" borderId="0" xfId="216" applyFont="1" applyFill="1" applyAlignment="1">
      <alignment vertical="top"/>
    </xf>
    <xf numFmtId="0" fontId="23" fillId="0" borderId="0" xfId="216" applyFont="1" applyFill="1"/>
    <xf numFmtId="2" fontId="23" fillId="0" borderId="0" xfId="216" applyNumberFormat="1" applyFont="1" applyFill="1"/>
    <xf numFmtId="0" fontId="24" fillId="0" borderId="13" xfId="216" applyFont="1" applyFill="1" applyBorder="1" applyAlignment="1">
      <alignment horizontal="center" vertical="center"/>
    </xf>
    <xf numFmtId="0" fontId="24" fillId="0" borderId="12" xfId="216" applyFont="1" applyFill="1" applyBorder="1" applyAlignment="1">
      <alignment horizontal="right" vertical="top" wrapText="1"/>
    </xf>
    <xf numFmtId="2" fontId="24" fillId="0" borderId="12" xfId="216" applyNumberFormat="1" applyFont="1" applyFill="1" applyBorder="1" applyAlignment="1">
      <alignment horizontal="right" vertical="top" wrapText="1"/>
    </xf>
    <xf numFmtId="0" fontId="24" fillId="0" borderId="12" xfId="216" applyFont="1" applyFill="1" applyBorder="1" applyAlignment="1">
      <alignment vertical="top"/>
    </xf>
    <xf numFmtId="0" fontId="23" fillId="0" borderId="13" xfId="216" applyFont="1" applyFill="1" applyBorder="1" applyProtection="1">
      <protection locked="0"/>
    </xf>
    <xf numFmtId="2" fontId="23" fillId="0" borderId="13" xfId="216" applyNumberFormat="1" applyFont="1" applyFill="1" applyBorder="1" applyProtection="1">
      <protection locked="0"/>
    </xf>
    <xf numFmtId="0" fontId="24" fillId="0" borderId="0" xfId="216" applyFont="1" applyFill="1" applyBorder="1" applyAlignment="1" applyProtection="1">
      <alignment horizontal="left" vertical="center"/>
      <protection locked="0"/>
    </xf>
    <xf numFmtId="3" fontId="24" fillId="0" borderId="0" xfId="216" applyNumberFormat="1" applyFont="1" applyFill="1" applyAlignment="1">
      <alignment vertical="center"/>
    </xf>
    <xf numFmtId="168" fontId="24" fillId="0" borderId="0" xfId="216" applyNumberFormat="1" applyFont="1" applyFill="1" applyAlignment="1">
      <alignment vertical="center"/>
    </xf>
    <xf numFmtId="169" fontId="24" fillId="0" borderId="0" xfId="216" applyNumberFormat="1" applyFont="1" applyFill="1" applyAlignment="1">
      <alignment vertical="center"/>
    </xf>
    <xf numFmtId="0" fontId="23" fillId="0" borderId="0" xfId="216" applyFont="1" applyFill="1" applyBorder="1" applyAlignment="1" applyProtection="1">
      <alignment vertical="center"/>
      <protection locked="0"/>
    </xf>
    <xf numFmtId="174" fontId="24" fillId="0" borderId="0" xfId="217" applyNumberFormat="1" applyFont="1" applyFill="1" applyAlignment="1">
      <alignment vertical="center"/>
    </xf>
    <xf numFmtId="0" fontId="24" fillId="0" borderId="0" xfId="216" applyFont="1" applyFill="1" applyBorder="1" applyProtection="1">
      <protection locked="0"/>
    </xf>
    <xf numFmtId="0" fontId="24" fillId="0" borderId="0" xfId="216" applyFont="1" applyFill="1" applyBorder="1" applyAlignment="1" applyProtection="1">
      <alignment vertical="center"/>
      <protection locked="0"/>
    </xf>
    <xf numFmtId="2" fontId="24" fillId="0" borderId="0" xfId="216" applyNumberFormat="1" applyFont="1" applyFill="1" applyBorder="1" applyProtection="1">
      <protection locked="0"/>
    </xf>
    <xf numFmtId="2" fontId="25" fillId="0" borderId="0" xfId="216" applyNumberFormat="1" applyFont="1" applyFill="1" applyBorder="1" applyProtection="1">
      <protection locked="0"/>
    </xf>
    <xf numFmtId="0" fontId="24" fillId="0" borderId="0" xfId="216" applyFont="1" applyFill="1" applyAlignment="1">
      <alignment vertical="center"/>
    </xf>
    <xf numFmtId="168" fontId="24" fillId="0" borderId="0" xfId="216" applyNumberFormat="1" applyFont="1" applyFill="1" applyBorder="1" applyProtection="1">
      <protection locked="0"/>
    </xf>
    <xf numFmtId="0" fontId="23" fillId="0" borderId="0" xfId="216" applyFont="1" applyFill="1" applyAlignment="1">
      <alignment vertical="center"/>
    </xf>
    <xf numFmtId="0" fontId="23" fillId="0" borderId="27" xfId="0" applyNumberFormat="1" applyFont="1" applyBorder="1" applyAlignment="1">
      <alignment horizontal="right"/>
    </xf>
    <xf numFmtId="3" fontId="23" fillId="0" borderId="0" xfId="216" applyNumberFormat="1" applyFont="1" applyFill="1" applyAlignment="1">
      <alignment vertical="center"/>
    </xf>
    <xf numFmtId="0" fontId="24" fillId="0" borderId="0" xfId="216" quotePrefix="1" applyFont="1" applyFill="1" applyAlignment="1">
      <alignment horizontal="left" vertical="center"/>
    </xf>
    <xf numFmtId="0" fontId="26" fillId="0" borderId="0" xfId="216" quotePrefix="1" applyFont="1" applyFill="1" applyAlignment="1">
      <alignment horizontal="left" vertical="center" wrapText="1"/>
    </xf>
    <xf numFmtId="3" fontId="26" fillId="0" borderId="0" xfId="216" applyNumberFormat="1" applyFont="1" applyFill="1" applyAlignment="1">
      <alignment vertical="center"/>
    </xf>
    <xf numFmtId="169" fontId="26" fillId="0" borderId="0" xfId="216" applyNumberFormat="1" applyFont="1" applyFill="1" applyAlignment="1">
      <alignment vertical="center"/>
    </xf>
    <xf numFmtId="0" fontId="26" fillId="0" borderId="0" xfId="216" applyFont="1" applyFill="1" applyAlignment="1">
      <alignment vertical="center"/>
    </xf>
    <xf numFmtId="0" fontId="32" fillId="0" borderId="12" xfId="216" applyFont="1" applyFill="1" applyBorder="1"/>
    <xf numFmtId="3" fontId="23" fillId="0" borderId="12" xfId="216" applyNumberFormat="1" applyFont="1" applyFill="1" applyBorder="1"/>
    <xf numFmtId="2" fontId="23" fillId="0" borderId="12" xfId="216" applyNumberFormat="1" applyFont="1" applyFill="1" applyBorder="1"/>
    <xf numFmtId="0" fontId="23" fillId="0" borderId="12" xfId="216" applyFont="1" applyFill="1" applyBorder="1"/>
    <xf numFmtId="0" fontId="32" fillId="0" borderId="0" xfId="216" applyFont="1" applyFill="1" applyBorder="1"/>
    <xf numFmtId="2" fontId="23" fillId="0" borderId="0" xfId="216" applyNumberFormat="1" applyFont="1" applyFill="1" applyBorder="1"/>
    <xf numFmtId="0" fontId="23" fillId="0" borderId="0" xfId="216" applyFont="1" applyFill="1" applyBorder="1"/>
    <xf numFmtId="2" fontId="23" fillId="0" borderId="0" xfId="216" applyNumberFormat="1" applyFont="1" applyFill="1" applyAlignment="1">
      <alignment vertical="center"/>
    </xf>
    <xf numFmtId="166" fontId="23" fillId="0" borderId="0" xfId="216" applyNumberFormat="1" applyFont="1" applyFill="1" applyAlignment="1">
      <alignment vertical="center"/>
    </xf>
    <xf numFmtId="4" fontId="24" fillId="0" borderId="0" xfId="216" applyNumberFormat="1" applyFont="1" applyFill="1" applyAlignment="1">
      <alignment vertical="center"/>
    </xf>
    <xf numFmtId="0" fontId="3" fillId="0" borderId="0" xfId="216" applyFont="1" applyFill="1" applyAlignment="1">
      <alignment vertical="center"/>
    </xf>
    <xf numFmtId="3" fontId="23" fillId="0" borderId="0" xfId="216" applyNumberFormat="1" applyFont="1" applyFill="1"/>
    <xf numFmtId="168" fontId="23" fillId="0" borderId="0" xfId="216" applyNumberFormat="1" applyFont="1" applyFill="1"/>
    <xf numFmtId="2" fontId="23" fillId="0" borderId="0" xfId="216" applyNumberFormat="1" applyFont="1" applyFill="1" applyBorder="1" applyAlignment="1" applyProtection="1">
      <alignment vertical="center"/>
      <protection locked="0"/>
    </xf>
    <xf numFmtId="170" fontId="23" fillId="0" borderId="0" xfId="216" applyNumberFormat="1" applyFont="1" applyFill="1" applyAlignment="1">
      <alignment vertical="center"/>
    </xf>
    <xf numFmtId="0" fontId="69" fillId="0" borderId="0" xfId="216" applyFont="1" applyFill="1" applyAlignment="1">
      <alignment vertical="center"/>
    </xf>
    <xf numFmtId="3" fontId="32" fillId="0" borderId="0" xfId="216" applyNumberFormat="1" applyFont="1" applyFill="1" applyAlignment="1">
      <alignment vertical="center"/>
    </xf>
    <xf numFmtId="2" fontId="32" fillId="0" borderId="0" xfId="216" applyNumberFormat="1" applyFont="1" applyFill="1" applyBorder="1" applyAlignment="1" applyProtection="1">
      <alignment vertical="center"/>
      <protection locked="0"/>
    </xf>
    <xf numFmtId="170" fontId="32" fillId="0" borderId="0" xfId="216" applyNumberFormat="1" applyFont="1" applyFill="1" applyAlignment="1">
      <alignment vertical="center"/>
    </xf>
    <xf numFmtId="166" fontId="32" fillId="0" borderId="0" xfId="216" applyNumberFormat="1" applyFont="1" applyFill="1" applyAlignment="1">
      <alignment vertical="center"/>
    </xf>
    <xf numFmtId="2" fontId="32" fillId="0" borderId="0" xfId="216" applyNumberFormat="1" applyFont="1" applyFill="1" applyAlignment="1">
      <alignment vertical="center"/>
    </xf>
    <xf numFmtId="0" fontId="28" fillId="0" borderId="0" xfId="216" applyFont="1" applyFill="1" applyBorder="1" applyAlignment="1" applyProtection="1">
      <alignment vertical="center" wrapText="1"/>
      <protection locked="0"/>
    </xf>
    <xf numFmtId="0" fontId="29" fillId="0" borderId="0" xfId="216" applyFont="1" applyFill="1" applyAlignment="1">
      <alignment vertical="center"/>
    </xf>
    <xf numFmtId="168" fontId="24" fillId="0" borderId="0" xfId="216" applyNumberFormat="1" applyFont="1" applyFill="1" applyBorder="1" applyAlignment="1" applyProtection="1">
      <alignment vertical="center"/>
      <protection locked="0"/>
    </xf>
    <xf numFmtId="168" fontId="26" fillId="0" borderId="0" xfId="216" applyNumberFormat="1" applyFont="1" applyFill="1" applyAlignment="1">
      <alignment vertical="center"/>
    </xf>
    <xf numFmtId="0" fontId="24" fillId="0" borderId="0" xfId="216" applyFont="1" applyFill="1"/>
    <xf numFmtId="169" fontId="23" fillId="0" borderId="0" xfId="216" applyNumberFormat="1" applyFont="1" applyFill="1" applyAlignment="1">
      <alignment vertical="center"/>
    </xf>
    <xf numFmtId="3" fontId="73" fillId="0" borderId="0" xfId="0" applyNumberFormat="1" applyFont="1"/>
    <xf numFmtId="0" fontId="23" fillId="0" borderId="27" xfId="0" applyNumberFormat="1" applyFont="1" applyFill="1" applyBorder="1" applyAlignment="1">
      <alignment horizontal="right"/>
    </xf>
    <xf numFmtId="0" fontId="24" fillId="0" borderId="0" xfId="136" applyFont="1" applyFill="1" applyBorder="1" applyAlignment="1">
      <alignment horizontal="center" vertical="center"/>
    </xf>
    <xf numFmtId="169" fontId="33" fillId="0" borderId="0" xfId="136" applyNumberFormat="1" applyFill="1" applyAlignment="1">
      <alignment vertical="center"/>
    </xf>
    <xf numFmtId="169" fontId="31" fillId="0" borderId="0" xfId="136" applyNumberFormat="1" applyFont="1" applyFill="1" applyAlignment="1">
      <alignment vertical="center"/>
    </xf>
    <xf numFmtId="0" fontId="9" fillId="0" borderId="24" xfId="85" applyBorder="1" applyAlignment="1" applyProtection="1">
      <alignment horizontal="left" vertical="top"/>
    </xf>
    <xf numFmtId="0" fontId="26" fillId="0" borderId="0" xfId="136" applyFont="1" applyFill="1" applyAlignment="1">
      <alignment vertical="center"/>
    </xf>
    <xf numFmtId="0" fontId="26" fillId="0" borderId="0" xfId="136" applyFont="1" applyFill="1" applyAlignment="1">
      <alignment horizontal="left" vertical="center"/>
    </xf>
    <xf numFmtId="169" fontId="26" fillId="0" borderId="0" xfId="136" applyNumberFormat="1" applyFont="1" applyFill="1" applyBorder="1" applyAlignment="1">
      <alignment horizontal="right" vertical="center"/>
    </xf>
    <xf numFmtId="168" fontId="26" fillId="0" borderId="0" xfId="136" applyNumberFormat="1" applyFont="1" applyFill="1" applyAlignment="1">
      <alignment vertical="center"/>
    </xf>
    <xf numFmtId="168" fontId="23" fillId="0" borderId="0" xfId="216" applyNumberFormat="1" applyFont="1" applyFill="1" applyAlignment="1">
      <alignment vertical="center"/>
    </xf>
    <xf numFmtId="4" fontId="23" fillId="0" borderId="0" xfId="216" applyNumberFormat="1" applyFont="1" applyFill="1"/>
    <xf numFmtId="3" fontId="47" fillId="0" borderId="0" xfId="0" applyNumberFormat="1" applyFont="1"/>
    <xf numFmtId="0" fontId="3" fillId="0" borderId="0" xfId="216" applyProtection="1">
      <protection locked="0"/>
    </xf>
    <xf numFmtId="0" fontId="66" fillId="0" borderId="0" xfId="216" applyFont="1" applyProtection="1">
      <protection locked="0"/>
    </xf>
    <xf numFmtId="0" fontId="28" fillId="0" borderId="0" xfId="216" applyFont="1" applyAlignment="1">
      <alignment vertical="center"/>
    </xf>
    <xf numFmtId="0" fontId="29" fillId="0" borderId="0" xfId="216" applyFont="1"/>
    <xf numFmtId="0" fontId="3" fillId="0" borderId="0" xfId="216"/>
    <xf numFmtId="0" fontId="29" fillId="0" borderId="0" xfId="216" applyFont="1" applyAlignment="1">
      <alignment vertical="center"/>
    </xf>
    <xf numFmtId="0" fontId="29" fillId="0" borderId="12" xfId="216" applyFont="1" applyBorder="1" applyAlignment="1">
      <alignment vertical="center"/>
    </xf>
    <xf numFmtId="0" fontId="29" fillId="0" borderId="12" xfId="216" applyFont="1" applyBorder="1"/>
    <xf numFmtId="0" fontId="3" fillId="0" borderId="12" xfId="216" applyBorder="1"/>
    <xf numFmtId="0" fontId="24" fillId="0" borderId="12" xfId="216" quotePrefix="1" applyFont="1" applyBorder="1" applyAlignment="1">
      <alignment horizontal="left" vertical="center" wrapText="1"/>
    </xf>
    <xf numFmtId="169" fontId="24" fillId="0" borderId="0" xfId="216" applyNumberFormat="1" applyFont="1" applyAlignment="1">
      <alignment horizontal="right" vertical="top" wrapText="1"/>
    </xf>
    <xf numFmtId="169" fontId="24" fillId="0" borderId="12" xfId="216" applyNumberFormat="1" applyFont="1" applyBorder="1" applyAlignment="1">
      <alignment horizontal="right" vertical="top" wrapText="1"/>
    </xf>
    <xf numFmtId="0" fontId="24" fillId="0" borderId="13" xfId="216" applyFont="1" applyBorder="1" applyAlignment="1">
      <alignment vertical="center"/>
    </xf>
    <xf numFmtId="0" fontId="24" fillId="0" borderId="0" xfId="216" applyFont="1" applyAlignment="1">
      <alignment horizontal="left" vertical="center"/>
    </xf>
    <xf numFmtId="168" fontId="24" fillId="0" borderId="0" xfId="216" applyNumberFormat="1" applyFont="1" applyAlignment="1">
      <alignment vertical="center"/>
    </xf>
    <xf numFmtId="169" fontId="24" fillId="0" borderId="0" xfId="216" applyNumberFormat="1" applyFont="1" applyAlignment="1">
      <alignment horizontal="right" vertical="center"/>
    </xf>
    <xf numFmtId="0" fontId="24" fillId="0" borderId="0" xfId="216" applyFont="1" applyAlignment="1">
      <alignment horizontal="left"/>
    </xf>
    <xf numFmtId="169" fontId="24" fillId="0" borderId="0" xfId="216" applyNumberFormat="1" applyFont="1" applyAlignment="1">
      <alignment horizontal="center"/>
    </xf>
    <xf numFmtId="169" fontId="25" fillId="0" borderId="0" xfId="216" applyNumberFormat="1" applyFont="1" applyAlignment="1">
      <alignment horizontal="center"/>
    </xf>
    <xf numFmtId="0" fontId="24" fillId="0" borderId="0" xfId="216" applyFont="1" applyAlignment="1">
      <alignment vertical="center"/>
    </xf>
    <xf numFmtId="0" fontId="26" fillId="0" borderId="0" xfId="216" applyFont="1" applyAlignment="1">
      <alignment horizontal="left" vertical="center"/>
    </xf>
    <xf numFmtId="0" fontId="26" fillId="0" borderId="0" xfId="216" applyFont="1" applyAlignment="1">
      <alignment horizontal="right" vertical="center"/>
    </xf>
    <xf numFmtId="169" fontId="24" fillId="0" borderId="0" xfId="216" applyNumberFormat="1" applyFont="1" applyAlignment="1">
      <alignment horizontal="right"/>
    </xf>
    <xf numFmtId="0" fontId="26" fillId="0" borderId="12" xfId="216" applyFont="1" applyBorder="1" applyAlignment="1">
      <alignment horizontal="left" vertical="center"/>
    </xf>
    <xf numFmtId="0" fontId="26" fillId="0" borderId="12" xfId="216" applyFont="1" applyBorder="1" applyAlignment="1">
      <alignment horizontal="right" vertical="center"/>
    </xf>
    <xf numFmtId="168" fontId="26" fillId="0" borderId="12" xfId="216" applyNumberFormat="1" applyFont="1" applyBorder="1" applyAlignment="1">
      <alignment horizontal="right" vertical="center"/>
    </xf>
    <xf numFmtId="168" fontId="26" fillId="0" borderId="0" xfId="216" applyNumberFormat="1" applyFont="1" applyAlignment="1">
      <alignment horizontal="right" vertical="center"/>
    </xf>
    <xf numFmtId="0" fontId="26" fillId="0" borderId="0" xfId="216" applyFont="1" applyAlignment="1">
      <alignment horizontal="left"/>
    </xf>
    <xf numFmtId="169" fontId="26" fillId="0" borderId="0" xfId="216" applyNumberFormat="1" applyFont="1" applyAlignment="1">
      <alignment horizontal="right" vertical="center"/>
    </xf>
    <xf numFmtId="168" fontId="26" fillId="0" borderId="12" xfId="216" applyNumberFormat="1" applyFont="1" applyBorder="1" applyAlignment="1">
      <alignment vertical="center"/>
    </xf>
    <xf numFmtId="0" fontId="26" fillId="0" borderId="12" xfId="216" applyFont="1" applyBorder="1" applyAlignment="1">
      <alignment vertical="center"/>
    </xf>
    <xf numFmtId="0" fontId="23" fillId="0" borderId="0" xfId="216" applyFont="1" applyProtection="1">
      <protection locked="0"/>
    </xf>
    <xf numFmtId="2" fontId="23" fillId="0" borderId="0" xfId="216" applyNumberFormat="1" applyFont="1" applyProtection="1">
      <protection locked="0"/>
    </xf>
    <xf numFmtId="0" fontId="68" fillId="0" borderId="0" xfId="216" applyFont="1" applyProtection="1">
      <protection locked="0"/>
    </xf>
    <xf numFmtId="0" fontId="28" fillId="0" borderId="0" xfId="135" applyFont="1" applyAlignment="1" applyProtection="1">
      <alignment vertical="center" wrapText="1"/>
      <protection locked="0"/>
    </xf>
    <xf numFmtId="0" fontId="23" fillId="0" borderId="0" xfId="216" applyFont="1"/>
    <xf numFmtId="2" fontId="23" fillId="0" borderId="0" xfId="216" applyNumberFormat="1" applyFont="1"/>
    <xf numFmtId="0" fontId="24" fillId="0" borderId="13" xfId="216" applyFont="1" applyBorder="1" applyAlignment="1">
      <alignment horizontal="center" vertical="center"/>
    </xf>
    <xf numFmtId="0" fontId="24" fillId="0" borderId="12" xfId="216" applyFont="1" applyBorder="1" applyAlignment="1">
      <alignment horizontal="right" vertical="top" wrapText="1"/>
    </xf>
    <xf numFmtId="2" fontId="24" fillId="0" borderId="12" xfId="216" applyNumberFormat="1" applyFont="1" applyBorder="1" applyAlignment="1">
      <alignment horizontal="right" vertical="top" wrapText="1"/>
    </xf>
    <xf numFmtId="0" fontId="24" fillId="0" borderId="12" xfId="216" applyFont="1" applyBorder="1" applyAlignment="1">
      <alignment vertical="top"/>
    </xf>
    <xf numFmtId="0" fontId="23" fillId="0" borderId="13" xfId="216" applyFont="1" applyBorder="1" applyProtection="1">
      <protection locked="0"/>
    </xf>
    <xf numFmtId="2" fontId="23" fillId="0" borderId="13" xfId="216" applyNumberFormat="1" applyFont="1" applyBorder="1" applyProtection="1">
      <protection locked="0"/>
    </xf>
    <xf numFmtId="0" fontId="24" fillId="0" borderId="0" xfId="216" applyFont="1" applyAlignment="1" applyProtection="1">
      <alignment horizontal="left" vertical="center"/>
      <protection locked="0"/>
    </xf>
    <xf numFmtId="3" fontId="24" fillId="0" borderId="0" xfId="216" applyNumberFormat="1" applyFont="1" applyAlignment="1">
      <alignment vertical="center"/>
    </xf>
    <xf numFmtId="168" fontId="24" fillId="0" borderId="0" xfId="216" applyNumberFormat="1" applyFont="1" applyAlignment="1" applyProtection="1">
      <alignment vertical="center"/>
      <protection locked="0"/>
    </xf>
    <xf numFmtId="0" fontId="24" fillId="0" borderId="0" xfId="216" applyFont="1" applyProtection="1">
      <protection locked="0"/>
    </xf>
    <xf numFmtId="0" fontId="24" fillId="0" borderId="0" xfId="216" applyFont="1" applyAlignment="1" applyProtection="1">
      <alignment vertical="center"/>
      <protection locked="0"/>
    </xf>
    <xf numFmtId="2" fontId="24" fillId="0" borderId="0" xfId="216" applyNumberFormat="1" applyFont="1" applyProtection="1">
      <protection locked="0"/>
    </xf>
    <xf numFmtId="2" fontId="25" fillId="0" borderId="0" xfId="216" applyNumberFormat="1" applyFont="1" applyProtection="1">
      <protection locked="0"/>
    </xf>
    <xf numFmtId="169" fontId="24" fillId="0" borderId="0" xfId="216" applyNumberFormat="1" applyFont="1" applyAlignment="1">
      <alignment vertical="center"/>
    </xf>
    <xf numFmtId="0" fontId="23" fillId="0" borderId="0" xfId="216" applyFont="1" applyAlignment="1">
      <alignment vertical="center"/>
    </xf>
    <xf numFmtId="0" fontId="26" fillId="0" borderId="12" xfId="216" quotePrefix="1" applyFont="1" applyBorder="1" applyAlignment="1">
      <alignment horizontal="left" vertical="center" wrapText="1"/>
    </xf>
    <xf numFmtId="3" fontId="26" fillId="0" borderId="12" xfId="216" applyNumberFormat="1" applyFont="1" applyBorder="1" applyAlignment="1">
      <alignment vertical="center"/>
    </xf>
    <xf numFmtId="169" fontId="26" fillId="0" borderId="12" xfId="216" applyNumberFormat="1" applyFont="1" applyBorder="1" applyAlignment="1">
      <alignment vertical="center"/>
    </xf>
    <xf numFmtId="0" fontId="23" fillId="0" borderId="12" xfId="216" applyFont="1" applyBorder="1"/>
    <xf numFmtId="3" fontId="26" fillId="0" borderId="12" xfId="216" applyNumberFormat="1" applyFont="1" applyBorder="1"/>
    <xf numFmtId="168" fontId="26" fillId="0" borderId="12" xfId="216" applyNumberFormat="1" applyFont="1" applyBorder="1"/>
    <xf numFmtId="168" fontId="26" fillId="0" borderId="12" xfId="216" applyNumberFormat="1" applyFont="1" applyBorder="1" applyAlignment="1" applyProtection="1">
      <alignment vertical="center"/>
      <protection locked="0"/>
    </xf>
    <xf numFmtId="0" fontId="32" fillId="0" borderId="0" xfId="216" applyFont="1"/>
    <xf numFmtId="3" fontId="23" fillId="0" borderId="0" xfId="216" applyNumberFormat="1" applyFont="1"/>
    <xf numFmtId="166" fontId="23" fillId="0" borderId="0" xfId="216" applyNumberFormat="1" applyFont="1" applyAlignment="1">
      <alignment vertical="center"/>
    </xf>
    <xf numFmtId="2" fontId="23" fillId="0" borderId="0" xfId="216" applyNumberFormat="1" applyFont="1" applyAlignment="1">
      <alignment vertical="center"/>
    </xf>
    <xf numFmtId="2" fontId="23" fillId="0" borderId="0" xfId="216" applyNumberFormat="1" applyFont="1" applyAlignment="1">
      <alignment horizontal="center" vertical="center"/>
    </xf>
    <xf numFmtId="0" fontId="24" fillId="0" borderId="0" xfId="216" applyFont="1"/>
    <xf numFmtId="0" fontId="3" fillId="0" borderId="0" xfId="216" applyAlignment="1">
      <alignment vertical="center"/>
    </xf>
    <xf numFmtId="168" fontId="23" fillId="0" borderId="0" xfId="216" applyNumberFormat="1" applyFont="1"/>
    <xf numFmtId="0" fontId="3" fillId="0" borderId="0" xfId="216" applyAlignment="1">
      <alignment vertical="top"/>
    </xf>
    <xf numFmtId="0" fontId="24" fillId="0" borderId="12" xfId="216" applyFont="1" applyBorder="1" applyProtection="1">
      <protection locked="0"/>
    </xf>
    <xf numFmtId="0" fontId="24" fillId="0" borderId="14" xfId="216" applyFont="1" applyBorder="1" applyAlignment="1" applyProtection="1">
      <alignment horizontal="center" vertical="center"/>
      <protection locked="0"/>
    </xf>
    <xf numFmtId="169" fontId="24" fillId="0" borderId="14" xfId="216" applyNumberFormat="1" applyFont="1" applyBorder="1" applyAlignment="1">
      <alignment horizontal="right" vertical="top" wrapText="1"/>
    </xf>
    <xf numFmtId="0" fontId="24" fillId="0" borderId="0" xfId="216" applyFont="1" applyAlignment="1">
      <alignment horizontal="right" vertical="center"/>
    </xf>
    <xf numFmtId="168" fontId="26" fillId="0" borderId="0" xfId="216" applyNumberFormat="1" applyFont="1" applyAlignment="1">
      <alignment vertical="center"/>
    </xf>
    <xf numFmtId="0" fontId="26" fillId="0" borderId="0" xfId="216" applyFont="1" applyAlignment="1">
      <alignment vertical="center"/>
    </xf>
    <xf numFmtId="0" fontId="31" fillId="0" borderId="0" xfId="216" applyFont="1"/>
    <xf numFmtId="169" fontId="26" fillId="0" borderId="12" xfId="216" applyNumberFormat="1" applyFont="1" applyBorder="1" applyAlignment="1">
      <alignment horizontal="right" vertical="center"/>
    </xf>
    <xf numFmtId="0" fontId="24" fillId="0" borderId="13" xfId="0" applyFont="1" applyFill="1" applyBorder="1" applyAlignment="1" applyProtection="1">
      <alignment horizontal="left" vertical="center" wrapText="1"/>
      <protection locked="0"/>
    </xf>
    <xf numFmtId="0" fontId="24" fillId="0" borderId="12" xfId="0" applyFont="1" applyFill="1" applyBorder="1" applyAlignment="1" applyProtection="1">
      <alignment horizontal="left" vertical="center" wrapText="1"/>
      <protection locked="0"/>
    </xf>
    <xf numFmtId="0" fontId="24" fillId="0" borderId="14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justify" vertical="center" wrapText="1"/>
      <protection locked="0"/>
    </xf>
    <xf numFmtId="49" fontId="24" fillId="0" borderId="13" xfId="0" applyNumberFormat="1" applyFont="1" applyFill="1" applyBorder="1" applyAlignment="1" applyProtection="1">
      <alignment horizontal="left" vertical="center"/>
      <protection locked="0"/>
    </xf>
    <xf numFmtId="49" fontId="24" fillId="0" borderId="12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 applyProtection="1">
      <alignment horizontal="center"/>
      <protection locked="0"/>
    </xf>
    <xf numFmtId="168" fontId="24" fillId="0" borderId="0" xfId="0" applyNumberFormat="1" applyFont="1" applyFill="1" applyBorder="1" applyAlignment="1" applyProtection="1">
      <alignment horizontal="center"/>
      <protection locked="0"/>
    </xf>
    <xf numFmtId="0" fontId="24" fillId="0" borderId="14" xfId="136" applyFont="1" applyFill="1" applyBorder="1" applyAlignment="1">
      <alignment horizontal="center" vertical="center" wrapText="1"/>
    </xf>
    <xf numFmtId="0" fontId="24" fillId="0" borderId="13" xfId="136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 applyProtection="1">
      <alignment horizontal="right" vertical="center"/>
      <protection locked="0"/>
    </xf>
    <xf numFmtId="0" fontId="24" fillId="0" borderId="12" xfId="0" applyFont="1" applyFill="1" applyBorder="1" applyAlignment="1" applyProtection="1">
      <alignment horizontal="right" vertical="center"/>
      <protection locked="0"/>
    </xf>
    <xf numFmtId="0" fontId="24" fillId="0" borderId="0" xfId="0" applyFont="1" applyFill="1" applyAlignment="1" applyProtection="1">
      <alignment horizontal="right" vertical="center" wrapText="1"/>
      <protection locked="0"/>
    </xf>
    <xf numFmtId="0" fontId="24" fillId="0" borderId="0" xfId="0" quotePrefix="1" applyFont="1" applyFill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right" vertical="center" wrapText="1"/>
      <protection locked="0"/>
    </xf>
    <xf numFmtId="0" fontId="24" fillId="0" borderId="12" xfId="0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Fill="1" applyBorder="1" applyAlignment="1" applyProtection="1">
      <alignment horizontal="right" vertical="center"/>
      <protection locked="0"/>
    </xf>
    <xf numFmtId="0" fontId="28" fillId="0" borderId="0" xfId="0" applyFont="1" applyFill="1" applyBorder="1" applyAlignment="1" applyProtection="1">
      <alignment horizontal="left" vertical="center" wrapText="1"/>
      <protection locked="0"/>
    </xf>
    <xf numFmtId="0" fontId="24" fillId="0" borderId="13" xfId="216" quotePrefix="1" applyFont="1" applyFill="1" applyBorder="1" applyAlignment="1">
      <alignment horizontal="left" vertical="center" wrapText="1"/>
    </xf>
    <xf numFmtId="0" fontId="24" fillId="0" borderId="12" xfId="216" quotePrefix="1" applyFont="1" applyFill="1" applyBorder="1" applyAlignment="1">
      <alignment horizontal="left" vertical="center"/>
    </xf>
    <xf numFmtId="0" fontId="24" fillId="0" borderId="14" xfId="216" applyFont="1" applyFill="1" applyBorder="1" applyAlignment="1">
      <alignment horizontal="center" vertical="center"/>
    </xf>
    <xf numFmtId="0" fontId="24" fillId="0" borderId="0" xfId="216" applyFont="1" applyFill="1" applyBorder="1" applyAlignment="1" applyProtection="1">
      <alignment horizontal="center" vertical="center"/>
      <protection locked="0"/>
    </xf>
    <xf numFmtId="0" fontId="25" fillId="0" borderId="0" xfId="216" applyFont="1" applyFill="1" applyBorder="1" applyAlignment="1" applyProtection="1">
      <alignment horizontal="center" vertical="center"/>
      <protection locked="0"/>
    </xf>
    <xf numFmtId="0" fontId="28" fillId="0" borderId="0" xfId="136" applyFont="1" applyFill="1" applyAlignment="1">
      <alignment horizontal="left" vertical="center" wrapText="1"/>
    </xf>
    <xf numFmtId="0" fontId="24" fillId="0" borderId="0" xfId="136" applyFont="1" applyFill="1" applyBorder="1" applyAlignment="1">
      <alignment horizontal="center" vertical="center"/>
    </xf>
    <xf numFmtId="0" fontId="25" fillId="0" borderId="0" xfId="136" applyFont="1" applyFill="1" applyBorder="1" applyAlignment="1">
      <alignment horizontal="center" vertical="center"/>
    </xf>
    <xf numFmtId="0" fontId="24" fillId="0" borderId="0" xfId="136" quotePrefix="1" applyFont="1" applyFill="1" applyBorder="1" applyAlignment="1">
      <alignment horizontal="left" vertical="center" wrapText="1"/>
    </xf>
    <xf numFmtId="2" fontId="23" fillId="0" borderId="0" xfId="216" applyNumberFormat="1" applyFont="1" applyFill="1" applyAlignment="1">
      <alignment horizontal="center" vertical="center"/>
    </xf>
    <xf numFmtId="0" fontId="28" fillId="0" borderId="0" xfId="216" applyFont="1" applyFill="1" applyBorder="1" applyAlignment="1" applyProtection="1">
      <alignment horizontal="left" vertical="center" wrapText="1"/>
      <protection locked="0"/>
    </xf>
    <xf numFmtId="0" fontId="28" fillId="0" borderId="0" xfId="216" applyFont="1" applyAlignment="1">
      <alignment horizontal="left" vertical="center" wrapText="1"/>
    </xf>
    <xf numFmtId="0" fontId="24" fillId="0" borderId="0" xfId="216" applyFont="1" applyAlignment="1">
      <alignment horizontal="center" vertical="center"/>
    </xf>
    <xf numFmtId="0" fontId="24" fillId="0" borderId="0" xfId="216" quotePrefix="1" applyFont="1" applyAlignment="1">
      <alignment horizontal="left" vertical="center" wrapText="1"/>
    </xf>
    <xf numFmtId="2" fontId="23" fillId="0" borderId="0" xfId="216" applyNumberFormat="1" applyFont="1" applyAlignment="1">
      <alignment horizontal="center" vertical="center"/>
    </xf>
    <xf numFmtId="0" fontId="24" fillId="0" borderId="13" xfId="216" quotePrefix="1" applyFont="1" applyBorder="1" applyAlignment="1">
      <alignment horizontal="left" vertical="center" wrapText="1"/>
    </xf>
    <xf numFmtId="0" fontId="24" fillId="0" borderId="12" xfId="216" quotePrefix="1" applyFont="1" applyBorder="1" applyAlignment="1">
      <alignment horizontal="left" vertical="center"/>
    </xf>
    <xf numFmtId="0" fontId="24" fillId="0" borderId="14" xfId="216" applyFont="1" applyBorder="1" applyAlignment="1">
      <alignment horizontal="center" vertical="center"/>
    </xf>
    <xf numFmtId="0" fontId="24" fillId="0" borderId="0" xfId="216" applyFont="1" applyAlignment="1" applyProtection="1">
      <alignment horizontal="center" vertical="center"/>
      <protection locked="0"/>
    </xf>
    <xf numFmtId="0" fontId="25" fillId="0" borderId="0" xfId="216" applyFont="1" applyAlignment="1" applyProtection="1">
      <alignment horizontal="center" vertical="center"/>
      <protection locked="0"/>
    </xf>
    <xf numFmtId="0" fontId="29" fillId="0" borderId="12" xfId="216" applyFont="1" applyBorder="1" applyAlignment="1" applyProtection="1">
      <alignment horizontal="center"/>
      <protection locked="0"/>
    </xf>
    <xf numFmtId="0" fontId="24" fillId="0" borderId="12" xfId="216" applyFont="1" applyBorder="1" applyAlignment="1" applyProtection="1">
      <alignment horizontal="center"/>
      <protection locked="0"/>
    </xf>
    <xf numFmtId="0" fontId="24" fillId="0" borderId="12" xfId="216" quotePrefix="1" applyFont="1" applyBorder="1" applyAlignment="1">
      <alignment horizontal="left" vertical="center" wrapText="1"/>
    </xf>
    <xf numFmtId="169" fontId="24" fillId="0" borderId="13" xfId="216" applyNumberFormat="1" applyFont="1" applyBorder="1" applyAlignment="1">
      <alignment horizontal="center" vertical="center" wrapText="1"/>
    </xf>
    <xf numFmtId="169" fontId="24" fillId="0" borderId="12" xfId="216" applyNumberFormat="1" applyFont="1" applyBorder="1" applyAlignment="1">
      <alignment horizontal="center" vertical="center" wrapText="1"/>
    </xf>
  </cellXfs>
  <cellStyles count="218">
    <cellStyle name="20% - Colore 1" xfId="1" builtinId="30" customBuiltin="1"/>
    <cellStyle name="20% - Colore 1 2" xfId="2"/>
    <cellStyle name="20% - Colore 1 3" xfId="3"/>
    <cellStyle name="20% - Colore 1 4" xfId="4"/>
    <cellStyle name="20% - Colore 2" xfId="5" builtinId="34" customBuiltin="1"/>
    <cellStyle name="20% - Colore 2 2" xfId="6"/>
    <cellStyle name="20% - Colore 2 3" xfId="7"/>
    <cellStyle name="20% - Colore 2 4" xfId="8"/>
    <cellStyle name="20% - Colore 3" xfId="9" builtinId="38" customBuiltin="1"/>
    <cellStyle name="20% - Colore 3 2" xfId="10"/>
    <cellStyle name="20% - Colore 3 3" xfId="11"/>
    <cellStyle name="20% - Colore 3 4" xfId="12"/>
    <cellStyle name="20% - Colore 4" xfId="13" builtinId="42" customBuiltin="1"/>
    <cellStyle name="20% - Colore 4 2" xfId="14"/>
    <cellStyle name="20% - Colore 4 3" xfId="15"/>
    <cellStyle name="20% - Colore 4 4" xfId="16"/>
    <cellStyle name="20% - Colore 5" xfId="17" builtinId="46" customBuiltin="1"/>
    <cellStyle name="20% - Colore 5 2" xfId="18"/>
    <cellStyle name="20% - Colore 5 3" xfId="19"/>
    <cellStyle name="20% - Colore 5 4" xfId="20"/>
    <cellStyle name="20% - Colore 6" xfId="21" builtinId="50" customBuiltin="1"/>
    <cellStyle name="20% - Colore 6 2" xfId="22"/>
    <cellStyle name="20% - Colore 6 3" xfId="23"/>
    <cellStyle name="20% - Colore 6 4" xfId="24"/>
    <cellStyle name="40% - Colore 1" xfId="25" builtinId="31" customBuiltin="1"/>
    <cellStyle name="40% - Colore 1 2" xfId="26"/>
    <cellStyle name="40% - Colore 1 3" xfId="27"/>
    <cellStyle name="40% - Colore 1 4" xfId="28"/>
    <cellStyle name="40% - Colore 2" xfId="29" builtinId="35" customBuiltin="1"/>
    <cellStyle name="40% - Colore 2 2" xfId="30"/>
    <cellStyle name="40% - Colore 2 3" xfId="31"/>
    <cellStyle name="40% - Colore 2 4" xfId="32"/>
    <cellStyle name="40% - Colore 3" xfId="33" builtinId="39" customBuiltin="1"/>
    <cellStyle name="40% - Colore 3 2" xfId="34"/>
    <cellStyle name="40% - Colore 3 3" xfId="35"/>
    <cellStyle name="40% - Colore 3 4" xfId="36"/>
    <cellStyle name="40% - Colore 4" xfId="37" builtinId="43" customBuiltin="1"/>
    <cellStyle name="40% - Colore 4 2" xfId="38"/>
    <cellStyle name="40% - Colore 4 3" xfId="39"/>
    <cellStyle name="40% - Colore 4 4" xfId="40"/>
    <cellStyle name="40% - Colore 5" xfId="41" builtinId="47" customBuiltin="1"/>
    <cellStyle name="40% - Colore 5 2" xfId="42"/>
    <cellStyle name="40% - Colore 5 3" xfId="43"/>
    <cellStyle name="40% - Colore 5 4" xfId="44"/>
    <cellStyle name="40% - Colore 6" xfId="45" builtinId="51" customBuiltin="1"/>
    <cellStyle name="40% - Colore 6 2" xfId="46"/>
    <cellStyle name="40% - Colore 6 3" xfId="47"/>
    <cellStyle name="40% - Colore 6 4" xfId="48"/>
    <cellStyle name="60% - Colore 1" xfId="49" builtinId="32" customBuiltin="1"/>
    <cellStyle name="60% - Colore 1 2" xfId="50"/>
    <cellStyle name="60% - Colore 1 3" xfId="51"/>
    <cellStyle name="60% - Colore 1 4" xfId="52"/>
    <cellStyle name="60% - Colore 2" xfId="53" builtinId="36" customBuiltin="1"/>
    <cellStyle name="60% - Colore 2 2" xfId="54"/>
    <cellStyle name="60% - Colore 2 3" xfId="55"/>
    <cellStyle name="60% - Colore 2 4" xfId="56"/>
    <cellStyle name="60% - Colore 3" xfId="57" builtinId="40" customBuiltin="1"/>
    <cellStyle name="60% - Colore 3 2" xfId="58"/>
    <cellStyle name="60% - Colore 3 3" xfId="59"/>
    <cellStyle name="60% - Colore 3 4" xfId="60"/>
    <cellStyle name="60% - Colore 4" xfId="61" builtinId="44" customBuiltin="1"/>
    <cellStyle name="60% - Colore 4 2" xfId="62"/>
    <cellStyle name="60% - Colore 4 3" xfId="63"/>
    <cellStyle name="60% - Colore 4 4" xfId="64"/>
    <cellStyle name="60% - Colore 5" xfId="65" builtinId="48" customBuiltin="1"/>
    <cellStyle name="60% - Colore 5 2" xfId="66"/>
    <cellStyle name="60% - Colore 5 3" xfId="67"/>
    <cellStyle name="60% - Colore 5 4" xfId="68"/>
    <cellStyle name="60% - Colore 6" xfId="69" builtinId="52" customBuiltin="1"/>
    <cellStyle name="60% - Colore 6 2" xfId="70"/>
    <cellStyle name="60% - Colore 6 3" xfId="71"/>
    <cellStyle name="60% - Colore 6 4" xfId="72"/>
    <cellStyle name="Calcolo" xfId="73" builtinId="22" customBuiltin="1"/>
    <cellStyle name="Calcolo 2" xfId="74"/>
    <cellStyle name="Calcolo 3" xfId="75"/>
    <cellStyle name="Calcolo 4" xfId="76"/>
    <cellStyle name="Cella collegata" xfId="77" builtinId="24" customBuiltin="1"/>
    <cellStyle name="Cella collegata 2" xfId="78"/>
    <cellStyle name="Cella collegata 3" xfId="79"/>
    <cellStyle name="Cella collegata 4" xfId="80"/>
    <cellStyle name="Cella da controllare" xfId="81" builtinId="23" customBuiltin="1"/>
    <cellStyle name="Cella da controllare 2" xfId="82"/>
    <cellStyle name="Cella da controllare 3" xfId="83"/>
    <cellStyle name="Cella da controllare 4" xfId="84"/>
    <cellStyle name="Collegamento ipertestuale" xfId="85" builtinId="8"/>
    <cellStyle name="Colore 1" xfId="86" builtinId="29" customBuiltin="1"/>
    <cellStyle name="Colore 1 2" xfId="87"/>
    <cellStyle name="Colore 1 3" xfId="88"/>
    <cellStyle name="Colore 1 4" xfId="89"/>
    <cellStyle name="Colore 2" xfId="90" builtinId="33" customBuiltin="1"/>
    <cellStyle name="Colore 2 2" xfId="91"/>
    <cellStyle name="Colore 2 3" xfId="92"/>
    <cellStyle name="Colore 2 4" xfId="93"/>
    <cellStyle name="Colore 3" xfId="94" builtinId="37" customBuiltin="1"/>
    <cellStyle name="Colore 3 2" xfId="95"/>
    <cellStyle name="Colore 3 3" xfId="96"/>
    <cellStyle name="Colore 3 4" xfId="97"/>
    <cellStyle name="Colore 4" xfId="98" builtinId="41" customBuiltin="1"/>
    <cellStyle name="Colore 4 2" xfId="99"/>
    <cellStyle name="Colore 4 3" xfId="100"/>
    <cellStyle name="Colore 4 4" xfId="101"/>
    <cellStyle name="Colore 5" xfId="102" builtinId="45" customBuiltin="1"/>
    <cellStyle name="Colore 5 2" xfId="103"/>
    <cellStyle name="Colore 5 3" xfId="104"/>
    <cellStyle name="Colore 5 4" xfId="105"/>
    <cellStyle name="Colore 6" xfId="106" builtinId="49" customBuiltin="1"/>
    <cellStyle name="Colore 6 2" xfId="107"/>
    <cellStyle name="Colore 6 3" xfId="108"/>
    <cellStyle name="Colore 6 4" xfId="109"/>
    <cellStyle name="Input" xfId="110" builtinId="20" customBuiltin="1"/>
    <cellStyle name="Input 2" xfId="111"/>
    <cellStyle name="Input 3" xfId="112"/>
    <cellStyle name="Input 4" xfId="113"/>
    <cellStyle name="Migliaia (0)_Ist24" xfId="114"/>
    <cellStyle name="Migliaia [0]" xfId="115" builtinId="6"/>
    <cellStyle name="Migliaia [0] 2" xfId="116"/>
    <cellStyle name="Migliaia [0] 2 2" xfId="117"/>
    <cellStyle name="Migliaia [0] 2 3" xfId="118"/>
    <cellStyle name="Migliaia [0] 3" xfId="119"/>
    <cellStyle name="Migliaia [0] 3 2" xfId="120"/>
    <cellStyle name="Migliaia [0] 3 3" xfId="121"/>
    <cellStyle name="Migliaia [0] 4" xfId="122"/>
    <cellStyle name="Migliaia 2" xfId="123"/>
    <cellStyle name="Migliaia 2 2" xfId="124"/>
    <cellStyle name="Migliaia 2 3" xfId="125"/>
    <cellStyle name="Migliaia 3" xfId="126"/>
    <cellStyle name="Migliaia 3 2" xfId="127"/>
    <cellStyle name="Migliaia 3 2 2" xfId="217"/>
    <cellStyle name="Migliaia 4" xfId="128"/>
    <cellStyle name="Migliaia 5" xfId="208"/>
    <cellStyle name="Migliaia 6" xfId="209"/>
    <cellStyle name="Migliaia 7" xfId="212"/>
    <cellStyle name="Migliaia 8" xfId="213"/>
    <cellStyle name="Migliaia 9" xfId="214"/>
    <cellStyle name="Neutrale" xfId="129" builtinId="28" customBuiltin="1"/>
    <cellStyle name="Neutrale 2" xfId="130"/>
    <cellStyle name="Neutrale 3" xfId="131"/>
    <cellStyle name="Neutrale 4" xfId="132"/>
    <cellStyle name="Normale" xfId="0" builtinId="0"/>
    <cellStyle name="Normale 10" xfId="133"/>
    <cellStyle name="Normale 11" xfId="134"/>
    <cellStyle name="Normale 12" xfId="207"/>
    <cellStyle name="Normale 13" xfId="211"/>
    <cellStyle name="Normale 14" xfId="215"/>
    <cellStyle name="Normale 2" xfId="135"/>
    <cellStyle name="Normale 2 2" xfId="136"/>
    <cellStyle name="Normale 2 2 2" xfId="137"/>
    <cellStyle name="Normale 2 2 3" xfId="216"/>
    <cellStyle name="Normale 2 3" xfId="210"/>
    <cellStyle name="Normale 2_C21T(1)" xfId="138"/>
    <cellStyle name="Normale 3" xfId="139"/>
    <cellStyle name="Normale 3 2" xfId="140"/>
    <cellStyle name="Normale 4" xfId="141"/>
    <cellStyle name="Normale 5" xfId="142"/>
    <cellStyle name="Normale 6" xfId="143"/>
    <cellStyle name="Normale 7" xfId="144"/>
    <cellStyle name="Normale 8" xfId="145"/>
    <cellStyle name="Normale 9" xfId="146"/>
    <cellStyle name="Nota" xfId="147" builtinId="10" customBuiltin="1"/>
    <cellStyle name="Nota 2" xfId="148"/>
    <cellStyle name="Nota 2 2" xfId="149"/>
    <cellStyle name="Nota 3" xfId="150"/>
    <cellStyle name="Nota 4" xfId="151"/>
    <cellStyle name="Nota 5" xfId="152"/>
    <cellStyle name="Output" xfId="153" builtinId="21" customBuiltin="1"/>
    <cellStyle name="Output 2" xfId="154"/>
    <cellStyle name="Output 3" xfId="155"/>
    <cellStyle name="Output 4" xfId="156"/>
    <cellStyle name="T_decimale(1)" xfId="157"/>
    <cellStyle name="T_decimale(2)" xfId="158"/>
    <cellStyle name="T_fiancata" xfId="159"/>
    <cellStyle name="T_fonte" xfId="160"/>
    <cellStyle name="T_intero" xfId="161"/>
    <cellStyle name="T_intestazione" xfId="162"/>
    <cellStyle name="T_intestazione bassa" xfId="163"/>
    <cellStyle name="T_sottotitolo" xfId="164"/>
    <cellStyle name="T_titolo" xfId="165"/>
    <cellStyle name="Testo avviso" xfId="166" builtinId="11" customBuiltin="1"/>
    <cellStyle name="Testo avviso 2" xfId="167"/>
    <cellStyle name="Testo avviso 3" xfId="168"/>
    <cellStyle name="Testo avviso 4" xfId="169"/>
    <cellStyle name="Testo descrittivo" xfId="170" builtinId="53" customBuiltin="1"/>
    <cellStyle name="Testo descrittivo 2" xfId="171"/>
    <cellStyle name="Testo descrittivo 3" xfId="172"/>
    <cellStyle name="Testo descrittivo 4" xfId="173"/>
    <cellStyle name="Titolo" xfId="174" builtinId="15" customBuiltin="1"/>
    <cellStyle name="Titolo 1" xfId="175" builtinId="16" customBuiltin="1"/>
    <cellStyle name="Titolo 1 2" xfId="176"/>
    <cellStyle name="Titolo 1 3" xfId="177"/>
    <cellStyle name="Titolo 1 4" xfId="178"/>
    <cellStyle name="Titolo 2" xfId="179" builtinId="17" customBuiltin="1"/>
    <cellStyle name="Titolo 2 2" xfId="180"/>
    <cellStyle name="Titolo 2 3" xfId="181"/>
    <cellStyle name="Titolo 2 4" xfId="182"/>
    <cellStyle name="Titolo 3" xfId="183" builtinId="18" customBuiltin="1"/>
    <cellStyle name="Titolo 3 2" xfId="184"/>
    <cellStyle name="Titolo 3 3" xfId="185"/>
    <cellStyle name="Titolo 3 4" xfId="186"/>
    <cellStyle name="Titolo 4" xfId="187" builtinId="19" customBuiltin="1"/>
    <cellStyle name="Titolo 4 2" xfId="188"/>
    <cellStyle name="Titolo 4 3" xfId="189"/>
    <cellStyle name="Titolo 4 4" xfId="190"/>
    <cellStyle name="Titolo 5" xfId="191"/>
    <cellStyle name="Titolo 6" xfId="192"/>
    <cellStyle name="Titolo 7" xfId="193"/>
    <cellStyle name="Totale" xfId="194" builtinId="25" customBuiltin="1"/>
    <cellStyle name="Totale 2" xfId="195"/>
    <cellStyle name="Totale 3" xfId="196"/>
    <cellStyle name="Totale 4" xfId="197"/>
    <cellStyle name="Valore non valido" xfId="198" builtinId="27" customBuiltin="1"/>
    <cellStyle name="Valore non valido 2" xfId="199"/>
    <cellStyle name="Valore non valido 3" xfId="200"/>
    <cellStyle name="Valore non valido 4" xfId="201"/>
    <cellStyle name="Valore valido" xfId="202" builtinId="26" customBuiltin="1"/>
    <cellStyle name="Valore valido 2" xfId="203"/>
    <cellStyle name="Valore valido 3" xfId="204"/>
    <cellStyle name="Valore valido 4" xfId="205"/>
    <cellStyle name="Valuta (0)_grup2000" xfId="2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1404851</xdr:colOff>
      <xdr:row>3</xdr:row>
      <xdr:rowOff>0</xdr:rowOff>
    </xdr:to>
    <xdr:pic>
      <xdr:nvPicPr>
        <xdr:cNvPr id="186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207818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6566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603250</xdr:colOff>
      <xdr:row>3</xdr:row>
      <xdr:rowOff>41564</xdr:rowOff>
    </xdr:to>
    <xdr:pic>
      <xdr:nvPicPr>
        <xdr:cNvPr id="319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61462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603250</xdr:colOff>
      <xdr:row>3</xdr:row>
      <xdr:rowOff>41564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89575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349135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188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423949</xdr:colOff>
      <xdr:row>3</xdr:row>
      <xdr:rowOff>41564</xdr:rowOff>
    </xdr:to>
    <xdr:pic>
      <xdr:nvPicPr>
        <xdr:cNvPr id="3294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423949</xdr:colOff>
      <xdr:row>3</xdr:row>
      <xdr:rowOff>41564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6974" cy="4987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355485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4188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182880</xdr:colOff>
      <xdr:row>2</xdr:row>
      <xdr:rowOff>182880</xdr:rowOff>
    </xdr:to>
    <xdr:pic>
      <xdr:nvPicPr>
        <xdr:cNvPr id="3396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82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182880</xdr:colOff>
      <xdr:row>2</xdr:row>
      <xdr:rowOff>182880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3080" cy="487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349135</xdr:colOff>
      <xdr:row>3</xdr:row>
      <xdr:rowOff>16625</xdr:rowOff>
    </xdr:to>
    <xdr:pic>
      <xdr:nvPicPr>
        <xdr:cNvPr id="391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407324</xdr:colOff>
      <xdr:row>3</xdr:row>
      <xdr:rowOff>0</xdr:rowOff>
    </xdr:to>
    <xdr:pic>
      <xdr:nvPicPr>
        <xdr:cNvPr id="3706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407324</xdr:colOff>
      <xdr:row>3</xdr:row>
      <xdr:rowOff>0</xdr:rowOff>
    </xdr:to>
    <xdr:pic>
      <xdr:nvPicPr>
        <xdr:cNvPr id="3706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207818</xdr:colOff>
      <xdr:row>3</xdr:row>
      <xdr:rowOff>0</xdr:rowOff>
    </xdr:to>
    <xdr:pic>
      <xdr:nvPicPr>
        <xdr:cNvPr id="3809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11</xdr:col>
      <xdr:colOff>207818</xdr:colOff>
      <xdr:row>3</xdr:row>
      <xdr:rowOff>0</xdr:rowOff>
    </xdr:to>
    <xdr:pic>
      <xdr:nvPicPr>
        <xdr:cNvPr id="3809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66502</xdr:colOff>
      <xdr:row>3</xdr:row>
      <xdr:rowOff>0</xdr:rowOff>
    </xdr:to>
    <xdr:pic>
      <xdr:nvPicPr>
        <xdr:cNvPr id="69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16625</xdr:colOff>
      <xdr:row>0</xdr:row>
      <xdr:rowOff>16625</xdr:rowOff>
    </xdr:from>
    <xdr:to>
      <xdr:col>5</xdr:col>
      <xdr:colOff>356524</xdr:colOff>
      <xdr:row>3</xdr:row>
      <xdr:rowOff>16625</xdr:rowOff>
    </xdr:to>
    <xdr:pic>
      <xdr:nvPicPr>
        <xdr:cNvPr id="2577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25" y="16625"/>
          <a:ext cx="5594466" cy="4738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340822</xdr:colOff>
      <xdr:row>3</xdr:row>
      <xdr:rowOff>0</xdr:rowOff>
    </xdr:to>
    <xdr:pic>
      <xdr:nvPicPr>
        <xdr:cNvPr id="2680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9527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257695</xdr:colOff>
      <xdr:row>3</xdr:row>
      <xdr:rowOff>0</xdr:rowOff>
    </xdr:to>
    <xdr:pic>
      <xdr:nvPicPr>
        <xdr:cNvPr id="2782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6153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8313</xdr:colOff>
      <xdr:row>3</xdr:row>
      <xdr:rowOff>0</xdr:rowOff>
    </xdr:to>
    <xdr:pic>
      <xdr:nvPicPr>
        <xdr:cNvPr id="12967" name="Banner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784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J22"/>
  <sheetViews>
    <sheetView tabSelected="1" zoomScaleNormal="100" workbookViewId="0">
      <selection activeCell="A4" sqref="A4"/>
    </sheetView>
  </sheetViews>
  <sheetFormatPr defaultRowHeight="12.5" x14ac:dyDescent="0.25"/>
  <cols>
    <col min="1" max="1" width="17" style="147" customWidth="1"/>
    <col min="2" max="2" width="45.7265625" style="148" customWidth="1"/>
    <col min="3" max="3" width="34.26953125" style="147" customWidth="1"/>
  </cols>
  <sheetData>
    <row r="1" spans="1:244" s="47" customFormat="1" ht="12.75" customHeight="1" x14ac:dyDescent="0.25">
      <c r="A1" s="147"/>
      <c r="B1" s="148"/>
      <c r="C1" s="147"/>
    </row>
    <row r="2" spans="1:244" s="47" customFormat="1" ht="12.75" customHeight="1" x14ac:dyDescent="0.25">
      <c r="A2" s="147"/>
      <c r="B2" s="148"/>
      <c r="C2" s="147"/>
    </row>
    <row r="3" spans="1:244" s="47" customFormat="1" ht="12.75" customHeight="1" x14ac:dyDescent="0.25">
      <c r="A3" s="147"/>
      <c r="B3" s="148"/>
      <c r="C3" s="147"/>
    </row>
    <row r="4" spans="1:244" s="61" customFormat="1" ht="25.15" customHeight="1" x14ac:dyDescent="0.25">
      <c r="A4" s="149" t="s">
        <v>160</v>
      </c>
      <c r="B4" s="150"/>
      <c r="C4" s="149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8"/>
      <c r="BP4" s="128"/>
      <c r="BQ4" s="128"/>
      <c r="BR4" s="128"/>
      <c r="BS4" s="128"/>
      <c r="BT4" s="128"/>
      <c r="BU4" s="128"/>
      <c r="BV4" s="128"/>
      <c r="BW4" s="128"/>
      <c r="BX4" s="128"/>
      <c r="BY4" s="128"/>
      <c r="BZ4" s="128"/>
      <c r="CA4" s="128"/>
      <c r="CB4" s="128"/>
      <c r="CC4" s="128"/>
      <c r="CD4" s="128"/>
      <c r="CE4" s="128"/>
      <c r="CF4" s="128"/>
      <c r="CG4" s="128"/>
      <c r="CH4" s="128"/>
      <c r="CI4" s="128"/>
      <c r="CJ4" s="128"/>
      <c r="CK4" s="128"/>
      <c r="CL4" s="128"/>
      <c r="CM4" s="128"/>
      <c r="CN4" s="128"/>
      <c r="CO4" s="128"/>
      <c r="CP4" s="128"/>
      <c r="CQ4" s="128"/>
      <c r="CR4" s="128"/>
      <c r="CS4" s="128"/>
      <c r="CT4" s="128"/>
      <c r="CU4" s="128"/>
      <c r="CV4" s="128"/>
      <c r="CW4" s="128"/>
      <c r="CX4" s="128"/>
      <c r="CY4" s="128"/>
      <c r="CZ4" s="128"/>
      <c r="DA4" s="128"/>
      <c r="DB4" s="128"/>
      <c r="DC4" s="128"/>
      <c r="DD4" s="128"/>
      <c r="DE4" s="128"/>
      <c r="DF4" s="128"/>
      <c r="DG4" s="128"/>
      <c r="DH4" s="128"/>
      <c r="DI4" s="128"/>
      <c r="DJ4" s="128"/>
      <c r="DK4" s="128"/>
      <c r="DL4" s="128"/>
      <c r="DM4" s="128"/>
      <c r="DN4" s="128"/>
      <c r="DO4" s="128"/>
      <c r="DP4" s="128"/>
      <c r="DQ4" s="128"/>
      <c r="DR4" s="128"/>
      <c r="DS4" s="128"/>
      <c r="DT4" s="128"/>
      <c r="DU4" s="128"/>
      <c r="DV4" s="128"/>
      <c r="DW4" s="128"/>
      <c r="DX4" s="128"/>
      <c r="DY4" s="128"/>
      <c r="DZ4" s="128"/>
      <c r="EA4" s="128"/>
      <c r="EB4" s="128"/>
      <c r="EC4" s="128"/>
      <c r="ED4" s="128"/>
      <c r="EE4" s="128"/>
      <c r="EF4" s="128"/>
      <c r="EG4" s="128"/>
      <c r="EH4" s="128"/>
      <c r="EI4" s="128"/>
      <c r="EJ4" s="128"/>
      <c r="EK4" s="128"/>
      <c r="EL4" s="128"/>
      <c r="EM4" s="128"/>
      <c r="EN4" s="128"/>
      <c r="EO4" s="128"/>
      <c r="EP4" s="128"/>
      <c r="EQ4" s="128"/>
      <c r="ER4" s="128"/>
      <c r="ES4" s="128"/>
      <c r="ET4" s="128"/>
      <c r="EU4" s="128"/>
      <c r="EV4" s="128"/>
      <c r="EW4" s="128"/>
      <c r="EX4" s="128"/>
      <c r="EY4" s="128"/>
      <c r="EZ4" s="128"/>
      <c r="FA4" s="128"/>
      <c r="FB4" s="128"/>
      <c r="FC4" s="128"/>
      <c r="FD4" s="128"/>
      <c r="FE4" s="128"/>
      <c r="FF4" s="128"/>
      <c r="FG4" s="128"/>
      <c r="FH4" s="128"/>
      <c r="FI4" s="128"/>
      <c r="FJ4" s="128"/>
      <c r="FK4" s="128"/>
      <c r="FL4" s="128"/>
      <c r="FM4" s="128"/>
      <c r="FN4" s="128"/>
      <c r="FO4" s="128"/>
      <c r="FP4" s="128"/>
      <c r="FQ4" s="128"/>
      <c r="FR4" s="128"/>
      <c r="FS4" s="128"/>
      <c r="FT4" s="128"/>
      <c r="FU4" s="128"/>
      <c r="FV4" s="128"/>
      <c r="FW4" s="128"/>
      <c r="FX4" s="128"/>
      <c r="FY4" s="128"/>
      <c r="FZ4" s="128"/>
      <c r="GA4" s="128"/>
      <c r="GB4" s="128"/>
      <c r="GC4" s="128"/>
      <c r="GD4" s="128"/>
      <c r="GE4" s="128"/>
      <c r="GF4" s="128"/>
      <c r="GG4" s="128"/>
      <c r="GH4" s="128"/>
      <c r="GI4" s="128"/>
      <c r="GJ4" s="128"/>
      <c r="GK4" s="128"/>
      <c r="GL4" s="128"/>
      <c r="GM4" s="128"/>
      <c r="GN4" s="128"/>
      <c r="GO4" s="128"/>
      <c r="GP4" s="128"/>
      <c r="GQ4" s="128"/>
      <c r="GR4" s="128"/>
      <c r="GS4" s="128"/>
      <c r="GT4" s="128"/>
      <c r="GU4" s="128"/>
      <c r="GV4" s="128"/>
      <c r="GW4" s="128"/>
      <c r="GX4" s="128"/>
      <c r="GY4" s="128"/>
      <c r="GZ4" s="128"/>
      <c r="HA4" s="128"/>
      <c r="HB4" s="128"/>
      <c r="HC4" s="128"/>
      <c r="HD4" s="128"/>
      <c r="HE4" s="128"/>
      <c r="HF4" s="128"/>
      <c r="HG4" s="128"/>
      <c r="HH4" s="128"/>
      <c r="HI4" s="128"/>
      <c r="HJ4" s="128"/>
      <c r="HK4" s="128"/>
      <c r="HL4" s="128"/>
      <c r="HM4" s="128"/>
      <c r="HN4" s="128"/>
      <c r="HO4" s="128"/>
      <c r="HP4" s="128"/>
      <c r="HQ4" s="128"/>
      <c r="HR4" s="128"/>
      <c r="HS4" s="128"/>
      <c r="HT4" s="128"/>
      <c r="HU4" s="128"/>
      <c r="HV4" s="128"/>
      <c r="HW4" s="128"/>
      <c r="HX4" s="128"/>
      <c r="HY4" s="128"/>
      <c r="HZ4" s="128"/>
      <c r="IA4" s="128"/>
      <c r="IB4" s="128"/>
      <c r="IC4" s="128"/>
      <c r="ID4" s="128"/>
      <c r="IE4" s="128"/>
      <c r="IF4" s="128"/>
      <c r="IG4" s="128"/>
      <c r="IH4" s="128"/>
      <c r="II4" s="128"/>
      <c r="IJ4" s="128"/>
    </row>
    <row r="5" spans="1:244" ht="10.5" customHeight="1" x14ac:dyDescent="0.25">
      <c r="A5" s="230"/>
      <c r="B5" s="231"/>
      <c r="C5" s="230"/>
      <c r="D5" s="46"/>
      <c r="E5" s="46"/>
      <c r="F5" s="46"/>
      <c r="G5" s="46"/>
      <c r="H5" s="46"/>
      <c r="I5" s="46"/>
      <c r="J5" s="46"/>
      <c r="K5" s="46"/>
    </row>
    <row r="6" spans="1:244" s="224" customFormat="1" ht="40.15" customHeight="1" x14ac:dyDescent="0.25">
      <c r="A6" s="232" t="s">
        <v>161</v>
      </c>
      <c r="B6" s="233" t="s">
        <v>163</v>
      </c>
      <c r="C6" s="234" t="s">
        <v>213</v>
      </c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</row>
    <row r="7" spans="1:244" s="126" customFormat="1" ht="40.15" customHeight="1" x14ac:dyDescent="0.25">
      <c r="A7" s="232" t="s">
        <v>92</v>
      </c>
      <c r="B7" s="233" t="s">
        <v>162</v>
      </c>
      <c r="C7" s="234" t="s">
        <v>215</v>
      </c>
      <c r="D7" s="137"/>
      <c r="E7" s="137"/>
      <c r="F7" s="137"/>
      <c r="G7" s="137"/>
      <c r="H7" s="137"/>
      <c r="I7" s="137"/>
      <c r="J7" s="137"/>
      <c r="K7" s="137"/>
    </row>
    <row r="8" spans="1:244" s="127" customFormat="1" ht="40.15" customHeight="1" x14ac:dyDescent="0.25">
      <c r="A8" s="232" t="s">
        <v>95</v>
      </c>
      <c r="B8" s="233" t="s">
        <v>171</v>
      </c>
      <c r="C8" s="234" t="s">
        <v>213</v>
      </c>
      <c r="D8" s="176"/>
      <c r="E8" s="176"/>
      <c r="F8" s="176"/>
      <c r="G8" s="176"/>
      <c r="H8" s="176"/>
      <c r="I8" s="176"/>
      <c r="J8" s="176"/>
      <c r="K8" s="176"/>
    </row>
    <row r="9" spans="1:244" s="127" customFormat="1" ht="40.15" customHeight="1" x14ac:dyDescent="0.25">
      <c r="A9" s="232" t="s">
        <v>97</v>
      </c>
      <c r="B9" s="253" t="s">
        <v>217</v>
      </c>
      <c r="C9" s="234" t="s">
        <v>215</v>
      </c>
      <c r="D9" s="176"/>
      <c r="E9" s="176"/>
      <c r="F9" s="176"/>
      <c r="G9" s="176"/>
      <c r="H9" s="176"/>
      <c r="I9" s="176"/>
      <c r="J9" s="176"/>
      <c r="K9" s="176"/>
    </row>
    <row r="10" spans="1:244" s="127" customFormat="1" ht="40.15" customHeight="1" x14ac:dyDescent="0.25">
      <c r="A10" s="232" t="s">
        <v>98</v>
      </c>
      <c r="B10" s="253" t="s">
        <v>218</v>
      </c>
      <c r="C10" s="234" t="s">
        <v>215</v>
      </c>
      <c r="D10" s="176"/>
      <c r="E10" s="176"/>
      <c r="F10" s="176"/>
      <c r="G10" s="176"/>
      <c r="H10" s="176"/>
      <c r="I10" s="176"/>
      <c r="J10" s="176"/>
      <c r="K10" s="176"/>
    </row>
    <row r="11" spans="1:244" s="127" customFormat="1" ht="40.15" customHeight="1" x14ac:dyDescent="0.25">
      <c r="A11" s="232" t="s">
        <v>99</v>
      </c>
      <c r="B11" s="253" t="s">
        <v>219</v>
      </c>
      <c r="C11" s="234" t="s">
        <v>215</v>
      </c>
      <c r="D11" s="176"/>
      <c r="E11" s="176"/>
      <c r="F11" s="176"/>
      <c r="G11" s="176"/>
      <c r="H11" s="176"/>
      <c r="I11" s="176"/>
      <c r="J11" s="176"/>
      <c r="K11" s="176"/>
    </row>
    <row r="12" spans="1:244" s="127" customFormat="1" ht="40.15" customHeight="1" x14ac:dyDescent="0.25">
      <c r="A12" s="232" t="s">
        <v>100</v>
      </c>
      <c r="B12" s="253" t="s">
        <v>220</v>
      </c>
      <c r="C12" s="234" t="s">
        <v>215</v>
      </c>
      <c r="D12" s="176"/>
      <c r="E12" s="176"/>
      <c r="F12" s="176"/>
      <c r="G12" s="176"/>
      <c r="H12" s="176"/>
      <c r="I12" s="176"/>
      <c r="J12" s="176"/>
      <c r="K12" s="176"/>
    </row>
    <row r="13" spans="1:244" s="127" customFormat="1" ht="40.15" customHeight="1" x14ac:dyDescent="0.25">
      <c r="A13" s="232" t="s">
        <v>113</v>
      </c>
      <c r="B13" s="254" t="s">
        <v>221</v>
      </c>
      <c r="C13" s="235" t="s">
        <v>216</v>
      </c>
      <c r="D13" s="176"/>
      <c r="E13" s="176"/>
      <c r="F13" s="176"/>
      <c r="G13" s="176"/>
      <c r="H13" s="176"/>
      <c r="I13" s="176"/>
      <c r="J13" s="176"/>
      <c r="K13" s="176"/>
    </row>
    <row r="14" spans="1:244" s="127" customFormat="1" ht="40.15" customHeight="1" x14ac:dyDescent="0.25">
      <c r="A14" s="151" t="s">
        <v>114</v>
      </c>
      <c r="B14" s="152" t="s">
        <v>105</v>
      </c>
      <c r="C14" s="223" t="s">
        <v>213</v>
      </c>
    </row>
    <row r="15" spans="1:244" s="127" customFormat="1" ht="40.15" customHeight="1" x14ac:dyDescent="0.25">
      <c r="A15" s="151" t="s">
        <v>170</v>
      </c>
      <c r="B15" s="255" t="s">
        <v>235</v>
      </c>
      <c r="C15" s="223" t="s">
        <v>216</v>
      </c>
    </row>
    <row r="16" spans="1:244" s="127" customFormat="1" ht="40.15" customHeight="1" x14ac:dyDescent="0.25">
      <c r="A16" s="151" t="s">
        <v>169</v>
      </c>
      <c r="B16" s="255" t="s">
        <v>241</v>
      </c>
      <c r="C16" s="223" t="s">
        <v>216</v>
      </c>
    </row>
    <row r="17" spans="1:3" s="127" customFormat="1" ht="40.15" customHeight="1" x14ac:dyDescent="0.25">
      <c r="A17" s="151" t="s">
        <v>197</v>
      </c>
      <c r="B17" s="152" t="s">
        <v>200</v>
      </c>
      <c r="C17" s="223" t="s">
        <v>213</v>
      </c>
    </row>
    <row r="18" spans="1:3" s="127" customFormat="1" ht="40.15" customHeight="1" x14ac:dyDescent="0.25">
      <c r="A18" s="151" t="s">
        <v>198</v>
      </c>
      <c r="B18" s="255" t="s">
        <v>237</v>
      </c>
      <c r="C18" s="223" t="s">
        <v>216</v>
      </c>
    </row>
    <row r="19" spans="1:3" s="127" customFormat="1" ht="40.15" customHeight="1" x14ac:dyDescent="0.25">
      <c r="A19" s="151" t="s">
        <v>199</v>
      </c>
      <c r="B19" s="152" t="s">
        <v>238</v>
      </c>
      <c r="C19" s="223" t="s">
        <v>216</v>
      </c>
    </row>
    <row r="20" spans="1:3" s="127" customFormat="1" ht="36" customHeight="1" x14ac:dyDescent="0.25">
      <c r="A20" s="151" t="s">
        <v>242</v>
      </c>
      <c r="B20" s="256" t="s">
        <v>252</v>
      </c>
      <c r="C20" s="227" t="s">
        <v>213</v>
      </c>
    </row>
    <row r="21" spans="1:3" s="127" customFormat="1" ht="36" customHeight="1" x14ac:dyDescent="0.25">
      <c r="A21" s="151" t="s">
        <v>243</v>
      </c>
      <c r="B21" s="256" t="s">
        <v>239</v>
      </c>
      <c r="C21" s="227" t="s">
        <v>216</v>
      </c>
    </row>
    <row r="22" spans="1:3" s="127" customFormat="1" ht="36" customHeight="1" x14ac:dyDescent="0.25">
      <c r="A22" s="346" t="s">
        <v>244</v>
      </c>
      <c r="B22" s="256" t="s">
        <v>240</v>
      </c>
      <c r="C22" s="227" t="s">
        <v>216</v>
      </c>
    </row>
  </sheetData>
  <hyperlinks>
    <hyperlink ref="A7" location="'22.2'!A1" display="Tavola 22.2"/>
    <hyperlink ref="A8" location="'22.3 '!A1" display="Tavola 22.3"/>
    <hyperlink ref="A6" location="'22.1 '!A1" display="Tavola 22.1"/>
    <hyperlink ref="A15" location="'22.10'!A1" display="Tavola 22.10"/>
    <hyperlink ref="A9" location="'22.4 '!A1" display="Tavola 22.4"/>
    <hyperlink ref="A10" location="'22.5 '!A1" display="Tavola 22.5"/>
    <hyperlink ref="A11" location="'22.6 '!A1" display="Tavola 22.6"/>
    <hyperlink ref="A12" location="'22.7'!A1" display="Tavola 22.7"/>
    <hyperlink ref="A14" location="'22.9 '!A1" display="Tavola 22.9"/>
    <hyperlink ref="A13" location="'22.8 '!A1" display="Tavola 22.8"/>
    <hyperlink ref="A16" location="'22.11'!A1" display="Tavola 22.11"/>
    <hyperlink ref="A17:A22" location="'22.10'!A1" display="Tavola 22.10"/>
    <hyperlink ref="A17" location="'22.12'!A1" display="Tavola 22.12"/>
    <hyperlink ref="A18" location="'22.13'!A1" display="Tavola 22.13"/>
    <hyperlink ref="A19" location="'22.14'!A1" display="Tavola 22.14"/>
    <hyperlink ref="A20" location="'22.15 '!A1" display="Tavola 22.15"/>
    <hyperlink ref="A21" location="'22.16'!A1" display="Tavola 22.16"/>
    <hyperlink ref="A22" location="'22.17'!A1" display="Tavola 22.17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activeCell="A4" sqref="A4"/>
    </sheetView>
  </sheetViews>
  <sheetFormatPr defaultColWidth="9.26953125" defaultRowHeight="10" x14ac:dyDescent="0.2"/>
  <cols>
    <col min="1" max="1" width="40.54296875" style="286" customWidth="1"/>
    <col min="2" max="2" width="9.453125" style="286" customWidth="1"/>
    <col min="3" max="3" width="9.453125" style="287" customWidth="1"/>
    <col min="4" max="4" width="0.7265625" style="286" customWidth="1"/>
    <col min="5" max="5" width="10.453125" style="286" customWidth="1"/>
    <col min="6" max="7" width="10.453125" style="287" customWidth="1"/>
    <col min="8" max="16384" width="9.26953125" style="286"/>
  </cols>
  <sheetData>
    <row r="1" spans="1:7" s="282" customFormat="1" ht="12.75" customHeight="1" x14ac:dyDescent="0.2">
      <c r="C1" s="283"/>
      <c r="F1" s="283"/>
      <c r="G1" s="283"/>
    </row>
    <row r="2" spans="1:7" s="282" customFormat="1" ht="12.75" customHeight="1" x14ac:dyDescent="0.2">
      <c r="C2" s="283"/>
      <c r="F2" s="283"/>
      <c r="G2" s="283"/>
    </row>
    <row r="3" spans="1:7" s="282" customFormat="1" ht="12.75" customHeight="1" x14ac:dyDescent="0.2">
      <c r="A3" s="284"/>
      <c r="C3" s="283"/>
      <c r="F3" s="283"/>
      <c r="G3" s="283"/>
    </row>
    <row r="4" spans="1:7" s="1" customFormat="1" ht="12" customHeight="1" x14ac:dyDescent="0.25">
      <c r="A4" s="116" t="s">
        <v>114</v>
      </c>
      <c r="B4" s="117"/>
      <c r="C4" s="117"/>
      <c r="D4" s="117"/>
      <c r="E4" s="117"/>
      <c r="F4" s="117"/>
      <c r="G4" s="115"/>
    </row>
    <row r="5" spans="1:7" s="285" customFormat="1" ht="12" customHeight="1" x14ac:dyDescent="0.25">
      <c r="A5" s="454" t="s">
        <v>194</v>
      </c>
      <c r="B5" s="454"/>
      <c r="C5" s="454"/>
      <c r="D5" s="454"/>
      <c r="E5" s="454"/>
      <c r="F5" s="454"/>
      <c r="G5" s="454"/>
    </row>
    <row r="6" spans="1:7" ht="12" customHeight="1" x14ac:dyDescent="0.2">
      <c r="A6" s="121" t="s">
        <v>213</v>
      </c>
    </row>
    <row r="7" spans="1:7" ht="6" customHeight="1" x14ac:dyDescent="0.2"/>
    <row r="8" spans="1:7" ht="12" customHeight="1" x14ac:dyDescent="0.2">
      <c r="A8" s="455" t="s">
        <v>89</v>
      </c>
      <c r="B8" s="457" t="s">
        <v>166</v>
      </c>
      <c r="C8" s="457"/>
      <c r="D8" s="288"/>
      <c r="E8" s="457" t="s">
        <v>42</v>
      </c>
      <c r="F8" s="457"/>
      <c r="G8" s="457"/>
    </row>
    <row r="9" spans="1:7" ht="19.5" customHeight="1" x14ac:dyDescent="0.2">
      <c r="A9" s="456"/>
      <c r="B9" s="289" t="s">
        <v>112</v>
      </c>
      <c r="C9" s="290" t="s">
        <v>93</v>
      </c>
      <c r="D9" s="291"/>
      <c r="E9" s="289" t="s">
        <v>112</v>
      </c>
      <c r="F9" s="290" t="s">
        <v>93</v>
      </c>
      <c r="G9" s="290" t="s">
        <v>94</v>
      </c>
    </row>
    <row r="10" spans="1:7" s="282" customFormat="1" ht="3" customHeight="1" x14ac:dyDescent="0.2">
      <c r="A10" s="292"/>
      <c r="B10" s="292"/>
      <c r="C10" s="293"/>
      <c r="D10" s="292"/>
      <c r="E10" s="292"/>
      <c r="F10" s="293"/>
      <c r="G10" s="293"/>
    </row>
    <row r="11" spans="1:7" s="298" customFormat="1" ht="10.4" customHeight="1" x14ac:dyDescent="0.25">
      <c r="A11" s="294">
        <v>2018</v>
      </c>
      <c r="B11" s="295">
        <v>374956</v>
      </c>
      <c r="C11" s="296">
        <v>6.3</v>
      </c>
      <c r="D11" s="295"/>
      <c r="E11" s="295">
        <v>1155457</v>
      </c>
      <c r="F11" s="297">
        <v>19.3</v>
      </c>
      <c r="G11" s="297">
        <v>3.1</v>
      </c>
    </row>
    <row r="12" spans="1:7" s="298" customFormat="1" ht="10.4" customHeight="1" x14ac:dyDescent="0.25">
      <c r="A12" s="294">
        <v>2019</v>
      </c>
      <c r="B12" s="295">
        <v>363399</v>
      </c>
      <c r="C12" s="297">
        <v>6.1</v>
      </c>
      <c r="D12" s="299"/>
      <c r="E12" s="295">
        <v>1160192</v>
      </c>
      <c r="F12" s="297">
        <v>19.5</v>
      </c>
      <c r="G12" s="297">
        <v>3.2</v>
      </c>
    </row>
    <row r="13" spans="1:7" s="298" customFormat="1" ht="10.4" customHeight="1" x14ac:dyDescent="0.25">
      <c r="A13" s="294">
        <v>2020</v>
      </c>
      <c r="B13" s="295">
        <v>374569</v>
      </c>
      <c r="C13" s="297">
        <v>6.3</v>
      </c>
      <c r="D13" s="299"/>
      <c r="E13" s="295">
        <v>1152261.1400000001</v>
      </c>
      <c r="F13" s="297">
        <v>19.5</v>
      </c>
      <c r="G13" s="297">
        <v>3.1</v>
      </c>
    </row>
    <row r="14" spans="1:7" s="298" customFormat="1" ht="10.4" customHeight="1" x14ac:dyDescent="0.25">
      <c r="A14" s="294">
        <v>2021</v>
      </c>
      <c r="B14" s="295">
        <v>373289</v>
      </c>
      <c r="C14" s="297">
        <v>6.3236999999999997</v>
      </c>
      <c r="E14" s="295">
        <v>1166701.69</v>
      </c>
      <c r="F14" s="297">
        <v>19.8</v>
      </c>
      <c r="G14" s="297">
        <v>3.1</v>
      </c>
    </row>
    <row r="15" spans="1:7" s="282" customFormat="1" ht="3" customHeight="1" x14ac:dyDescent="0.2">
      <c r="A15" s="300"/>
      <c r="B15" s="295"/>
      <c r="C15" s="295"/>
      <c r="D15" s="295"/>
      <c r="E15" s="295"/>
      <c r="F15" s="297"/>
      <c r="G15" s="295"/>
    </row>
    <row r="16" spans="1:7" s="298" customFormat="1" ht="10.4" customHeight="1" x14ac:dyDescent="0.25">
      <c r="A16" s="301"/>
      <c r="B16" s="458" t="s">
        <v>229</v>
      </c>
      <c r="C16" s="458"/>
      <c r="D16" s="458"/>
      <c r="E16" s="458"/>
      <c r="F16" s="459"/>
      <c r="G16" s="459"/>
    </row>
    <row r="17" spans="1:12" s="282" customFormat="1" ht="3" customHeight="1" x14ac:dyDescent="0.2">
      <c r="A17" s="300"/>
      <c r="B17" s="300"/>
      <c r="C17" s="302"/>
      <c r="D17" s="300"/>
      <c r="E17" s="300"/>
      <c r="F17" s="303"/>
      <c r="G17" s="303"/>
    </row>
    <row r="18" spans="1:12" s="306" customFormat="1" ht="10.4" customHeight="1" x14ac:dyDescent="0.2">
      <c r="A18" s="304" t="s">
        <v>51</v>
      </c>
      <c r="B18" s="295">
        <v>200915</v>
      </c>
      <c r="C18" s="297">
        <v>3.4055</v>
      </c>
      <c r="D18" s="304"/>
      <c r="E18" s="295">
        <v>241540.55</v>
      </c>
      <c r="F18" s="305">
        <v>4.0999999999999996</v>
      </c>
      <c r="G18" s="297">
        <v>1.2</v>
      </c>
      <c r="I18" s="295"/>
      <c r="J18" s="298"/>
      <c r="K18" s="308"/>
    </row>
    <row r="19" spans="1:12" s="306" customFormat="1" ht="10.4" customHeight="1" x14ac:dyDescent="0.2">
      <c r="A19" s="304" t="s">
        <v>50</v>
      </c>
      <c r="B19" s="295">
        <v>7428</v>
      </c>
      <c r="C19" s="297">
        <v>0.12590000000000001</v>
      </c>
      <c r="D19" s="304"/>
      <c r="E19" s="295">
        <v>25657.919999999998</v>
      </c>
      <c r="F19" s="297">
        <v>0.4</v>
      </c>
      <c r="G19" s="297">
        <v>3.5</v>
      </c>
      <c r="I19" s="295"/>
      <c r="J19" s="342"/>
      <c r="K19" s="308"/>
    </row>
    <row r="20" spans="1:12" s="306" customFormat="1" ht="10.4" customHeight="1" x14ac:dyDescent="0.2">
      <c r="A20" s="304" t="s">
        <v>49</v>
      </c>
      <c r="B20" s="295">
        <v>39967</v>
      </c>
      <c r="C20" s="297">
        <v>0.6774</v>
      </c>
      <c r="D20" s="304"/>
      <c r="E20" s="295">
        <v>208894.19</v>
      </c>
      <c r="F20" s="297">
        <v>3.5</v>
      </c>
      <c r="G20" s="297">
        <v>5.2</v>
      </c>
      <c r="I20" s="295"/>
      <c r="J20" s="342"/>
      <c r="K20" s="308"/>
    </row>
    <row r="21" spans="1:12" s="306" customFormat="1" ht="10.4" customHeight="1" x14ac:dyDescent="0.2">
      <c r="A21" s="304" t="s">
        <v>48</v>
      </c>
      <c r="B21" s="295">
        <v>48906</v>
      </c>
      <c r="C21" s="297">
        <v>0.82899999999999996</v>
      </c>
      <c r="D21" s="304"/>
      <c r="E21" s="295">
        <v>278378.34000000003</v>
      </c>
      <c r="F21" s="297">
        <v>4.7</v>
      </c>
      <c r="G21" s="297">
        <v>5.7</v>
      </c>
      <c r="I21" s="295"/>
      <c r="J21" s="342"/>
      <c r="K21" s="308"/>
    </row>
    <row r="22" spans="1:12" s="306" customFormat="1" ht="10.5" customHeight="1" x14ac:dyDescent="0.2">
      <c r="A22" s="304" t="s">
        <v>104</v>
      </c>
      <c r="B22" s="295">
        <v>8746</v>
      </c>
      <c r="C22" s="297">
        <v>0.1482</v>
      </c>
      <c r="D22" s="304"/>
      <c r="E22" s="295">
        <v>54989.79</v>
      </c>
      <c r="F22" s="297">
        <v>0.9</v>
      </c>
      <c r="G22" s="297">
        <v>6.3</v>
      </c>
      <c r="I22" s="295"/>
      <c r="J22" s="342"/>
      <c r="K22" s="308"/>
    </row>
    <row r="23" spans="1:12" s="306" customFormat="1" ht="10.4" customHeight="1" x14ac:dyDescent="0.2">
      <c r="A23" s="309" t="s">
        <v>47</v>
      </c>
      <c r="B23" s="295">
        <v>20251</v>
      </c>
      <c r="C23" s="297">
        <v>0.34329999999999999</v>
      </c>
      <c r="D23" s="304"/>
      <c r="E23" s="295">
        <v>112689.98</v>
      </c>
      <c r="F23" s="297">
        <v>1.9</v>
      </c>
      <c r="G23" s="297">
        <v>5.6</v>
      </c>
      <c r="I23" s="295"/>
      <c r="J23" s="342"/>
      <c r="K23" s="308"/>
    </row>
    <row r="24" spans="1:12" s="306" customFormat="1" ht="10.4" customHeight="1" x14ac:dyDescent="0.2">
      <c r="A24" s="309" t="s">
        <v>46</v>
      </c>
      <c r="B24" s="295">
        <v>39474</v>
      </c>
      <c r="C24" s="297">
        <v>0.66910000000000003</v>
      </c>
      <c r="D24" s="304"/>
      <c r="E24" s="295">
        <v>219154.83</v>
      </c>
      <c r="F24" s="297">
        <v>3.7</v>
      </c>
      <c r="G24" s="297">
        <v>5.6</v>
      </c>
      <c r="I24" s="295"/>
      <c r="J24" s="342"/>
      <c r="K24" s="308"/>
    </row>
    <row r="25" spans="1:12" s="306" customFormat="1" ht="10.4" customHeight="1" x14ac:dyDescent="0.2">
      <c r="A25" s="304" t="s">
        <v>45</v>
      </c>
      <c r="B25" s="295">
        <v>7461</v>
      </c>
      <c r="C25" s="297">
        <v>0.1265</v>
      </c>
      <c r="D25" s="304"/>
      <c r="E25" s="295">
        <v>41811.910000000003</v>
      </c>
      <c r="F25" s="297">
        <v>0.7</v>
      </c>
      <c r="G25" s="297">
        <v>5.6</v>
      </c>
      <c r="I25" s="295"/>
      <c r="J25" s="342"/>
      <c r="K25" s="308"/>
    </row>
    <row r="26" spans="1:12" s="306" customFormat="1" ht="10.4" customHeight="1" x14ac:dyDescent="0.2">
      <c r="A26" s="310" t="s">
        <v>44</v>
      </c>
      <c r="B26" s="311">
        <v>373148</v>
      </c>
      <c r="C26" s="312">
        <v>6.3247999999999998</v>
      </c>
      <c r="D26" s="313"/>
      <c r="E26" s="311">
        <v>1183117.51</v>
      </c>
      <c r="F26" s="312">
        <v>20.100000000000001</v>
      </c>
      <c r="G26" s="312">
        <v>3.2</v>
      </c>
      <c r="I26" s="311"/>
      <c r="J26" s="307"/>
      <c r="K26" s="308"/>
    </row>
    <row r="27" spans="1:12" ht="4.5" customHeight="1" x14ac:dyDescent="0.25">
      <c r="A27" s="314"/>
      <c r="B27" s="315"/>
      <c r="C27" s="316"/>
      <c r="D27" s="317"/>
      <c r="E27" s="317"/>
      <c r="F27" s="316"/>
      <c r="G27" s="316"/>
    </row>
    <row r="28" spans="1:12" s="306" customFormat="1" x14ac:dyDescent="0.25">
      <c r="A28" s="304" t="s">
        <v>168</v>
      </c>
      <c r="C28" s="321"/>
      <c r="E28" s="322"/>
      <c r="F28" s="321"/>
      <c r="G28" s="321"/>
    </row>
    <row r="29" spans="1:12" s="324" customFormat="1" ht="12.5" x14ac:dyDescent="0.25">
      <c r="A29" s="304" t="s">
        <v>167</v>
      </c>
      <c r="B29" s="304"/>
      <c r="C29" s="304"/>
      <c r="D29" s="304"/>
      <c r="E29" s="304"/>
      <c r="F29" s="323"/>
      <c r="G29" s="304"/>
      <c r="H29" s="295"/>
      <c r="J29" s="306"/>
      <c r="K29" s="306"/>
      <c r="L29" s="306"/>
    </row>
    <row r="30" spans="1:12" ht="12.5" x14ac:dyDescent="0.2">
      <c r="A30" s="304" t="s">
        <v>165</v>
      </c>
      <c r="H30" s="324"/>
      <c r="I30" s="325"/>
      <c r="J30" s="306"/>
      <c r="K30" s="306"/>
      <c r="L30" s="306"/>
    </row>
    <row r="31" spans="1:12" ht="12.5" x14ac:dyDescent="0.2">
      <c r="B31" s="308"/>
      <c r="C31" s="327"/>
      <c r="D31" s="328"/>
      <c r="E31" s="322"/>
      <c r="F31" s="321"/>
      <c r="G31" s="297"/>
      <c r="H31" s="324"/>
      <c r="I31" s="325"/>
      <c r="J31" s="306"/>
      <c r="K31" s="306"/>
      <c r="L31" s="306"/>
    </row>
    <row r="32" spans="1:12" ht="12.5" x14ac:dyDescent="0.2">
      <c r="B32" s="340"/>
      <c r="C32" s="327"/>
      <c r="D32" s="328"/>
      <c r="E32" s="322"/>
      <c r="F32" s="321"/>
      <c r="G32" s="321"/>
      <c r="H32" s="324"/>
      <c r="I32" s="325"/>
      <c r="J32" s="306"/>
      <c r="K32" s="306"/>
      <c r="L32" s="306"/>
    </row>
    <row r="33" spans="1:12" ht="12.5" x14ac:dyDescent="0.2">
      <c r="A33" s="294"/>
      <c r="B33" s="295"/>
      <c r="C33" s="327"/>
      <c r="D33" s="328"/>
      <c r="E33" s="322"/>
      <c r="F33" s="321"/>
      <c r="G33" s="321"/>
      <c r="H33" s="324"/>
      <c r="I33" s="325"/>
      <c r="J33" s="306"/>
      <c r="K33" s="306"/>
      <c r="L33" s="306"/>
    </row>
    <row r="34" spans="1:12" x14ac:dyDescent="0.2">
      <c r="A34" s="329"/>
      <c r="B34" s="295"/>
      <c r="C34" s="327"/>
      <c r="D34" s="328"/>
      <c r="E34" s="322"/>
      <c r="F34" s="321"/>
      <c r="G34" s="321"/>
      <c r="J34" s="306"/>
      <c r="K34" s="306"/>
      <c r="L34" s="306"/>
    </row>
    <row r="35" spans="1:12" x14ac:dyDescent="0.2">
      <c r="A35" s="294"/>
      <c r="B35" s="295"/>
      <c r="C35" s="327"/>
      <c r="D35" s="328"/>
      <c r="E35" s="322"/>
      <c r="F35" s="321"/>
      <c r="G35" s="321"/>
      <c r="J35" s="306"/>
      <c r="K35" s="306"/>
      <c r="L35" s="306"/>
    </row>
    <row r="36" spans="1:12" x14ac:dyDescent="0.2">
      <c r="A36" s="294"/>
      <c r="B36" s="295"/>
      <c r="C36" s="327"/>
      <c r="D36" s="328"/>
      <c r="E36" s="322"/>
      <c r="F36" s="321"/>
      <c r="G36" s="321"/>
      <c r="J36" s="306"/>
      <c r="K36" s="306"/>
      <c r="L36" s="306"/>
    </row>
    <row r="37" spans="1:12" ht="12.5" x14ac:dyDescent="0.2">
      <c r="A37" s="294"/>
      <c r="B37" s="297"/>
      <c r="C37" s="327"/>
      <c r="D37" s="328"/>
      <c r="E37" s="322"/>
      <c r="F37" s="321"/>
      <c r="G37" s="321"/>
      <c r="J37" s="324"/>
    </row>
    <row r="38" spans="1:12" x14ac:dyDescent="0.2">
      <c r="B38" s="308"/>
      <c r="C38" s="327"/>
      <c r="D38" s="328"/>
      <c r="E38" s="322"/>
      <c r="F38" s="321"/>
      <c r="G38" s="321"/>
    </row>
    <row r="39" spans="1:12" ht="10.5" x14ac:dyDescent="0.2">
      <c r="B39" s="330"/>
      <c r="C39" s="331"/>
      <c r="D39" s="332"/>
      <c r="E39" s="333"/>
      <c r="F39" s="334"/>
      <c r="G39" s="334"/>
    </row>
  </sheetData>
  <mergeCells count="5">
    <mergeCell ref="A5:G5"/>
    <mergeCell ref="A8:A9"/>
    <mergeCell ref="B8:C8"/>
    <mergeCell ref="E8:G8"/>
    <mergeCell ref="B16:G1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8"/>
  <sheetViews>
    <sheetView workbookViewId="0">
      <selection activeCell="A4" sqref="A4"/>
    </sheetView>
  </sheetViews>
  <sheetFormatPr defaultColWidth="9.26953125" defaultRowHeight="12.5" x14ac:dyDescent="0.25"/>
  <cols>
    <col min="1" max="5" width="8.7265625" style="80" customWidth="1"/>
    <col min="6" max="6" width="11.7265625" style="80" customWidth="1"/>
    <col min="7" max="7" width="9.26953125" style="80" customWidth="1"/>
    <col min="8" max="8" width="8.7265625" style="80" customWidth="1"/>
    <col min="9" max="9" width="9.26953125" style="80" customWidth="1"/>
    <col min="10" max="10" width="8.7265625" style="80" customWidth="1"/>
    <col min="11" max="16384" width="9.26953125" style="80"/>
  </cols>
  <sheetData>
    <row r="1" spans="1:10" s="72" customFormat="1" ht="12" customHeight="1" x14ac:dyDescent="0.25"/>
    <row r="2" spans="1:10" s="72" customFormat="1" ht="12" customHeight="1" x14ac:dyDescent="0.25"/>
    <row r="3" spans="1:10" s="72" customFormat="1" ht="12.65" customHeight="1" x14ac:dyDescent="0.25">
      <c r="A3" s="86"/>
    </row>
    <row r="4" spans="1:10" ht="12" customHeight="1" x14ac:dyDescent="0.25">
      <c r="A4" s="97" t="s">
        <v>170</v>
      </c>
      <c r="B4" s="98"/>
      <c r="C4" s="98"/>
      <c r="D4" s="98"/>
      <c r="E4" s="98"/>
      <c r="F4" s="98"/>
    </row>
    <row r="5" spans="1:10" s="81" customFormat="1" ht="25.15" customHeight="1" x14ac:dyDescent="0.25">
      <c r="A5" s="460" t="s">
        <v>235</v>
      </c>
      <c r="B5" s="460"/>
      <c r="C5" s="460"/>
      <c r="D5" s="460"/>
      <c r="E5" s="460"/>
      <c r="F5" s="460"/>
      <c r="G5" s="460"/>
      <c r="H5" s="460"/>
      <c r="I5" s="460"/>
      <c r="J5" s="460"/>
    </row>
    <row r="6" spans="1:10" ht="12" customHeight="1" x14ac:dyDescent="0.25">
      <c r="A6" s="99" t="s">
        <v>216</v>
      </c>
      <c r="B6" s="98"/>
      <c r="C6" s="98"/>
      <c r="D6" s="98"/>
      <c r="E6" s="98"/>
      <c r="F6" s="98"/>
    </row>
    <row r="7" spans="1:10" s="72" customFormat="1" ht="6" customHeight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</row>
    <row r="8" spans="1:10" ht="55.15" customHeight="1" x14ac:dyDescent="0.25">
      <c r="A8" s="136" t="s">
        <v>71</v>
      </c>
      <c r="B8" s="132" t="s">
        <v>51</v>
      </c>
      <c r="C8" s="132" t="s">
        <v>50</v>
      </c>
      <c r="D8" s="132" t="s">
        <v>49</v>
      </c>
      <c r="E8" s="132" t="s">
        <v>103</v>
      </c>
      <c r="F8" s="132" t="s">
        <v>104</v>
      </c>
      <c r="G8" s="132" t="s">
        <v>124</v>
      </c>
      <c r="H8" s="133" t="s">
        <v>70</v>
      </c>
      <c r="I8" s="104" t="s">
        <v>69</v>
      </c>
      <c r="J8" s="104" t="s">
        <v>60</v>
      </c>
    </row>
    <row r="9" spans="1:10" s="82" customFormat="1" ht="3" customHeight="1" x14ac:dyDescent="0.25">
      <c r="A9" s="105"/>
      <c r="B9" s="105"/>
      <c r="C9" s="105"/>
      <c r="D9" s="105"/>
      <c r="E9" s="105"/>
      <c r="F9" s="105"/>
      <c r="G9" s="105"/>
      <c r="H9" s="105"/>
      <c r="I9" s="106"/>
      <c r="J9" s="107"/>
    </row>
    <row r="10" spans="1:10" s="79" customFormat="1" ht="10.15" customHeight="1" x14ac:dyDescent="0.25">
      <c r="A10" s="110">
        <v>2021</v>
      </c>
      <c r="B10" s="203">
        <v>100</v>
      </c>
      <c r="C10" s="203">
        <v>100</v>
      </c>
      <c r="D10" s="203">
        <v>100</v>
      </c>
      <c r="E10" s="203">
        <v>100</v>
      </c>
      <c r="F10" s="203">
        <v>100</v>
      </c>
      <c r="G10" s="203">
        <v>100</v>
      </c>
      <c r="H10" s="203">
        <v>100</v>
      </c>
      <c r="I10" s="203">
        <v>100</v>
      </c>
      <c r="J10" s="203" t="s">
        <v>234</v>
      </c>
    </row>
    <row r="11" spans="1:10" s="79" customFormat="1" ht="10.15" customHeight="1" x14ac:dyDescent="0.25">
      <c r="A11" s="110">
        <v>2022</v>
      </c>
      <c r="B11" s="203">
        <v>113.6</v>
      </c>
      <c r="C11" s="203">
        <v>111.4</v>
      </c>
      <c r="D11" s="203">
        <v>110.9</v>
      </c>
      <c r="E11" s="203">
        <v>110</v>
      </c>
      <c r="F11" s="203">
        <v>106.9</v>
      </c>
      <c r="G11" s="203">
        <v>108.5</v>
      </c>
      <c r="H11" s="203">
        <v>118.3</v>
      </c>
      <c r="I11" s="203">
        <v>111.3</v>
      </c>
      <c r="J11" s="203">
        <v>112.6</v>
      </c>
    </row>
    <row r="12" spans="1:10" s="79" customFormat="1" ht="3" customHeight="1" x14ac:dyDescent="0.25">
      <c r="A12" s="110"/>
      <c r="B12" s="111"/>
      <c r="C12" s="111"/>
      <c r="D12" s="111"/>
      <c r="E12" s="111"/>
      <c r="F12" s="111"/>
      <c r="G12" s="111"/>
      <c r="H12" s="111"/>
      <c r="I12" s="111"/>
      <c r="J12" s="111"/>
    </row>
    <row r="13" spans="1:10" s="82" customFormat="1" ht="10.15" customHeight="1" x14ac:dyDescent="0.25">
      <c r="A13" s="108"/>
      <c r="B13" s="461" t="s">
        <v>233</v>
      </c>
      <c r="C13" s="461"/>
      <c r="D13" s="461"/>
      <c r="E13" s="461"/>
      <c r="F13" s="462"/>
      <c r="G13" s="462"/>
      <c r="H13" s="462"/>
      <c r="I13" s="462"/>
      <c r="J13" s="462"/>
    </row>
    <row r="14" spans="1:10" ht="3" customHeight="1" x14ac:dyDescent="0.25">
      <c r="A14" s="112"/>
      <c r="B14" s="113"/>
      <c r="C14" s="113"/>
      <c r="D14" s="113"/>
      <c r="E14" s="113"/>
      <c r="F14" s="124"/>
      <c r="G14" s="124"/>
      <c r="H14" s="124"/>
      <c r="I14" s="124"/>
      <c r="J14" s="124"/>
    </row>
    <row r="15" spans="1:10" s="82" customFormat="1" ht="10.15" customHeight="1" x14ac:dyDescent="0.25">
      <c r="A15" s="108"/>
      <c r="B15" s="461" t="s">
        <v>87</v>
      </c>
      <c r="C15" s="461"/>
      <c r="D15" s="461"/>
      <c r="E15" s="461"/>
      <c r="F15" s="461"/>
      <c r="G15" s="461"/>
      <c r="H15" s="461"/>
      <c r="I15" s="461"/>
      <c r="J15" s="461"/>
    </row>
    <row r="16" spans="1:10" ht="3" customHeight="1" x14ac:dyDescent="0.25">
      <c r="A16" s="102"/>
      <c r="B16" s="111"/>
      <c r="C16" s="111"/>
      <c r="D16" s="111"/>
      <c r="E16" s="111"/>
      <c r="F16" s="111"/>
      <c r="G16" s="111"/>
      <c r="H16" s="111"/>
      <c r="I16" s="111"/>
      <c r="J16" s="111"/>
    </row>
    <row r="17" spans="1:10" s="82" customFormat="1" ht="10.15" customHeight="1" x14ac:dyDescent="0.25">
      <c r="A17" s="78" t="s">
        <v>127</v>
      </c>
      <c r="B17" s="111">
        <v>116.4</v>
      </c>
      <c r="C17" s="111">
        <v>110.5</v>
      </c>
      <c r="D17" s="111">
        <v>105.5</v>
      </c>
      <c r="E17" s="111">
        <v>112.8</v>
      </c>
      <c r="F17" s="111">
        <v>118.4</v>
      </c>
      <c r="G17" s="111">
        <v>101</v>
      </c>
      <c r="H17" s="111">
        <v>106.4</v>
      </c>
      <c r="I17" s="111">
        <v>104.3</v>
      </c>
      <c r="J17" s="111">
        <v>108.6</v>
      </c>
    </row>
    <row r="18" spans="1:10" s="82" customFormat="1" ht="10.15" customHeight="1" x14ac:dyDescent="0.25">
      <c r="A18" s="78" t="s">
        <v>128</v>
      </c>
      <c r="B18" s="111">
        <v>104.3</v>
      </c>
      <c r="C18" s="111">
        <v>111.9</v>
      </c>
      <c r="D18" s="111">
        <v>106.1</v>
      </c>
      <c r="E18" s="111">
        <v>97.9</v>
      </c>
      <c r="F18" s="111">
        <v>82.9</v>
      </c>
      <c r="G18" s="111">
        <v>112.1</v>
      </c>
      <c r="H18" s="111">
        <v>117.3</v>
      </c>
      <c r="I18" s="111">
        <v>95</v>
      </c>
      <c r="J18" s="111">
        <v>106.3</v>
      </c>
    </row>
    <row r="19" spans="1:10" s="82" customFormat="1" ht="10.15" customHeight="1" x14ac:dyDescent="0.25">
      <c r="A19" s="78" t="s">
        <v>129</v>
      </c>
      <c r="B19" s="111">
        <v>119.8</v>
      </c>
      <c r="C19" s="111">
        <v>137.1</v>
      </c>
      <c r="D19" s="111">
        <v>128.30000000000001</v>
      </c>
      <c r="E19" s="111">
        <v>112.7</v>
      </c>
      <c r="F19" s="111">
        <v>110.3</v>
      </c>
      <c r="G19" s="111">
        <v>136.4</v>
      </c>
      <c r="H19" s="111">
        <v>130.1</v>
      </c>
      <c r="I19" s="111">
        <v>124.2</v>
      </c>
      <c r="J19" s="111">
        <v>124.3</v>
      </c>
    </row>
    <row r="20" spans="1:10" s="82" customFormat="1" ht="10.15" customHeight="1" x14ac:dyDescent="0.25">
      <c r="A20" s="78" t="s">
        <v>130</v>
      </c>
      <c r="B20" s="111">
        <v>106.6</v>
      </c>
      <c r="C20" s="111">
        <v>99.5</v>
      </c>
      <c r="D20" s="111">
        <v>115.6</v>
      </c>
      <c r="E20" s="111">
        <v>96.1</v>
      </c>
      <c r="F20" s="111">
        <v>94.1</v>
      </c>
      <c r="G20" s="111">
        <v>102</v>
      </c>
      <c r="H20" s="111">
        <v>110.1</v>
      </c>
      <c r="I20" s="111">
        <v>117.3</v>
      </c>
      <c r="J20" s="111">
        <v>105.8</v>
      </c>
    </row>
    <row r="21" spans="1:10" s="153" customFormat="1" ht="10.15" customHeight="1" x14ac:dyDescent="0.25">
      <c r="A21" s="78" t="s">
        <v>131</v>
      </c>
      <c r="B21" s="111">
        <v>131.1</v>
      </c>
      <c r="C21" s="111">
        <v>121.4</v>
      </c>
      <c r="D21" s="111">
        <v>134.19999999999999</v>
      </c>
      <c r="E21" s="111">
        <v>126.2</v>
      </c>
      <c r="F21" s="111">
        <v>97.9</v>
      </c>
      <c r="G21" s="111">
        <v>125.7</v>
      </c>
      <c r="H21" s="111">
        <v>115.2</v>
      </c>
      <c r="I21" s="111">
        <v>127.3</v>
      </c>
      <c r="J21" s="111">
        <v>122.9</v>
      </c>
    </row>
    <row r="22" spans="1:10" s="153" customFormat="1" ht="10.15" customHeight="1" x14ac:dyDescent="0.25">
      <c r="A22" s="78" t="s">
        <v>231</v>
      </c>
      <c r="B22" s="111">
        <v>130</v>
      </c>
      <c r="C22" s="111">
        <v>98.1</v>
      </c>
      <c r="D22" s="111">
        <v>123.1</v>
      </c>
      <c r="E22" s="111">
        <v>115.7</v>
      </c>
      <c r="F22" s="111">
        <v>111.2</v>
      </c>
      <c r="G22" s="111">
        <v>128.9</v>
      </c>
      <c r="H22" s="111">
        <v>112.4</v>
      </c>
      <c r="I22" s="111">
        <v>126.6</v>
      </c>
      <c r="J22" s="111">
        <v>117.3</v>
      </c>
    </row>
    <row r="23" spans="1:10" s="153" customFormat="1" ht="10.15" customHeight="1" x14ac:dyDescent="0.25">
      <c r="A23" s="78" t="s">
        <v>133</v>
      </c>
      <c r="B23" s="111">
        <v>108.4</v>
      </c>
      <c r="C23" s="111">
        <v>94.8</v>
      </c>
      <c r="D23" s="111">
        <v>124.5</v>
      </c>
      <c r="E23" s="111">
        <v>109.1</v>
      </c>
      <c r="F23" s="111">
        <v>110.6</v>
      </c>
      <c r="G23" s="111">
        <v>115.9</v>
      </c>
      <c r="H23" s="111">
        <v>114.8</v>
      </c>
      <c r="I23" s="111">
        <v>118.4</v>
      </c>
      <c r="J23" s="111">
        <v>114.2</v>
      </c>
    </row>
    <row r="24" spans="1:10" s="153" customFormat="1" ht="10.15" customHeight="1" x14ac:dyDescent="0.25">
      <c r="A24" s="78" t="s">
        <v>134</v>
      </c>
      <c r="B24" s="111">
        <v>87.6</v>
      </c>
      <c r="C24" s="111">
        <v>79</v>
      </c>
      <c r="D24" s="111">
        <v>118.6</v>
      </c>
      <c r="E24" s="111">
        <v>87.7</v>
      </c>
      <c r="F24" s="111">
        <v>69</v>
      </c>
      <c r="G24" s="111">
        <v>74.3</v>
      </c>
      <c r="H24" s="111">
        <v>83.6</v>
      </c>
      <c r="I24" s="111">
        <v>87.6</v>
      </c>
      <c r="J24" s="111">
        <v>90.3</v>
      </c>
    </row>
    <row r="25" spans="1:10" s="153" customFormat="1" ht="10.15" customHeight="1" x14ac:dyDescent="0.25">
      <c r="A25" s="78" t="s">
        <v>135</v>
      </c>
      <c r="B25" s="111">
        <v>112</v>
      </c>
      <c r="C25" s="111">
        <v>80.8</v>
      </c>
      <c r="D25" s="111">
        <v>123.5</v>
      </c>
      <c r="E25" s="111">
        <v>110.1</v>
      </c>
      <c r="F25" s="111">
        <v>107</v>
      </c>
      <c r="G25" s="111">
        <v>106.4</v>
      </c>
      <c r="H25" s="111">
        <v>110.2</v>
      </c>
      <c r="I25" s="111">
        <v>119</v>
      </c>
      <c r="J25" s="111">
        <v>111.7</v>
      </c>
    </row>
    <row r="26" spans="1:10" s="153" customFormat="1" ht="10.15" customHeight="1" x14ac:dyDescent="0.25">
      <c r="A26" s="78" t="s">
        <v>136</v>
      </c>
      <c r="B26" s="111">
        <v>126.1</v>
      </c>
      <c r="C26" s="111">
        <v>117.9</v>
      </c>
      <c r="D26" s="111">
        <v>115.7</v>
      </c>
      <c r="E26" s="111">
        <v>109.4</v>
      </c>
      <c r="F26" s="111">
        <v>111.8</v>
      </c>
      <c r="G26" s="111">
        <v>100.4</v>
      </c>
      <c r="H26" s="111">
        <v>109.5</v>
      </c>
      <c r="I26" s="111">
        <v>114</v>
      </c>
      <c r="J26" s="111">
        <v>111.4</v>
      </c>
    </row>
    <row r="27" spans="1:10" s="153" customFormat="1" ht="10.15" customHeight="1" x14ac:dyDescent="0.25">
      <c r="A27" s="78" t="s">
        <v>137</v>
      </c>
      <c r="B27" s="111">
        <v>134</v>
      </c>
      <c r="C27" s="111">
        <v>114.1</v>
      </c>
      <c r="D27" s="111">
        <v>112.8</v>
      </c>
      <c r="E27" s="111">
        <v>126.8</v>
      </c>
      <c r="F27" s="111">
        <v>102.6</v>
      </c>
      <c r="G27" s="111">
        <v>97</v>
      </c>
      <c r="H27" s="111">
        <v>101.1</v>
      </c>
      <c r="I27" s="111">
        <v>119.6</v>
      </c>
      <c r="J27" s="111">
        <v>112.3</v>
      </c>
    </row>
    <row r="28" spans="1:10" s="153" customFormat="1" ht="10.15" customHeight="1" x14ac:dyDescent="0.25">
      <c r="A28" s="78" t="s">
        <v>138</v>
      </c>
      <c r="B28" s="111">
        <v>110.5</v>
      </c>
      <c r="C28" s="111">
        <v>92.6</v>
      </c>
      <c r="D28" s="111">
        <v>112.1</v>
      </c>
      <c r="E28" s="111">
        <v>120.7</v>
      </c>
      <c r="F28" s="111">
        <v>120.4</v>
      </c>
      <c r="G28" s="111">
        <v>110.2</v>
      </c>
      <c r="H28" s="111">
        <v>93.1</v>
      </c>
      <c r="I28" s="111">
        <v>113.4</v>
      </c>
      <c r="J28" s="111">
        <v>108.1</v>
      </c>
    </row>
    <row r="29" spans="1:10" s="153" customFormat="1" ht="10.15" customHeight="1" x14ac:dyDescent="0.25">
      <c r="A29" s="348">
        <v>2023</v>
      </c>
      <c r="B29" s="349">
        <v>115.6</v>
      </c>
      <c r="C29" s="349">
        <v>104.8</v>
      </c>
      <c r="D29" s="349">
        <v>118.3</v>
      </c>
      <c r="E29" s="349">
        <v>110.4</v>
      </c>
      <c r="F29" s="349">
        <v>103</v>
      </c>
      <c r="G29" s="349">
        <v>109.2</v>
      </c>
      <c r="H29" s="349">
        <v>108.7</v>
      </c>
      <c r="I29" s="349">
        <v>113.9</v>
      </c>
      <c r="J29" s="349">
        <v>111.1</v>
      </c>
    </row>
    <row r="30" spans="1:10" ht="3" customHeight="1" x14ac:dyDescent="0.25">
      <c r="A30" s="114"/>
      <c r="B30" s="113"/>
      <c r="C30" s="113"/>
      <c r="D30" s="113"/>
      <c r="E30" s="113"/>
      <c r="F30" s="113"/>
      <c r="G30" s="113"/>
      <c r="H30" s="113"/>
      <c r="I30" s="113"/>
      <c r="J30" s="113"/>
    </row>
    <row r="31" spans="1:10" s="82" customFormat="1" ht="10.15" customHeight="1" x14ac:dyDescent="0.25">
      <c r="A31" s="108"/>
      <c r="B31" s="461" t="s">
        <v>90</v>
      </c>
      <c r="C31" s="461"/>
      <c r="D31" s="461"/>
      <c r="E31" s="461"/>
      <c r="F31" s="461"/>
      <c r="G31" s="461"/>
      <c r="H31" s="461"/>
      <c r="I31" s="461"/>
      <c r="J31" s="461"/>
    </row>
    <row r="32" spans="1:10" ht="3" customHeight="1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</row>
    <row r="33" spans="1:10" s="82" customFormat="1" ht="10.15" customHeight="1" x14ac:dyDescent="0.25">
      <c r="A33" s="78" t="s">
        <v>127</v>
      </c>
      <c r="B33" s="111">
        <v>19.8</v>
      </c>
      <c r="C33" s="111">
        <v>11.3</v>
      </c>
      <c r="D33" s="111">
        <v>14.8</v>
      </c>
      <c r="E33" s="111">
        <v>6.8</v>
      </c>
      <c r="F33" s="111">
        <v>6.1</v>
      </c>
      <c r="G33" s="111">
        <v>13.2</v>
      </c>
      <c r="H33" s="111">
        <v>5.8</v>
      </c>
      <c r="I33" s="111">
        <v>9.4</v>
      </c>
      <c r="J33" s="111">
        <v>9.1</v>
      </c>
    </row>
    <row r="34" spans="1:10" s="82" customFormat="1" ht="10.15" customHeight="1" x14ac:dyDescent="0.25">
      <c r="A34" s="78" t="s">
        <v>128</v>
      </c>
      <c r="B34" s="111">
        <v>9.1999999999999993</v>
      </c>
      <c r="C34" s="111">
        <v>-5.2</v>
      </c>
      <c r="D34" s="111">
        <v>14.6</v>
      </c>
      <c r="E34" s="111">
        <v>1.1000000000000001</v>
      </c>
      <c r="F34" s="111">
        <v>-5.4</v>
      </c>
      <c r="G34" s="111">
        <v>8.4</v>
      </c>
      <c r="H34" s="111">
        <v>-2.8</v>
      </c>
      <c r="I34" s="111">
        <v>6</v>
      </c>
      <c r="J34" s="111">
        <v>2.6</v>
      </c>
    </row>
    <row r="35" spans="1:10" s="82" customFormat="1" ht="10.15" customHeight="1" x14ac:dyDescent="0.25">
      <c r="A35" s="78" t="s">
        <v>129</v>
      </c>
      <c r="B35" s="111">
        <v>-6.2</v>
      </c>
      <c r="C35" s="111">
        <v>3.4</v>
      </c>
      <c r="D35" s="111">
        <v>12.7</v>
      </c>
      <c r="E35" s="111">
        <v>0.6</v>
      </c>
      <c r="F35" s="111">
        <v>-3.9</v>
      </c>
      <c r="G35" s="111">
        <v>9.6999999999999993</v>
      </c>
      <c r="H35" s="111">
        <v>-11.1</v>
      </c>
      <c r="I35" s="111">
        <v>4</v>
      </c>
      <c r="J35" s="111">
        <v>-0.9</v>
      </c>
    </row>
    <row r="36" spans="1:10" s="82" customFormat="1" ht="10.15" customHeight="1" x14ac:dyDescent="0.25">
      <c r="A36" s="78" t="s">
        <v>130</v>
      </c>
      <c r="B36" s="111">
        <v>-7.9</v>
      </c>
      <c r="C36" s="111">
        <v>-15.1</v>
      </c>
      <c r="D36" s="111">
        <v>5.0999999999999996</v>
      </c>
      <c r="E36" s="111">
        <v>-6.5</v>
      </c>
      <c r="F36" s="111">
        <v>-7.4</v>
      </c>
      <c r="G36" s="111">
        <v>-5.3</v>
      </c>
      <c r="H36" s="111">
        <v>-11.3</v>
      </c>
      <c r="I36" s="111">
        <v>2.6</v>
      </c>
      <c r="J36" s="111">
        <v>-6</v>
      </c>
    </row>
    <row r="37" spans="1:10" s="82" customFormat="1" ht="10.15" customHeight="1" x14ac:dyDescent="0.25">
      <c r="A37" s="78" t="s">
        <v>131</v>
      </c>
      <c r="B37" s="111">
        <v>0.8</v>
      </c>
      <c r="C37" s="111">
        <v>-0.8</v>
      </c>
      <c r="D37" s="111">
        <v>8.1999999999999993</v>
      </c>
      <c r="E37" s="111">
        <v>5.5</v>
      </c>
      <c r="F37" s="111">
        <v>-2.2000000000000002</v>
      </c>
      <c r="G37" s="111">
        <v>2.7</v>
      </c>
      <c r="H37" s="111">
        <v>-13</v>
      </c>
      <c r="I37" s="111">
        <v>4.0999999999999996</v>
      </c>
      <c r="J37" s="111">
        <v>-1</v>
      </c>
    </row>
    <row r="38" spans="1:10" s="82" customFormat="1" ht="10.15" customHeight="1" x14ac:dyDescent="0.25">
      <c r="A38" s="78" t="s">
        <v>231</v>
      </c>
      <c r="B38" s="111">
        <v>1.4</v>
      </c>
      <c r="C38" s="111">
        <v>-9.6</v>
      </c>
      <c r="D38" s="111">
        <v>2.1</v>
      </c>
      <c r="E38" s="111">
        <v>4.8</v>
      </c>
      <c r="F38" s="111">
        <v>-1.9</v>
      </c>
      <c r="G38" s="111">
        <v>6.6</v>
      </c>
      <c r="H38" s="111">
        <v>-16.7</v>
      </c>
      <c r="I38" s="111">
        <v>-1.4</v>
      </c>
      <c r="J38" s="111">
        <v>-3.9</v>
      </c>
    </row>
    <row r="39" spans="1:10" s="82" customFormat="1" ht="10.15" customHeight="1" x14ac:dyDescent="0.25">
      <c r="A39" s="78" t="s">
        <v>133</v>
      </c>
      <c r="B39" s="111">
        <v>1.3</v>
      </c>
      <c r="C39" s="111">
        <v>-2.5</v>
      </c>
      <c r="D39" s="111">
        <v>4.5</v>
      </c>
      <c r="E39" s="111">
        <v>-1.5</v>
      </c>
      <c r="F39" s="111">
        <v>-4.2</v>
      </c>
      <c r="G39" s="111">
        <v>1.8</v>
      </c>
      <c r="H39" s="111">
        <v>-10</v>
      </c>
      <c r="I39" s="111">
        <v>7.1</v>
      </c>
      <c r="J39" s="111">
        <v>-2.6</v>
      </c>
    </row>
    <row r="40" spans="1:10" s="82" customFormat="1" ht="10.15" customHeight="1" x14ac:dyDescent="0.25">
      <c r="A40" s="78" t="s">
        <v>134</v>
      </c>
      <c r="B40" s="111">
        <v>1.5</v>
      </c>
      <c r="C40" s="111">
        <v>-11</v>
      </c>
      <c r="D40" s="111">
        <v>2.2000000000000002</v>
      </c>
      <c r="E40" s="111">
        <v>7.5</v>
      </c>
      <c r="F40" s="111">
        <v>-6.5</v>
      </c>
      <c r="G40" s="111">
        <v>-3.1</v>
      </c>
      <c r="H40" s="111">
        <v>-7.2</v>
      </c>
      <c r="I40" s="111">
        <v>1.9</v>
      </c>
      <c r="J40" s="111">
        <v>-0.7</v>
      </c>
    </row>
    <row r="41" spans="1:10" s="82" customFormat="1" ht="10.15" customHeight="1" x14ac:dyDescent="0.25">
      <c r="A41" s="78" t="s">
        <v>135</v>
      </c>
      <c r="B41" s="111">
        <v>-2.9</v>
      </c>
      <c r="C41" s="111">
        <v>-15.6</v>
      </c>
      <c r="D41" s="111">
        <v>3.7</v>
      </c>
      <c r="E41" s="111">
        <v>-5.5</v>
      </c>
      <c r="F41" s="111">
        <v>-7.1</v>
      </c>
      <c r="G41" s="111">
        <v>-8</v>
      </c>
      <c r="H41" s="111">
        <v>-9.8000000000000007</v>
      </c>
      <c r="I41" s="111">
        <v>-4.9000000000000004</v>
      </c>
      <c r="J41" s="111">
        <v>-5.3</v>
      </c>
    </row>
    <row r="42" spans="1:10" s="82" customFormat="1" ht="10.15" customHeight="1" x14ac:dyDescent="0.25">
      <c r="A42" s="78" t="s">
        <v>136</v>
      </c>
      <c r="B42" s="111">
        <v>4.5999999999999996</v>
      </c>
      <c r="C42" s="111">
        <v>-0.8</v>
      </c>
      <c r="D42" s="111">
        <v>8.8000000000000007</v>
      </c>
      <c r="E42" s="111">
        <v>-5.5</v>
      </c>
      <c r="F42" s="111">
        <v>-3.5</v>
      </c>
      <c r="G42" s="111">
        <v>-0.4</v>
      </c>
      <c r="H42" s="111">
        <v>-2.6</v>
      </c>
      <c r="I42" s="111">
        <v>-3</v>
      </c>
      <c r="J42" s="111">
        <v>-0.6</v>
      </c>
    </row>
    <row r="43" spans="1:10" s="82" customFormat="1" ht="10.15" customHeight="1" x14ac:dyDescent="0.25">
      <c r="A43" s="78" t="s">
        <v>137</v>
      </c>
      <c r="B43" s="111">
        <v>6.3</v>
      </c>
      <c r="C43" s="111">
        <v>-10.9</v>
      </c>
      <c r="D43" s="111">
        <v>4.7</v>
      </c>
      <c r="E43" s="111">
        <v>-3.8</v>
      </c>
      <c r="F43" s="111">
        <v>-6.3</v>
      </c>
      <c r="G43" s="111">
        <v>-9</v>
      </c>
      <c r="H43" s="111">
        <v>-10.3</v>
      </c>
      <c r="I43" s="111">
        <v>2.2999999999999998</v>
      </c>
      <c r="J43" s="111">
        <v>-4.0999999999999996</v>
      </c>
    </row>
    <row r="44" spans="1:10" s="82" customFormat="1" ht="10.15" customHeight="1" x14ac:dyDescent="0.25">
      <c r="A44" s="78" t="s">
        <v>138</v>
      </c>
      <c r="B44" s="111">
        <v>-2.7</v>
      </c>
      <c r="C44" s="111">
        <v>-16.399999999999999</v>
      </c>
      <c r="D44" s="111">
        <v>2.2999999999999998</v>
      </c>
      <c r="E44" s="111">
        <v>3.3</v>
      </c>
      <c r="F44" s="111">
        <v>-2.8</v>
      </c>
      <c r="G44" s="111">
        <v>-8.5</v>
      </c>
      <c r="H44" s="111">
        <v>-2.7</v>
      </c>
      <c r="I44" s="111">
        <v>2.2999999999999998</v>
      </c>
      <c r="J44" s="111">
        <v>-0.9</v>
      </c>
    </row>
    <row r="45" spans="1:10" s="82" customFormat="1" ht="10.15" customHeight="1" x14ac:dyDescent="0.25">
      <c r="A45" s="348">
        <v>2023</v>
      </c>
      <c r="B45" s="349">
        <f>ROUND((B29/B11*100)-100,1)</f>
        <v>1.8</v>
      </c>
      <c r="C45" s="349">
        <f>ROUND((C29/C11*100)-100,1)</f>
        <v>-5.9</v>
      </c>
      <c r="D45" s="349">
        <f t="shared" ref="D45:J45" si="0">ROUND((D29/D11*100)-100,1)</f>
        <v>6.7</v>
      </c>
      <c r="E45" s="349">
        <f t="shared" si="0"/>
        <v>0.4</v>
      </c>
      <c r="F45" s="349">
        <f t="shared" si="0"/>
        <v>-3.6</v>
      </c>
      <c r="G45" s="349">
        <f t="shared" si="0"/>
        <v>0.6</v>
      </c>
      <c r="H45" s="349">
        <f t="shared" si="0"/>
        <v>-8.1</v>
      </c>
      <c r="I45" s="349">
        <f t="shared" si="0"/>
        <v>2.2999999999999998</v>
      </c>
      <c r="J45" s="349">
        <f t="shared" si="0"/>
        <v>-1.3</v>
      </c>
    </row>
    <row r="46" spans="1:10" ht="3" customHeight="1" x14ac:dyDescent="0.25">
      <c r="A46" s="154"/>
      <c r="B46" s="154"/>
      <c r="C46" s="154"/>
      <c r="D46" s="154"/>
      <c r="E46" s="154"/>
      <c r="F46" s="154"/>
      <c r="G46" s="154"/>
      <c r="H46" s="154"/>
      <c r="I46" s="154"/>
      <c r="J46" s="154"/>
    </row>
    <row r="47" spans="1:10" ht="3" customHeight="1" x14ac:dyDescent="0.25">
      <c r="A47" s="111"/>
      <c r="B47" s="111"/>
      <c r="C47" s="111"/>
      <c r="D47" s="111"/>
      <c r="E47" s="111"/>
      <c r="F47" s="111"/>
      <c r="G47" s="111"/>
      <c r="H47" s="111"/>
      <c r="I47" s="111"/>
      <c r="J47" s="111"/>
    </row>
    <row r="48" spans="1:10" s="82" customFormat="1" ht="10.15" customHeight="1" x14ac:dyDescent="0.25">
      <c r="A48" s="463" t="s">
        <v>245</v>
      </c>
      <c r="B48" s="463"/>
      <c r="C48" s="463"/>
      <c r="D48" s="463"/>
      <c r="E48" s="463"/>
      <c r="F48" s="463"/>
      <c r="G48" s="463"/>
      <c r="H48" s="111"/>
      <c r="I48" s="111"/>
      <c r="J48" s="111"/>
    </row>
    <row r="49" spans="1:10" x14ac:dyDescent="0.25">
      <c r="A49" s="77"/>
      <c r="B49" s="77"/>
      <c r="C49" s="77"/>
      <c r="D49" s="77"/>
      <c r="E49" s="77"/>
      <c r="F49" s="77"/>
      <c r="G49" s="77"/>
      <c r="H49" s="77"/>
      <c r="I49" s="77"/>
      <c r="J49" s="77"/>
    </row>
    <row r="50" spans="1:10" x14ac:dyDescent="0.25">
      <c r="A50" s="77"/>
      <c r="B50" s="77"/>
      <c r="C50" s="77"/>
      <c r="D50" s="77"/>
      <c r="E50" s="77"/>
      <c r="F50" s="77"/>
      <c r="G50" s="77"/>
      <c r="H50" s="77"/>
      <c r="I50" s="77"/>
      <c r="J50" s="77"/>
    </row>
    <row r="51" spans="1:10" x14ac:dyDescent="0.25">
      <c r="A51" s="77"/>
      <c r="B51" s="77"/>
      <c r="C51" s="77"/>
      <c r="D51" s="77"/>
      <c r="E51" s="77"/>
      <c r="F51" s="77"/>
      <c r="G51" s="77"/>
      <c r="H51" s="77"/>
      <c r="I51" s="77"/>
      <c r="J51" s="77"/>
    </row>
    <row r="52" spans="1:10" x14ac:dyDescent="0.25">
      <c r="A52" s="77"/>
      <c r="B52" s="77"/>
      <c r="C52" s="77"/>
      <c r="D52" s="77"/>
      <c r="E52" s="77"/>
      <c r="F52" s="77"/>
      <c r="G52" s="77"/>
      <c r="H52" s="77"/>
      <c r="I52" s="77"/>
      <c r="J52" s="77"/>
    </row>
    <row r="53" spans="1:10" x14ac:dyDescent="0.25">
      <c r="A53" s="77"/>
      <c r="B53" s="77"/>
      <c r="C53" s="77"/>
      <c r="D53" s="77"/>
      <c r="E53" s="77"/>
      <c r="F53" s="77"/>
      <c r="G53" s="77"/>
      <c r="H53" s="77"/>
      <c r="I53" s="77"/>
      <c r="J53" s="77"/>
    </row>
    <row r="54" spans="1:10" x14ac:dyDescent="0.25">
      <c r="A54" s="77"/>
      <c r="B54" s="77"/>
      <c r="C54" s="77"/>
      <c r="D54" s="77"/>
      <c r="E54" s="77"/>
      <c r="F54" s="77"/>
      <c r="G54" s="77"/>
      <c r="H54" s="77"/>
      <c r="I54" s="77"/>
      <c r="J54" s="77"/>
    </row>
    <row r="55" spans="1:10" x14ac:dyDescent="0.25">
      <c r="A55" s="77"/>
      <c r="B55" s="77"/>
      <c r="C55" s="77"/>
      <c r="D55" s="77"/>
      <c r="E55" s="77"/>
      <c r="F55" s="77"/>
      <c r="G55" s="77"/>
      <c r="H55" s="77"/>
      <c r="I55" s="77"/>
      <c r="J55" s="77"/>
    </row>
    <row r="56" spans="1:10" x14ac:dyDescent="0.25">
      <c r="A56" s="77"/>
      <c r="B56" s="77"/>
      <c r="C56" s="77"/>
      <c r="D56" s="77"/>
      <c r="E56" s="77"/>
      <c r="F56" s="77"/>
      <c r="G56" s="77"/>
      <c r="H56" s="77"/>
      <c r="I56" s="77"/>
      <c r="J56" s="77"/>
    </row>
    <row r="57" spans="1:10" x14ac:dyDescent="0.25">
      <c r="A57" s="77"/>
      <c r="B57" s="77"/>
      <c r="C57" s="77"/>
      <c r="D57" s="77"/>
      <c r="E57" s="77"/>
      <c r="F57" s="77"/>
      <c r="G57" s="77"/>
      <c r="H57" s="77"/>
      <c r="I57" s="77"/>
      <c r="J57" s="77"/>
    </row>
    <row r="58" spans="1:10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</row>
    <row r="59" spans="1:10" x14ac:dyDescent="0.25">
      <c r="A59" s="77"/>
      <c r="B59" s="77"/>
      <c r="C59" s="77"/>
      <c r="D59" s="77"/>
      <c r="E59" s="77"/>
      <c r="F59" s="77"/>
      <c r="G59" s="77"/>
      <c r="H59" s="77"/>
      <c r="I59" s="77"/>
      <c r="J59" s="77"/>
    </row>
    <row r="60" spans="1:10" x14ac:dyDescent="0.25">
      <c r="A60" s="77"/>
      <c r="B60" s="77"/>
      <c r="C60" s="77"/>
      <c r="D60" s="77"/>
      <c r="E60" s="77"/>
      <c r="F60" s="77"/>
      <c r="G60" s="77"/>
      <c r="H60" s="77"/>
      <c r="I60" s="77"/>
      <c r="J60" s="77"/>
    </row>
    <row r="61" spans="1:10" x14ac:dyDescent="0.25">
      <c r="A61" s="77"/>
      <c r="B61" s="77"/>
      <c r="C61" s="77"/>
      <c r="D61" s="77"/>
      <c r="E61" s="77"/>
      <c r="F61" s="77"/>
      <c r="G61" s="77"/>
      <c r="H61" s="77"/>
      <c r="I61" s="77"/>
      <c r="J61" s="77"/>
    </row>
    <row r="62" spans="1:10" x14ac:dyDescent="0.25">
      <c r="A62" s="77"/>
      <c r="B62" s="77"/>
      <c r="C62" s="77"/>
      <c r="D62" s="77"/>
      <c r="E62" s="77"/>
      <c r="F62" s="77"/>
      <c r="G62" s="77"/>
      <c r="H62" s="77"/>
      <c r="I62" s="77"/>
      <c r="J62" s="77"/>
    </row>
    <row r="63" spans="1:10" x14ac:dyDescent="0.25">
      <c r="A63" s="77"/>
      <c r="B63" s="77"/>
      <c r="C63" s="77"/>
      <c r="D63" s="77"/>
      <c r="E63" s="77"/>
      <c r="F63" s="77"/>
      <c r="G63" s="77"/>
      <c r="H63" s="77"/>
      <c r="I63" s="77"/>
      <c r="J63" s="77"/>
    </row>
    <row r="64" spans="1:10" x14ac:dyDescent="0.25">
      <c r="A64" s="77"/>
      <c r="B64" s="77"/>
      <c r="C64" s="77"/>
      <c r="D64" s="77"/>
      <c r="E64" s="77"/>
      <c r="F64" s="77"/>
      <c r="G64" s="77"/>
      <c r="H64" s="77"/>
      <c r="I64" s="77"/>
      <c r="J64" s="77"/>
    </row>
    <row r="65" spans="1:10" x14ac:dyDescent="0.25">
      <c r="A65" s="77"/>
      <c r="B65" s="77"/>
      <c r="C65" s="77"/>
      <c r="D65" s="77"/>
      <c r="E65" s="77"/>
      <c r="F65" s="77"/>
      <c r="G65" s="77"/>
      <c r="H65" s="77"/>
      <c r="I65" s="77"/>
      <c r="J65" s="77"/>
    </row>
    <row r="66" spans="1:10" x14ac:dyDescent="0.25">
      <c r="A66" s="77"/>
      <c r="B66" s="77"/>
      <c r="C66" s="77"/>
      <c r="D66" s="77"/>
      <c r="E66" s="77"/>
      <c r="F66" s="77"/>
      <c r="G66" s="77"/>
      <c r="H66" s="77"/>
      <c r="I66" s="77"/>
      <c r="J66" s="77"/>
    </row>
    <row r="67" spans="1:10" x14ac:dyDescent="0.25">
      <c r="A67" s="77"/>
      <c r="B67" s="77"/>
      <c r="C67" s="77"/>
      <c r="D67" s="77"/>
      <c r="E67" s="77"/>
      <c r="F67" s="77"/>
      <c r="G67" s="77"/>
      <c r="H67" s="77"/>
      <c r="I67" s="77"/>
      <c r="J67" s="77"/>
    </row>
    <row r="68" spans="1:10" x14ac:dyDescent="0.25">
      <c r="A68" s="77"/>
      <c r="B68" s="77"/>
      <c r="C68" s="77"/>
      <c r="D68" s="77"/>
      <c r="E68" s="77"/>
      <c r="F68" s="77"/>
      <c r="G68" s="77"/>
      <c r="H68" s="77"/>
      <c r="I68" s="77"/>
      <c r="J68" s="77"/>
    </row>
    <row r="69" spans="1:10" x14ac:dyDescent="0.25">
      <c r="A69" s="77"/>
      <c r="B69" s="77"/>
      <c r="C69" s="77"/>
      <c r="D69" s="77"/>
      <c r="E69" s="77"/>
      <c r="F69" s="77"/>
      <c r="G69" s="77"/>
      <c r="H69" s="77"/>
      <c r="I69" s="77"/>
      <c r="J69" s="77"/>
    </row>
    <row r="70" spans="1:10" x14ac:dyDescent="0.25">
      <c r="A70" s="77"/>
      <c r="B70" s="77"/>
      <c r="C70" s="77"/>
      <c r="D70" s="77"/>
      <c r="E70" s="77"/>
      <c r="F70" s="77"/>
      <c r="G70" s="77"/>
      <c r="H70" s="77"/>
      <c r="I70" s="77"/>
      <c r="J70" s="77"/>
    </row>
    <row r="71" spans="1:10" x14ac:dyDescent="0.25">
      <c r="A71" s="77"/>
      <c r="B71" s="77"/>
      <c r="C71" s="77"/>
      <c r="D71" s="77"/>
      <c r="E71" s="77"/>
      <c r="F71" s="77"/>
      <c r="G71" s="77"/>
      <c r="H71" s="77"/>
      <c r="I71" s="77"/>
      <c r="J71" s="77"/>
    </row>
    <row r="72" spans="1:10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7"/>
    </row>
    <row r="73" spans="1:10" x14ac:dyDescent="0.25">
      <c r="A73" s="77"/>
      <c r="B73" s="77"/>
      <c r="C73" s="77"/>
      <c r="D73" s="77"/>
      <c r="E73" s="77"/>
      <c r="F73" s="77"/>
      <c r="G73" s="77"/>
      <c r="H73" s="77"/>
      <c r="I73" s="77"/>
      <c r="J73" s="77"/>
    </row>
    <row r="74" spans="1:10" x14ac:dyDescent="0.25">
      <c r="A74" s="77"/>
      <c r="B74" s="77"/>
      <c r="C74" s="77"/>
      <c r="D74" s="77"/>
      <c r="E74" s="77"/>
      <c r="F74" s="77"/>
      <c r="G74" s="77"/>
      <c r="H74" s="77"/>
      <c r="I74" s="77"/>
      <c r="J74" s="77"/>
    </row>
    <row r="75" spans="1:10" x14ac:dyDescent="0.25">
      <c r="A75" s="77"/>
      <c r="B75" s="77"/>
      <c r="C75" s="77"/>
      <c r="D75" s="77"/>
      <c r="E75" s="77"/>
      <c r="F75" s="77"/>
      <c r="G75" s="77"/>
      <c r="H75" s="77"/>
      <c r="I75" s="77"/>
      <c r="J75" s="77"/>
    </row>
    <row r="76" spans="1:10" x14ac:dyDescent="0.25">
      <c r="A76" s="77"/>
      <c r="B76" s="77"/>
      <c r="C76" s="77"/>
      <c r="D76" s="77"/>
      <c r="E76" s="77"/>
      <c r="F76" s="77"/>
      <c r="G76" s="77"/>
      <c r="H76" s="77"/>
      <c r="I76" s="77"/>
      <c r="J76" s="77"/>
    </row>
    <row r="77" spans="1:10" x14ac:dyDescent="0.25">
      <c r="A77" s="77"/>
      <c r="B77" s="77"/>
      <c r="C77" s="77"/>
      <c r="D77" s="77"/>
      <c r="E77" s="77"/>
      <c r="F77" s="77"/>
      <c r="G77" s="77"/>
      <c r="H77" s="77"/>
      <c r="I77" s="77"/>
      <c r="J77" s="77"/>
    </row>
    <row r="78" spans="1:10" x14ac:dyDescent="0.25">
      <c r="A78" s="77"/>
      <c r="B78" s="77"/>
      <c r="C78" s="77"/>
      <c r="D78" s="77"/>
      <c r="E78" s="77"/>
      <c r="F78" s="77"/>
      <c r="G78" s="77"/>
      <c r="H78" s="77"/>
      <c r="I78" s="77"/>
      <c r="J78" s="77"/>
    </row>
    <row r="79" spans="1:10" x14ac:dyDescent="0.25">
      <c r="A79" s="77"/>
      <c r="B79" s="77"/>
      <c r="C79" s="77"/>
      <c r="D79" s="77"/>
      <c r="E79" s="77"/>
      <c r="F79" s="77"/>
      <c r="G79" s="77"/>
      <c r="H79" s="77"/>
      <c r="I79" s="77"/>
      <c r="J79" s="77"/>
    </row>
    <row r="80" spans="1:10" x14ac:dyDescent="0.25">
      <c r="A80" s="77"/>
      <c r="B80" s="77"/>
      <c r="C80" s="77"/>
      <c r="D80" s="77"/>
      <c r="E80" s="77"/>
      <c r="F80" s="77"/>
      <c r="G80" s="77"/>
      <c r="H80" s="77"/>
      <c r="I80" s="77"/>
      <c r="J80" s="77"/>
    </row>
    <row r="81" spans="1:10" x14ac:dyDescent="0.25">
      <c r="A81" s="77"/>
      <c r="B81" s="77"/>
      <c r="C81" s="77"/>
      <c r="D81" s="77"/>
      <c r="E81" s="77"/>
      <c r="F81" s="77"/>
      <c r="G81" s="77"/>
      <c r="H81" s="77"/>
      <c r="I81" s="77"/>
      <c r="J81" s="77"/>
    </row>
    <row r="82" spans="1:10" x14ac:dyDescent="0.25">
      <c r="A82" s="77"/>
      <c r="B82" s="77"/>
      <c r="C82" s="77"/>
      <c r="D82" s="77"/>
      <c r="E82" s="77"/>
      <c r="F82" s="77"/>
      <c r="G82" s="77"/>
      <c r="H82" s="77"/>
      <c r="I82" s="77"/>
      <c r="J82" s="77"/>
    </row>
    <row r="83" spans="1:10" x14ac:dyDescent="0.25">
      <c r="A83" s="77"/>
      <c r="B83" s="77"/>
      <c r="C83" s="77"/>
      <c r="D83" s="77"/>
      <c r="E83" s="77"/>
      <c r="F83" s="77"/>
      <c r="G83" s="77"/>
      <c r="H83" s="77"/>
      <c r="I83" s="77"/>
      <c r="J83" s="77"/>
    </row>
    <row r="84" spans="1:10" x14ac:dyDescent="0.25">
      <c r="A84" s="77"/>
      <c r="B84" s="77"/>
      <c r="C84" s="77"/>
      <c r="D84" s="77"/>
      <c r="E84" s="77"/>
      <c r="F84" s="77"/>
      <c r="G84" s="77"/>
      <c r="H84" s="77"/>
      <c r="I84" s="77"/>
      <c r="J84" s="77"/>
    </row>
    <row r="85" spans="1:10" x14ac:dyDescent="0.25">
      <c r="A85" s="77"/>
      <c r="B85" s="77"/>
      <c r="C85" s="77"/>
      <c r="D85" s="77"/>
      <c r="E85" s="77"/>
      <c r="F85" s="77"/>
      <c r="G85" s="77"/>
      <c r="H85" s="77"/>
      <c r="I85" s="77"/>
      <c r="J85" s="77"/>
    </row>
    <row r="86" spans="1:10" x14ac:dyDescent="0.25">
      <c r="A86" s="77"/>
      <c r="B86" s="77"/>
      <c r="C86" s="77"/>
      <c r="D86" s="77"/>
      <c r="E86" s="77"/>
      <c r="F86" s="77"/>
      <c r="G86" s="77"/>
      <c r="H86" s="77"/>
      <c r="I86" s="77"/>
      <c r="J86" s="77"/>
    </row>
    <row r="87" spans="1:10" x14ac:dyDescent="0.25">
      <c r="A87" s="77"/>
      <c r="B87" s="77"/>
      <c r="C87" s="77"/>
      <c r="D87" s="77"/>
      <c r="E87" s="77"/>
      <c r="F87" s="77"/>
      <c r="G87" s="77"/>
      <c r="H87" s="77"/>
      <c r="I87" s="77"/>
      <c r="J87" s="77"/>
    </row>
    <row r="88" spans="1:10" x14ac:dyDescent="0.25">
      <c r="A88" s="77"/>
      <c r="B88" s="77"/>
      <c r="C88" s="77"/>
      <c r="D88" s="77"/>
      <c r="E88" s="77"/>
      <c r="F88" s="77"/>
      <c r="G88" s="77"/>
      <c r="H88" s="77"/>
      <c r="I88" s="77"/>
      <c r="J88" s="77"/>
    </row>
    <row r="89" spans="1:10" x14ac:dyDescent="0.25">
      <c r="A89" s="77"/>
      <c r="B89" s="77"/>
      <c r="C89" s="77"/>
      <c r="D89" s="77"/>
      <c r="E89" s="77"/>
      <c r="F89" s="77"/>
      <c r="G89" s="77"/>
      <c r="H89" s="77"/>
      <c r="I89" s="77"/>
      <c r="J89" s="77"/>
    </row>
    <row r="90" spans="1:10" x14ac:dyDescent="0.25">
      <c r="A90" s="77"/>
      <c r="B90" s="77"/>
      <c r="C90" s="77"/>
      <c r="D90" s="77"/>
      <c r="E90" s="77"/>
      <c r="F90" s="77"/>
      <c r="G90" s="77"/>
      <c r="H90" s="77"/>
      <c r="I90" s="77"/>
      <c r="J90" s="77"/>
    </row>
    <row r="91" spans="1:10" x14ac:dyDescent="0.25">
      <c r="A91" s="77"/>
      <c r="B91" s="77"/>
      <c r="C91" s="77"/>
      <c r="D91" s="77"/>
      <c r="E91" s="77"/>
      <c r="F91" s="77"/>
      <c r="G91" s="77"/>
      <c r="H91" s="77"/>
      <c r="I91" s="77"/>
      <c r="J91" s="77"/>
    </row>
    <row r="92" spans="1:10" x14ac:dyDescent="0.25">
      <c r="A92" s="77"/>
      <c r="B92" s="77"/>
      <c r="C92" s="77"/>
      <c r="D92" s="77"/>
      <c r="E92" s="77"/>
      <c r="F92" s="77"/>
      <c r="G92" s="77"/>
      <c r="H92" s="77"/>
      <c r="I92" s="77"/>
      <c r="J92" s="77"/>
    </row>
    <row r="93" spans="1:10" x14ac:dyDescent="0.25">
      <c r="A93" s="77"/>
      <c r="B93" s="77"/>
      <c r="C93" s="77"/>
      <c r="D93" s="77"/>
      <c r="E93" s="77"/>
      <c r="F93" s="77"/>
      <c r="G93" s="77"/>
      <c r="H93" s="77"/>
      <c r="I93" s="77"/>
      <c r="J93" s="77"/>
    </row>
    <row r="94" spans="1:10" x14ac:dyDescent="0.25">
      <c r="A94" s="77"/>
      <c r="B94" s="77"/>
      <c r="C94" s="77"/>
      <c r="D94" s="77"/>
      <c r="E94" s="77"/>
      <c r="F94" s="77"/>
      <c r="G94" s="77"/>
      <c r="H94" s="77"/>
      <c r="I94" s="77"/>
      <c r="J94" s="77"/>
    </row>
    <row r="95" spans="1:10" x14ac:dyDescent="0.25">
      <c r="A95" s="77"/>
      <c r="B95" s="77"/>
      <c r="C95" s="77"/>
      <c r="D95" s="77"/>
      <c r="E95" s="77"/>
      <c r="F95" s="77"/>
      <c r="G95" s="77"/>
      <c r="H95" s="77"/>
      <c r="I95" s="77"/>
      <c r="J95" s="77"/>
    </row>
    <row r="96" spans="1:10" x14ac:dyDescent="0.25">
      <c r="A96" s="77"/>
      <c r="B96" s="77"/>
      <c r="C96" s="77"/>
      <c r="D96" s="77"/>
      <c r="E96" s="77"/>
      <c r="F96" s="77"/>
      <c r="G96" s="77"/>
      <c r="H96" s="77"/>
      <c r="I96" s="77"/>
      <c r="J96" s="77"/>
    </row>
    <row r="97" spans="1:10" x14ac:dyDescent="0.25">
      <c r="A97" s="77"/>
      <c r="B97" s="77"/>
      <c r="C97" s="77"/>
      <c r="D97" s="77"/>
      <c r="E97" s="77"/>
      <c r="F97" s="77"/>
      <c r="G97" s="77"/>
      <c r="H97" s="77"/>
      <c r="I97" s="77"/>
      <c r="J97" s="77"/>
    </row>
    <row r="98" spans="1:10" x14ac:dyDescent="0.25">
      <c r="A98" s="77"/>
      <c r="B98" s="77"/>
      <c r="C98" s="77"/>
      <c r="D98" s="77"/>
      <c r="E98" s="77"/>
      <c r="F98" s="77"/>
      <c r="G98" s="77"/>
      <c r="H98" s="77"/>
      <c r="I98" s="77"/>
      <c r="J98" s="77"/>
    </row>
  </sheetData>
  <mergeCells count="5">
    <mergeCell ref="A5:J5"/>
    <mergeCell ref="B13:J13"/>
    <mergeCell ref="B15:J15"/>
    <mergeCell ref="B31:J31"/>
    <mergeCell ref="A48:G48"/>
  </mergeCells>
  <pageMargins left="0.7" right="0.7" top="0.75" bottom="0.75" header="0.3" footer="0.3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8"/>
  <sheetViews>
    <sheetView workbookViewId="0">
      <selection activeCell="A4" sqref="A4"/>
    </sheetView>
  </sheetViews>
  <sheetFormatPr defaultColWidth="9.26953125" defaultRowHeight="12.5" x14ac:dyDescent="0.25"/>
  <cols>
    <col min="1" max="5" width="8.7265625" style="80" customWidth="1"/>
    <col min="6" max="6" width="11.7265625" style="80" customWidth="1"/>
    <col min="7" max="7" width="9.26953125" style="80" customWidth="1"/>
    <col min="8" max="8" width="8.7265625" style="80" customWidth="1"/>
    <col min="9" max="9" width="9.26953125" style="80" customWidth="1"/>
    <col min="10" max="10" width="8.7265625" style="80" customWidth="1"/>
    <col min="11" max="16384" width="9.26953125" style="80"/>
  </cols>
  <sheetData>
    <row r="1" spans="1:10" s="72" customFormat="1" ht="12" customHeight="1" x14ac:dyDescent="0.25"/>
    <row r="2" spans="1:10" s="72" customFormat="1" ht="12" customHeight="1" x14ac:dyDescent="0.25"/>
    <row r="3" spans="1:10" s="72" customFormat="1" ht="12.65" customHeight="1" x14ac:dyDescent="0.25">
      <c r="A3" s="86"/>
    </row>
    <row r="4" spans="1:10" ht="12" customHeight="1" x14ac:dyDescent="0.25">
      <c r="A4" s="97" t="s">
        <v>169</v>
      </c>
      <c r="B4" s="98"/>
      <c r="C4" s="98"/>
      <c r="D4" s="98"/>
      <c r="E4" s="98"/>
      <c r="F4" s="98"/>
    </row>
    <row r="5" spans="1:10" s="81" customFormat="1" ht="25.15" customHeight="1" x14ac:dyDescent="0.25">
      <c r="A5" s="460" t="s">
        <v>236</v>
      </c>
      <c r="B5" s="460"/>
      <c r="C5" s="460"/>
      <c r="D5" s="460"/>
      <c r="E5" s="460"/>
      <c r="F5" s="460"/>
      <c r="G5" s="460"/>
      <c r="H5" s="460"/>
      <c r="I5" s="460"/>
      <c r="J5" s="460"/>
    </row>
    <row r="6" spans="1:10" ht="12" customHeight="1" x14ac:dyDescent="0.25">
      <c r="A6" s="99" t="s">
        <v>216</v>
      </c>
      <c r="B6" s="98"/>
      <c r="C6" s="98"/>
      <c r="D6" s="98"/>
      <c r="E6" s="98"/>
      <c r="F6" s="98"/>
    </row>
    <row r="7" spans="1:10" s="72" customFormat="1" ht="6" customHeight="1" x14ac:dyDescent="0.25">
      <c r="A7" s="103"/>
      <c r="B7" s="103"/>
      <c r="C7" s="103"/>
      <c r="D7" s="103"/>
      <c r="E7" s="103"/>
      <c r="F7" s="103"/>
      <c r="G7" s="103"/>
      <c r="H7" s="103"/>
      <c r="I7" s="103"/>
      <c r="J7" s="103"/>
    </row>
    <row r="8" spans="1:10" ht="55.15" customHeight="1" x14ac:dyDescent="0.25">
      <c r="A8" s="136" t="s">
        <v>71</v>
      </c>
      <c r="B8" s="132" t="s">
        <v>51</v>
      </c>
      <c r="C8" s="132" t="s">
        <v>50</v>
      </c>
      <c r="D8" s="132" t="s">
        <v>49</v>
      </c>
      <c r="E8" s="132" t="s">
        <v>103</v>
      </c>
      <c r="F8" s="132" t="s">
        <v>104</v>
      </c>
      <c r="G8" s="132" t="s">
        <v>124</v>
      </c>
      <c r="H8" s="133" t="s">
        <v>70</v>
      </c>
      <c r="I8" s="104" t="s">
        <v>69</v>
      </c>
      <c r="J8" s="104" t="s">
        <v>60</v>
      </c>
    </row>
    <row r="9" spans="1:10" s="82" customFormat="1" ht="3" customHeight="1" x14ac:dyDescent="0.25">
      <c r="A9" s="105"/>
      <c r="B9" s="105"/>
      <c r="C9" s="105"/>
      <c r="D9" s="105"/>
      <c r="E9" s="105"/>
      <c r="F9" s="105"/>
      <c r="G9" s="105"/>
      <c r="H9" s="105"/>
      <c r="I9" s="343"/>
      <c r="J9" s="107"/>
    </row>
    <row r="10" spans="1:10" s="79" customFormat="1" ht="10.15" customHeight="1" x14ac:dyDescent="0.25">
      <c r="A10" s="110">
        <v>2021</v>
      </c>
      <c r="B10" s="203">
        <v>100</v>
      </c>
      <c r="C10" s="203">
        <v>100</v>
      </c>
      <c r="D10" s="203">
        <v>100</v>
      </c>
      <c r="E10" s="203">
        <v>100</v>
      </c>
      <c r="F10" s="203">
        <v>100</v>
      </c>
      <c r="G10" s="203">
        <v>100</v>
      </c>
      <c r="H10" s="203">
        <v>100</v>
      </c>
      <c r="I10" s="203">
        <v>100</v>
      </c>
      <c r="J10" s="203">
        <v>100</v>
      </c>
    </row>
    <row r="11" spans="1:10" s="79" customFormat="1" ht="10.15" customHeight="1" x14ac:dyDescent="0.25">
      <c r="A11" s="110">
        <v>2022</v>
      </c>
      <c r="B11" s="203">
        <v>100.1</v>
      </c>
      <c r="C11" s="203">
        <v>96.1</v>
      </c>
      <c r="D11" s="203">
        <v>97.2</v>
      </c>
      <c r="E11" s="203">
        <v>102.2</v>
      </c>
      <c r="F11" s="203">
        <v>105.2</v>
      </c>
      <c r="G11" s="203">
        <v>101.1</v>
      </c>
      <c r="H11" s="203">
        <v>97.5</v>
      </c>
      <c r="I11" s="203">
        <v>98.1</v>
      </c>
      <c r="J11" s="203">
        <v>99.4</v>
      </c>
    </row>
    <row r="12" spans="1:10" s="79" customFormat="1" ht="3" customHeight="1" x14ac:dyDescent="0.25">
      <c r="A12" s="110"/>
      <c r="B12" s="111"/>
      <c r="C12" s="111"/>
      <c r="D12" s="111"/>
      <c r="E12" s="111"/>
      <c r="F12" s="111"/>
      <c r="G12" s="111"/>
      <c r="H12" s="111"/>
      <c r="I12" s="111"/>
      <c r="J12" s="111"/>
    </row>
    <row r="13" spans="1:10" s="82" customFormat="1" ht="10.15" customHeight="1" x14ac:dyDescent="0.25">
      <c r="A13" s="108"/>
      <c r="B13" s="461" t="s">
        <v>233</v>
      </c>
      <c r="C13" s="461"/>
      <c r="D13" s="461"/>
      <c r="E13" s="461"/>
      <c r="F13" s="462"/>
      <c r="G13" s="462"/>
      <c r="H13" s="462"/>
      <c r="I13" s="462"/>
      <c r="J13" s="462"/>
    </row>
    <row r="14" spans="1:10" ht="3" customHeight="1" x14ac:dyDescent="0.25">
      <c r="A14" s="112"/>
      <c r="B14" s="113"/>
      <c r="C14" s="113"/>
      <c r="D14" s="113"/>
      <c r="E14" s="113"/>
      <c r="F14" s="124"/>
      <c r="G14" s="124"/>
      <c r="H14" s="124"/>
      <c r="I14" s="124"/>
      <c r="J14" s="124"/>
    </row>
    <row r="15" spans="1:10" s="82" customFormat="1" ht="10.15" customHeight="1" x14ac:dyDescent="0.25">
      <c r="A15" s="108"/>
      <c r="B15" s="461" t="s">
        <v>87</v>
      </c>
      <c r="C15" s="461"/>
      <c r="D15" s="461"/>
      <c r="E15" s="461"/>
      <c r="F15" s="461"/>
      <c r="G15" s="461"/>
      <c r="H15" s="461"/>
      <c r="I15" s="461"/>
      <c r="J15" s="461"/>
    </row>
    <row r="16" spans="1:10" ht="3" customHeight="1" x14ac:dyDescent="0.25">
      <c r="A16" s="102"/>
      <c r="B16" s="111"/>
      <c r="C16" s="111"/>
      <c r="D16" s="111"/>
      <c r="E16" s="111"/>
      <c r="F16" s="111"/>
      <c r="G16" s="111"/>
      <c r="H16" s="111"/>
      <c r="I16" s="111"/>
      <c r="J16" s="111"/>
    </row>
    <row r="17" spans="1:14" s="82" customFormat="1" ht="10.15" customHeight="1" x14ac:dyDescent="0.25">
      <c r="A17" s="78" t="s">
        <v>127</v>
      </c>
      <c r="B17" s="111">
        <v>99.3</v>
      </c>
      <c r="C17" s="111">
        <v>89.7</v>
      </c>
      <c r="D17" s="111">
        <v>86.7</v>
      </c>
      <c r="E17" s="111">
        <v>100.1</v>
      </c>
      <c r="F17" s="111">
        <v>115.3</v>
      </c>
      <c r="G17" s="111">
        <v>91.1</v>
      </c>
      <c r="H17" s="111">
        <v>87.4</v>
      </c>
      <c r="I17" s="111">
        <v>89</v>
      </c>
      <c r="J17" s="111">
        <v>93</v>
      </c>
      <c r="L17" s="344"/>
    </row>
    <row r="18" spans="1:14" s="82" customFormat="1" ht="10.15" customHeight="1" x14ac:dyDescent="0.25">
      <c r="A18" s="78" t="s">
        <v>128</v>
      </c>
      <c r="B18" s="111">
        <v>89</v>
      </c>
      <c r="C18" s="111">
        <v>91</v>
      </c>
      <c r="D18" s="111">
        <v>87.1</v>
      </c>
      <c r="E18" s="111">
        <v>86.5</v>
      </c>
      <c r="F18" s="111">
        <v>80.3</v>
      </c>
      <c r="G18" s="111">
        <v>101</v>
      </c>
      <c r="H18" s="111">
        <v>96.9</v>
      </c>
      <c r="I18" s="111">
        <v>81</v>
      </c>
      <c r="J18" s="111">
        <v>90.6</v>
      </c>
      <c r="L18" s="344"/>
      <c r="M18" s="344"/>
    </row>
    <row r="19" spans="1:14" s="82" customFormat="1" ht="10.15" customHeight="1" x14ac:dyDescent="0.25">
      <c r="A19" s="78" t="s">
        <v>129</v>
      </c>
      <c r="B19" s="111">
        <v>102.1</v>
      </c>
      <c r="C19" s="111">
        <v>111.2</v>
      </c>
      <c r="D19" s="111">
        <v>104.8</v>
      </c>
      <c r="E19" s="111">
        <v>99.2</v>
      </c>
      <c r="F19" s="111">
        <v>105.8</v>
      </c>
      <c r="G19" s="111">
        <v>123.6</v>
      </c>
      <c r="H19" s="111">
        <v>107.9</v>
      </c>
      <c r="I19" s="111">
        <v>105.8</v>
      </c>
      <c r="J19" s="111">
        <v>105.9</v>
      </c>
      <c r="L19" s="344"/>
    </row>
    <row r="20" spans="1:14" s="82" customFormat="1" ht="10.15" customHeight="1" x14ac:dyDescent="0.25">
      <c r="A20" s="78" t="s">
        <v>130</v>
      </c>
      <c r="B20" s="111">
        <v>91</v>
      </c>
      <c r="C20" s="111">
        <v>81</v>
      </c>
      <c r="D20" s="111">
        <v>94.1</v>
      </c>
      <c r="E20" s="111">
        <v>84.6</v>
      </c>
      <c r="F20" s="111">
        <v>89.6</v>
      </c>
      <c r="G20" s="111">
        <v>92.1</v>
      </c>
      <c r="H20" s="111">
        <v>92.1</v>
      </c>
      <c r="I20" s="111">
        <v>100.1</v>
      </c>
      <c r="J20" s="111">
        <v>90.3</v>
      </c>
      <c r="L20" s="344"/>
    </row>
    <row r="21" spans="1:14" s="153" customFormat="1" ht="10.15" customHeight="1" x14ac:dyDescent="0.25">
      <c r="A21" s="78" t="s">
        <v>131</v>
      </c>
      <c r="B21" s="111">
        <v>112.8</v>
      </c>
      <c r="C21" s="111">
        <v>100</v>
      </c>
      <c r="D21" s="111">
        <v>110.1</v>
      </c>
      <c r="E21" s="111">
        <v>110.9</v>
      </c>
      <c r="F21" s="111">
        <v>93.9</v>
      </c>
      <c r="G21" s="111">
        <v>113.5</v>
      </c>
      <c r="H21" s="111">
        <v>98.1</v>
      </c>
      <c r="I21" s="111">
        <v>109.5</v>
      </c>
      <c r="J21" s="111">
        <v>105.7</v>
      </c>
      <c r="L21" s="344"/>
    </row>
    <row r="22" spans="1:14" s="153" customFormat="1" ht="10.15" customHeight="1" x14ac:dyDescent="0.25">
      <c r="A22" s="78" t="s">
        <v>231</v>
      </c>
      <c r="B22" s="111">
        <v>112.1</v>
      </c>
      <c r="C22" s="111">
        <v>82</v>
      </c>
      <c r="D22" s="111">
        <v>101.2</v>
      </c>
      <c r="E22" s="111">
        <v>101.3</v>
      </c>
      <c r="F22" s="111">
        <v>105.9</v>
      </c>
      <c r="G22" s="111">
        <v>116.5</v>
      </c>
      <c r="H22" s="111">
        <v>96.3</v>
      </c>
      <c r="I22" s="111">
        <v>109.2</v>
      </c>
      <c r="J22" s="111">
        <v>101.2</v>
      </c>
      <c r="L22" s="344"/>
    </row>
    <row r="23" spans="1:14" s="153" customFormat="1" ht="10.15" customHeight="1" x14ac:dyDescent="0.25">
      <c r="A23" s="78" t="s">
        <v>133</v>
      </c>
      <c r="B23" s="111">
        <v>93.8</v>
      </c>
      <c r="C23" s="111">
        <v>80.400000000000006</v>
      </c>
      <c r="D23" s="111">
        <v>102.5</v>
      </c>
      <c r="E23" s="111">
        <v>95.6</v>
      </c>
      <c r="F23" s="111">
        <v>106.2</v>
      </c>
      <c r="G23" s="111">
        <v>104.6</v>
      </c>
      <c r="H23" s="111">
        <v>99</v>
      </c>
      <c r="I23" s="111">
        <v>102.4</v>
      </c>
      <c r="J23" s="111">
        <v>98.9</v>
      </c>
      <c r="L23" s="344"/>
    </row>
    <row r="24" spans="1:14" s="153" customFormat="1" ht="10.15" customHeight="1" x14ac:dyDescent="0.25">
      <c r="A24" s="78" t="s">
        <v>134</v>
      </c>
      <c r="B24" s="111">
        <v>75.3</v>
      </c>
      <c r="C24" s="111">
        <v>67</v>
      </c>
      <c r="D24" s="111">
        <v>97.4</v>
      </c>
      <c r="E24" s="111">
        <v>76.5</v>
      </c>
      <c r="F24" s="111">
        <v>66.3</v>
      </c>
      <c r="G24" s="111">
        <v>66.7</v>
      </c>
      <c r="H24" s="111">
        <v>71.099999999999994</v>
      </c>
      <c r="I24" s="111">
        <v>75.3</v>
      </c>
      <c r="J24" s="111">
        <v>77.3</v>
      </c>
      <c r="L24" s="344"/>
    </row>
    <row r="25" spans="1:14" s="153" customFormat="1" ht="10.15" customHeight="1" x14ac:dyDescent="0.25">
      <c r="A25" s="78" t="s">
        <v>135</v>
      </c>
      <c r="B25" s="111">
        <v>96.1</v>
      </c>
      <c r="C25" s="111">
        <v>68.400000000000006</v>
      </c>
      <c r="D25" s="111">
        <v>101.4</v>
      </c>
      <c r="E25" s="111">
        <v>96.2</v>
      </c>
      <c r="F25" s="111">
        <v>102.6</v>
      </c>
      <c r="G25" s="111">
        <v>95.9</v>
      </c>
      <c r="H25" s="111">
        <v>93.2</v>
      </c>
      <c r="I25" s="111">
        <v>102.1</v>
      </c>
      <c r="J25" s="111">
        <v>95.8</v>
      </c>
      <c r="L25" s="344"/>
    </row>
    <row r="26" spans="1:14" s="153" customFormat="1" ht="10.15" customHeight="1" x14ac:dyDescent="0.25">
      <c r="A26" s="78" t="s">
        <v>136</v>
      </c>
      <c r="B26" s="111">
        <v>108.8</v>
      </c>
      <c r="C26" s="111">
        <v>100.7</v>
      </c>
      <c r="D26" s="111">
        <v>95.1</v>
      </c>
      <c r="E26" s="111">
        <v>96</v>
      </c>
      <c r="F26" s="111">
        <v>107</v>
      </c>
      <c r="G26" s="111">
        <v>90.7</v>
      </c>
      <c r="H26" s="111">
        <v>93.5</v>
      </c>
      <c r="I26" s="111">
        <v>98.3</v>
      </c>
      <c r="J26" s="111">
        <v>96.1</v>
      </c>
      <c r="L26" s="344"/>
    </row>
    <row r="27" spans="1:14" s="153" customFormat="1" ht="10.15" customHeight="1" x14ac:dyDescent="0.25">
      <c r="A27" s="78" t="s">
        <v>137</v>
      </c>
      <c r="B27" s="111">
        <v>116.2</v>
      </c>
      <c r="C27" s="111">
        <v>97.6</v>
      </c>
      <c r="D27" s="111">
        <v>92.8</v>
      </c>
      <c r="E27" s="111">
        <v>111</v>
      </c>
      <c r="F27" s="111">
        <v>98.5</v>
      </c>
      <c r="G27" s="111">
        <v>87.9</v>
      </c>
      <c r="H27" s="111">
        <v>87.7</v>
      </c>
      <c r="I27" s="111">
        <v>103.7</v>
      </c>
      <c r="J27" s="111">
        <v>97.4</v>
      </c>
      <c r="L27" s="344"/>
    </row>
    <row r="28" spans="1:14" s="153" customFormat="1" ht="10.15" customHeight="1" x14ac:dyDescent="0.25">
      <c r="A28" s="78" t="s">
        <v>138</v>
      </c>
      <c r="B28" s="111">
        <v>96.1</v>
      </c>
      <c r="C28" s="111">
        <v>78.8</v>
      </c>
      <c r="D28" s="111">
        <v>92.1</v>
      </c>
      <c r="E28" s="111">
        <v>106.1</v>
      </c>
      <c r="F28" s="111">
        <v>114.9</v>
      </c>
      <c r="G28" s="111">
        <v>99.8</v>
      </c>
      <c r="H28" s="111">
        <v>81.400000000000006</v>
      </c>
      <c r="I28" s="111">
        <v>98.6</v>
      </c>
      <c r="J28" s="111">
        <v>94.2</v>
      </c>
      <c r="L28" s="344"/>
    </row>
    <row r="29" spans="1:14" s="153" customFormat="1" ht="10.15" customHeight="1" x14ac:dyDescent="0.25">
      <c r="A29" s="348">
        <v>2023</v>
      </c>
      <c r="B29" s="347">
        <v>99.4</v>
      </c>
      <c r="C29" s="347">
        <v>87.3</v>
      </c>
      <c r="D29" s="347">
        <v>97.1</v>
      </c>
      <c r="E29" s="347">
        <v>97</v>
      </c>
      <c r="F29" s="347">
        <v>98.9</v>
      </c>
      <c r="G29" s="347">
        <v>98.6</v>
      </c>
      <c r="H29" s="347">
        <v>92.1</v>
      </c>
      <c r="I29" s="347">
        <v>97.9</v>
      </c>
      <c r="J29" s="347">
        <v>95.5</v>
      </c>
      <c r="L29" s="344"/>
      <c r="N29" s="345"/>
    </row>
    <row r="30" spans="1:14" ht="3" customHeight="1" x14ac:dyDescent="0.25">
      <c r="A30" s="114"/>
      <c r="B30" s="113"/>
      <c r="C30" s="113"/>
      <c r="D30" s="113"/>
      <c r="E30" s="113"/>
      <c r="F30" s="113"/>
      <c r="G30" s="113"/>
      <c r="H30" s="113"/>
      <c r="I30" s="113"/>
      <c r="J30" s="113"/>
    </row>
    <row r="31" spans="1:14" s="82" customFormat="1" ht="10.15" customHeight="1" x14ac:dyDescent="0.25">
      <c r="A31" s="108"/>
      <c r="B31" s="461" t="s">
        <v>90</v>
      </c>
      <c r="C31" s="461"/>
      <c r="D31" s="461"/>
      <c r="E31" s="461"/>
      <c r="F31" s="461"/>
      <c r="G31" s="461"/>
      <c r="H31" s="461"/>
      <c r="I31" s="461"/>
      <c r="J31" s="461"/>
    </row>
    <row r="32" spans="1:14" ht="3" customHeight="1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</row>
    <row r="33" spans="1:22" s="82" customFormat="1" ht="10.15" customHeight="1" x14ac:dyDescent="0.25">
      <c r="A33" s="78" t="s">
        <v>127</v>
      </c>
      <c r="B33" s="111">
        <v>8.8000000000000007</v>
      </c>
      <c r="C33" s="111">
        <v>-2.7</v>
      </c>
      <c r="D33" s="111">
        <v>-0.5</v>
      </c>
      <c r="E33" s="111">
        <v>-2.2999999999999998</v>
      </c>
      <c r="F33" s="111">
        <v>4.2</v>
      </c>
      <c r="G33" s="111">
        <v>6.4</v>
      </c>
      <c r="H33" s="111">
        <v>-3.1</v>
      </c>
      <c r="I33" s="111">
        <v>-0.6</v>
      </c>
      <c r="J33" s="111">
        <v>-0.6</v>
      </c>
    </row>
    <row r="34" spans="1:22" s="82" customFormat="1" ht="10.15" customHeight="1" x14ac:dyDescent="0.25">
      <c r="A34" s="78" t="s">
        <v>128</v>
      </c>
      <c r="B34" s="111">
        <v>0.3</v>
      </c>
      <c r="C34" s="111">
        <v>-16.2</v>
      </c>
      <c r="D34" s="111">
        <v>0.1</v>
      </c>
      <c r="E34" s="111">
        <v>-7.4</v>
      </c>
      <c r="F34" s="111">
        <v>-7.1</v>
      </c>
      <c r="G34" s="111">
        <v>1.4</v>
      </c>
      <c r="H34" s="111">
        <v>-8.6</v>
      </c>
      <c r="I34" s="111">
        <v>-2.6</v>
      </c>
      <c r="J34" s="111">
        <v>-5.6</v>
      </c>
      <c r="M34" s="344"/>
      <c r="N34" s="344"/>
      <c r="O34" s="344"/>
      <c r="P34" s="344"/>
      <c r="Q34" s="344"/>
      <c r="R34" s="344"/>
      <c r="S34" s="344"/>
      <c r="T34" s="344"/>
      <c r="U34" s="344"/>
      <c r="V34" s="344"/>
    </row>
    <row r="35" spans="1:22" s="82" customFormat="1" ht="10.15" customHeight="1" x14ac:dyDescent="0.25">
      <c r="A35" s="78" t="s">
        <v>129</v>
      </c>
      <c r="B35" s="111">
        <v>-11.4</v>
      </c>
      <c r="C35" s="111">
        <v>-5.7</v>
      </c>
      <c r="D35" s="111">
        <v>0.4</v>
      </c>
      <c r="E35" s="111">
        <v>-7.1</v>
      </c>
      <c r="F35" s="111">
        <v>-6.5</v>
      </c>
      <c r="G35" s="111">
        <v>4.5</v>
      </c>
      <c r="H35" s="111">
        <v>-11.6</v>
      </c>
      <c r="I35" s="111">
        <v>-1.9</v>
      </c>
      <c r="J35" s="111">
        <v>-6.2</v>
      </c>
    </row>
    <row r="36" spans="1:22" s="82" customFormat="1" ht="10.15" customHeight="1" x14ac:dyDescent="0.25">
      <c r="A36" s="78" t="s">
        <v>130</v>
      </c>
      <c r="B36" s="111">
        <v>-11.7</v>
      </c>
      <c r="C36" s="111">
        <v>-21.2</v>
      </c>
      <c r="D36" s="111">
        <v>-4.2</v>
      </c>
      <c r="E36" s="111">
        <v>-13.3</v>
      </c>
      <c r="F36" s="111">
        <v>-10.6</v>
      </c>
      <c r="G36" s="111">
        <v>-9.6</v>
      </c>
      <c r="H36" s="111">
        <v>-9.4</v>
      </c>
      <c r="I36" s="111">
        <v>-1.6</v>
      </c>
      <c r="J36" s="111">
        <v>-9.6999999999999993</v>
      </c>
    </row>
    <row r="37" spans="1:22" s="82" customFormat="1" ht="10.15" customHeight="1" x14ac:dyDescent="0.25">
      <c r="A37" s="78" t="s">
        <v>131</v>
      </c>
      <c r="B37" s="111">
        <v>-1.3</v>
      </c>
      <c r="C37" s="111">
        <v>-6.4</v>
      </c>
      <c r="D37" s="111">
        <v>0.2</v>
      </c>
      <c r="E37" s="111">
        <v>-1.3</v>
      </c>
      <c r="F37" s="111">
        <v>-4.3</v>
      </c>
      <c r="G37" s="111">
        <v>-1.2</v>
      </c>
      <c r="H37" s="111">
        <v>-7.7</v>
      </c>
      <c r="I37" s="111">
        <v>1.9</v>
      </c>
      <c r="J37" s="111">
        <v>-3.1</v>
      </c>
    </row>
    <row r="38" spans="1:22" s="82" customFormat="1" ht="10.15" customHeight="1" x14ac:dyDescent="0.25">
      <c r="A38" s="78" t="s">
        <v>231</v>
      </c>
      <c r="B38" s="111">
        <v>0.5</v>
      </c>
      <c r="C38" s="111">
        <v>-12.2</v>
      </c>
      <c r="D38" s="111">
        <v>-4.5999999999999996</v>
      </c>
      <c r="E38" s="111">
        <v>-1.7</v>
      </c>
      <c r="F38" s="111">
        <v>-4.7</v>
      </c>
      <c r="G38" s="111">
        <v>3.4</v>
      </c>
      <c r="H38" s="111">
        <v>-9.6</v>
      </c>
      <c r="I38" s="111">
        <v>-2.2000000000000002</v>
      </c>
      <c r="J38" s="111">
        <v>-4.7</v>
      </c>
    </row>
    <row r="39" spans="1:22" s="82" customFormat="1" ht="10.15" customHeight="1" x14ac:dyDescent="0.25">
      <c r="A39" s="78" t="s">
        <v>133</v>
      </c>
      <c r="B39" s="111">
        <v>0.6</v>
      </c>
      <c r="C39" s="111">
        <v>-2.7</v>
      </c>
      <c r="D39" s="111">
        <v>-1.5</v>
      </c>
      <c r="E39" s="111">
        <v>-6.5</v>
      </c>
      <c r="F39" s="111">
        <v>-6.8</v>
      </c>
      <c r="G39" s="111">
        <v>-0.8</v>
      </c>
      <c r="H39" s="111">
        <v>-3.3</v>
      </c>
      <c r="I39" s="111">
        <v>6.4</v>
      </c>
      <c r="J39" s="111">
        <v>-3.2</v>
      </c>
    </row>
    <row r="40" spans="1:22" s="82" customFormat="1" ht="10.15" customHeight="1" x14ac:dyDescent="0.25">
      <c r="A40" s="78" t="s">
        <v>134</v>
      </c>
      <c r="B40" s="111">
        <v>0.4</v>
      </c>
      <c r="C40" s="111">
        <v>-10.4</v>
      </c>
      <c r="D40" s="111">
        <v>-2.7</v>
      </c>
      <c r="E40" s="111">
        <v>2.1</v>
      </c>
      <c r="F40" s="111">
        <v>-8.6999999999999993</v>
      </c>
      <c r="G40" s="111">
        <v>-5.3</v>
      </c>
      <c r="H40" s="111">
        <v>-2.7</v>
      </c>
      <c r="I40" s="111">
        <v>0.8</v>
      </c>
      <c r="J40" s="111">
        <v>-2.2000000000000002</v>
      </c>
    </row>
    <row r="41" spans="1:22" s="82" customFormat="1" ht="10.15" customHeight="1" x14ac:dyDescent="0.25">
      <c r="A41" s="78" t="s">
        <v>135</v>
      </c>
      <c r="B41" s="111">
        <v>-3.5</v>
      </c>
      <c r="C41" s="111">
        <v>-14.2</v>
      </c>
      <c r="D41" s="111">
        <v>0.4</v>
      </c>
      <c r="E41" s="111">
        <v>-9.1999999999999993</v>
      </c>
      <c r="F41" s="111">
        <v>-9.3000000000000007</v>
      </c>
      <c r="G41" s="111">
        <v>-9.4</v>
      </c>
      <c r="H41" s="111">
        <v>-5.9</v>
      </c>
      <c r="I41" s="111">
        <v>-5.4</v>
      </c>
      <c r="J41" s="111">
        <v>-6.2</v>
      </c>
    </row>
    <row r="42" spans="1:22" s="82" customFormat="1" ht="10.15" customHeight="1" x14ac:dyDescent="0.25">
      <c r="A42" s="78" t="s">
        <v>136</v>
      </c>
      <c r="B42" s="111">
        <v>5.4</v>
      </c>
      <c r="C42" s="111">
        <v>2.2000000000000002</v>
      </c>
      <c r="D42" s="111">
        <v>6.9</v>
      </c>
      <c r="E42" s="111">
        <v>-8.1</v>
      </c>
      <c r="F42" s="111">
        <v>-6.6</v>
      </c>
      <c r="G42" s="111">
        <v>-1.4</v>
      </c>
      <c r="H42" s="111">
        <v>3.4</v>
      </c>
      <c r="I42" s="111">
        <v>-2.2999999999999998</v>
      </c>
      <c r="J42" s="111">
        <v>-0.3</v>
      </c>
    </row>
    <row r="43" spans="1:22" s="82" customFormat="1" ht="10.15" customHeight="1" x14ac:dyDescent="0.25">
      <c r="A43" s="78" t="s">
        <v>137</v>
      </c>
      <c r="B43" s="111">
        <v>7.4</v>
      </c>
      <c r="C43" s="111">
        <v>-7.4</v>
      </c>
      <c r="D43" s="111">
        <v>4.2</v>
      </c>
      <c r="E43" s="111">
        <v>-6.4</v>
      </c>
      <c r="F43" s="111">
        <v>-8.5</v>
      </c>
      <c r="G43" s="111">
        <v>-9.8000000000000007</v>
      </c>
      <c r="H43" s="111">
        <v>-5.0999999999999996</v>
      </c>
      <c r="I43" s="111">
        <v>3.3</v>
      </c>
      <c r="J43" s="111">
        <v>-3.6</v>
      </c>
    </row>
    <row r="44" spans="1:22" s="82" customFormat="1" ht="10.15" customHeight="1" x14ac:dyDescent="0.25">
      <c r="A44" s="78" t="s">
        <v>138</v>
      </c>
      <c r="B44" s="111">
        <v>-1.8</v>
      </c>
      <c r="C44" s="111">
        <v>-13.3</v>
      </c>
      <c r="D44" s="111">
        <v>1.9</v>
      </c>
      <c r="E44" s="111">
        <v>1.2</v>
      </c>
      <c r="F44" s="111">
        <v>-4.7</v>
      </c>
      <c r="G44" s="111">
        <v>-8.9</v>
      </c>
      <c r="H44" s="111">
        <v>1.8</v>
      </c>
      <c r="I44" s="111">
        <v>3.2</v>
      </c>
      <c r="J44" s="111">
        <v>-0.4</v>
      </c>
    </row>
    <row r="45" spans="1:22" s="82" customFormat="1" ht="10.15" customHeight="1" x14ac:dyDescent="0.25">
      <c r="A45" s="348">
        <v>2023</v>
      </c>
      <c r="B45" s="347">
        <v>-0.7</v>
      </c>
      <c r="C45" s="347">
        <v>-9.1999999999999993</v>
      </c>
      <c r="D45" s="347">
        <v>-0.1</v>
      </c>
      <c r="E45" s="347">
        <v>-5.0999999999999996</v>
      </c>
      <c r="F45" s="350">
        <v>-6</v>
      </c>
      <c r="G45" s="347">
        <v>-2.5</v>
      </c>
      <c r="H45" s="347">
        <v>-5.5</v>
      </c>
      <c r="I45" s="347">
        <v>-0.2</v>
      </c>
      <c r="J45" s="347">
        <v>-3.9</v>
      </c>
    </row>
    <row r="46" spans="1:22" ht="3" customHeight="1" x14ac:dyDescent="0.25">
      <c r="A46" s="154"/>
      <c r="B46" s="154"/>
      <c r="C46" s="154"/>
      <c r="D46" s="154"/>
      <c r="E46" s="154"/>
      <c r="F46" s="154"/>
      <c r="G46" s="154"/>
      <c r="H46" s="154"/>
      <c r="I46" s="154"/>
      <c r="J46" s="154"/>
    </row>
    <row r="47" spans="1:22" ht="3" customHeight="1" x14ac:dyDescent="0.25">
      <c r="A47" s="111"/>
      <c r="B47" s="111"/>
      <c r="C47" s="111"/>
      <c r="D47" s="111"/>
      <c r="E47" s="111"/>
      <c r="F47" s="111"/>
      <c r="G47" s="111"/>
      <c r="H47" s="111"/>
      <c r="I47" s="111"/>
      <c r="J47" s="111"/>
    </row>
    <row r="48" spans="1:22" s="82" customFormat="1" ht="10.15" customHeight="1" x14ac:dyDescent="0.25">
      <c r="A48" s="463" t="s">
        <v>246</v>
      </c>
      <c r="B48" s="463"/>
      <c r="C48" s="463"/>
      <c r="D48" s="463"/>
      <c r="E48" s="463"/>
      <c r="F48" s="463"/>
      <c r="G48" s="463"/>
      <c r="H48" s="111"/>
      <c r="I48" s="111"/>
      <c r="J48" s="111"/>
    </row>
    <row r="49" spans="1:10" x14ac:dyDescent="0.25">
      <c r="A49" s="77"/>
      <c r="B49" s="77"/>
      <c r="C49" s="77"/>
      <c r="D49" s="77"/>
      <c r="E49" s="77"/>
      <c r="F49" s="77"/>
      <c r="G49" s="77"/>
      <c r="H49" s="77"/>
      <c r="I49" s="77"/>
      <c r="J49" s="77"/>
    </row>
    <row r="50" spans="1:10" x14ac:dyDescent="0.25">
      <c r="A50" s="77"/>
      <c r="B50" s="77"/>
      <c r="C50" s="77"/>
      <c r="D50" s="77"/>
      <c r="E50" s="77"/>
      <c r="F50" s="77"/>
      <c r="G50" s="77"/>
      <c r="H50" s="77"/>
      <c r="I50" s="77"/>
      <c r="J50" s="77"/>
    </row>
    <row r="51" spans="1:10" x14ac:dyDescent="0.25">
      <c r="A51" s="77"/>
      <c r="B51" s="77"/>
      <c r="C51" s="77"/>
      <c r="D51" s="77"/>
      <c r="E51" s="77"/>
      <c r="F51" s="77"/>
      <c r="G51" s="77"/>
      <c r="H51" s="77"/>
      <c r="I51" s="77"/>
      <c r="J51" s="77"/>
    </row>
    <row r="52" spans="1:10" x14ac:dyDescent="0.25">
      <c r="A52" s="77"/>
      <c r="B52" s="77"/>
      <c r="C52" s="77"/>
      <c r="D52" s="77"/>
      <c r="E52" s="77"/>
      <c r="F52" s="77"/>
      <c r="G52" s="77"/>
      <c r="H52" s="77"/>
      <c r="I52" s="77"/>
      <c r="J52" s="77"/>
    </row>
    <row r="53" spans="1:10" x14ac:dyDescent="0.25">
      <c r="A53" s="77"/>
      <c r="B53" s="77"/>
      <c r="C53" s="77"/>
      <c r="D53" s="77"/>
      <c r="E53" s="77"/>
      <c r="F53" s="77"/>
      <c r="G53" s="77"/>
      <c r="H53" s="77"/>
      <c r="I53" s="77"/>
      <c r="J53" s="77"/>
    </row>
    <row r="54" spans="1:10" x14ac:dyDescent="0.25">
      <c r="A54" s="77"/>
      <c r="B54" s="77"/>
      <c r="C54" s="77"/>
      <c r="D54" s="77"/>
      <c r="E54" s="77"/>
      <c r="F54" s="77"/>
      <c r="G54" s="77"/>
      <c r="H54" s="77"/>
      <c r="I54" s="77"/>
      <c r="J54" s="77"/>
    </row>
    <row r="55" spans="1:10" x14ac:dyDescent="0.25">
      <c r="A55" s="77"/>
      <c r="B55" s="77"/>
      <c r="C55" s="77"/>
      <c r="D55" s="77"/>
      <c r="E55" s="77"/>
      <c r="F55" s="77"/>
      <c r="G55" s="77"/>
      <c r="H55" s="77"/>
      <c r="I55" s="77"/>
      <c r="J55" s="77"/>
    </row>
    <row r="56" spans="1:10" x14ac:dyDescent="0.25">
      <c r="A56" s="77"/>
      <c r="B56" s="77"/>
      <c r="C56" s="77"/>
      <c r="D56" s="77"/>
      <c r="E56" s="77"/>
      <c r="F56" s="77"/>
      <c r="G56" s="77"/>
      <c r="H56" s="77"/>
      <c r="I56" s="77"/>
      <c r="J56" s="77"/>
    </row>
    <row r="57" spans="1:10" x14ac:dyDescent="0.25">
      <c r="A57" s="77"/>
      <c r="B57" s="77"/>
      <c r="C57" s="77"/>
      <c r="D57" s="77"/>
      <c r="E57" s="77"/>
      <c r="F57" s="77"/>
      <c r="G57" s="77"/>
      <c r="H57" s="77"/>
      <c r="I57" s="77"/>
      <c r="J57" s="77"/>
    </row>
    <row r="58" spans="1:10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</row>
    <row r="59" spans="1:10" x14ac:dyDescent="0.25">
      <c r="A59" s="77"/>
      <c r="B59" s="77"/>
      <c r="C59" s="77"/>
      <c r="D59" s="77"/>
      <c r="E59" s="77"/>
      <c r="F59" s="77"/>
      <c r="G59" s="77"/>
      <c r="H59" s="77"/>
      <c r="I59" s="77"/>
      <c r="J59" s="77"/>
    </row>
    <row r="60" spans="1:10" x14ac:dyDescent="0.25">
      <c r="A60" s="77"/>
      <c r="B60" s="77"/>
      <c r="C60" s="77"/>
      <c r="D60" s="77"/>
      <c r="E60" s="77"/>
      <c r="F60" s="77"/>
      <c r="G60" s="77"/>
      <c r="H60" s="77"/>
      <c r="I60" s="77"/>
      <c r="J60" s="77"/>
    </row>
    <row r="61" spans="1:10" x14ac:dyDescent="0.25">
      <c r="A61" s="77"/>
      <c r="B61" s="77"/>
      <c r="C61" s="77"/>
      <c r="D61" s="77"/>
      <c r="E61" s="77"/>
      <c r="F61" s="77"/>
      <c r="G61" s="77"/>
      <c r="H61" s="77"/>
      <c r="I61" s="77"/>
      <c r="J61" s="77"/>
    </row>
    <row r="62" spans="1:10" x14ac:dyDescent="0.25">
      <c r="A62" s="77"/>
      <c r="B62" s="77"/>
      <c r="C62" s="77"/>
      <c r="D62" s="77"/>
      <c r="E62" s="77"/>
      <c r="F62" s="77"/>
      <c r="G62" s="77"/>
      <c r="H62" s="77"/>
      <c r="I62" s="77"/>
      <c r="J62" s="77"/>
    </row>
    <row r="63" spans="1:10" x14ac:dyDescent="0.25">
      <c r="A63" s="77"/>
      <c r="B63" s="77"/>
      <c r="C63" s="77"/>
      <c r="D63" s="77"/>
      <c r="E63" s="77"/>
      <c r="F63" s="77"/>
      <c r="G63" s="77"/>
      <c r="H63" s="77"/>
      <c r="I63" s="77"/>
      <c r="J63" s="77"/>
    </row>
    <row r="64" spans="1:10" x14ac:dyDescent="0.25">
      <c r="A64" s="77"/>
      <c r="B64" s="77"/>
      <c r="C64" s="77"/>
      <c r="D64" s="77"/>
      <c r="E64" s="77"/>
      <c r="F64" s="77"/>
      <c r="G64" s="77"/>
      <c r="H64" s="77"/>
      <c r="I64" s="77"/>
      <c r="J64" s="77"/>
    </row>
    <row r="65" spans="1:10" x14ac:dyDescent="0.25">
      <c r="A65" s="77"/>
      <c r="B65" s="77"/>
      <c r="C65" s="77"/>
      <c r="D65" s="77"/>
      <c r="E65" s="77"/>
      <c r="F65" s="77"/>
      <c r="G65" s="77"/>
      <c r="H65" s="77"/>
      <c r="I65" s="77"/>
      <c r="J65" s="77"/>
    </row>
    <row r="66" spans="1:10" x14ac:dyDescent="0.25">
      <c r="A66" s="77"/>
      <c r="B66" s="77"/>
      <c r="C66" s="77"/>
      <c r="D66" s="77"/>
      <c r="E66" s="77"/>
      <c r="F66" s="77"/>
      <c r="G66" s="77"/>
      <c r="H66" s="77"/>
      <c r="I66" s="77"/>
      <c r="J66" s="77"/>
    </row>
    <row r="67" spans="1:10" x14ac:dyDescent="0.25">
      <c r="A67" s="77"/>
      <c r="B67" s="77"/>
      <c r="C67" s="77"/>
      <c r="D67" s="77"/>
      <c r="E67" s="77"/>
      <c r="F67" s="77"/>
      <c r="G67" s="77"/>
      <c r="H67" s="77"/>
      <c r="I67" s="77"/>
      <c r="J67" s="77"/>
    </row>
    <row r="68" spans="1:10" x14ac:dyDescent="0.25">
      <c r="A68" s="77"/>
      <c r="B68" s="77"/>
      <c r="C68" s="77"/>
      <c r="D68" s="77"/>
      <c r="E68" s="77"/>
      <c r="F68" s="77"/>
      <c r="G68" s="77"/>
      <c r="H68" s="77"/>
      <c r="I68" s="77"/>
      <c r="J68" s="77"/>
    </row>
    <row r="69" spans="1:10" x14ac:dyDescent="0.25">
      <c r="A69" s="77"/>
      <c r="B69" s="77"/>
      <c r="C69" s="77"/>
      <c r="D69" s="77"/>
      <c r="E69" s="77"/>
      <c r="F69" s="77"/>
      <c r="G69" s="77"/>
      <c r="H69" s="77"/>
      <c r="I69" s="77"/>
      <c r="J69" s="77"/>
    </row>
    <row r="70" spans="1:10" x14ac:dyDescent="0.25">
      <c r="A70" s="77"/>
      <c r="B70" s="77"/>
      <c r="C70" s="77"/>
      <c r="D70" s="77"/>
      <c r="E70" s="77"/>
      <c r="F70" s="77"/>
      <c r="G70" s="77"/>
      <c r="H70" s="77"/>
      <c r="I70" s="77"/>
      <c r="J70" s="77"/>
    </row>
    <row r="71" spans="1:10" x14ac:dyDescent="0.25">
      <c r="A71" s="77"/>
      <c r="B71" s="77"/>
      <c r="C71" s="77"/>
      <c r="D71" s="77"/>
      <c r="E71" s="77"/>
      <c r="F71" s="77"/>
      <c r="G71" s="77"/>
      <c r="H71" s="77"/>
      <c r="I71" s="77"/>
      <c r="J71" s="77"/>
    </row>
    <row r="72" spans="1:10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7"/>
    </row>
    <row r="73" spans="1:10" x14ac:dyDescent="0.25">
      <c r="A73" s="77"/>
      <c r="B73" s="77"/>
      <c r="C73" s="77"/>
      <c r="D73" s="77"/>
      <c r="E73" s="77"/>
      <c r="F73" s="77"/>
      <c r="G73" s="77"/>
      <c r="H73" s="77"/>
      <c r="I73" s="77"/>
      <c r="J73" s="77"/>
    </row>
    <row r="74" spans="1:10" x14ac:dyDescent="0.25">
      <c r="A74" s="77"/>
      <c r="B74" s="77"/>
      <c r="C74" s="77"/>
      <c r="D74" s="77"/>
      <c r="E74" s="77"/>
      <c r="F74" s="77"/>
      <c r="G74" s="77"/>
      <c r="H74" s="77"/>
      <c r="I74" s="77"/>
      <c r="J74" s="77"/>
    </row>
    <row r="75" spans="1:10" x14ac:dyDescent="0.25">
      <c r="A75" s="77"/>
      <c r="B75" s="77"/>
      <c r="C75" s="77"/>
      <c r="D75" s="77"/>
      <c r="E75" s="77"/>
      <c r="F75" s="77"/>
      <c r="G75" s="77"/>
      <c r="H75" s="77"/>
      <c r="I75" s="77"/>
      <c r="J75" s="77"/>
    </row>
    <row r="76" spans="1:10" x14ac:dyDescent="0.25">
      <c r="A76" s="77"/>
      <c r="B76" s="77"/>
      <c r="C76" s="77"/>
      <c r="D76" s="77"/>
      <c r="E76" s="77"/>
      <c r="F76" s="77"/>
      <c r="G76" s="77"/>
      <c r="H76" s="77"/>
      <c r="I76" s="77"/>
      <c r="J76" s="77"/>
    </row>
    <row r="77" spans="1:10" x14ac:dyDescent="0.25">
      <c r="A77" s="77"/>
      <c r="B77" s="77"/>
      <c r="C77" s="77"/>
      <c r="D77" s="77"/>
      <c r="E77" s="77"/>
      <c r="F77" s="77"/>
      <c r="G77" s="77"/>
      <c r="H77" s="77"/>
      <c r="I77" s="77"/>
      <c r="J77" s="77"/>
    </row>
    <row r="78" spans="1:10" x14ac:dyDescent="0.25">
      <c r="A78" s="77"/>
      <c r="B78" s="77"/>
      <c r="C78" s="77"/>
      <c r="D78" s="77"/>
      <c r="E78" s="77"/>
      <c r="F78" s="77"/>
      <c r="G78" s="77"/>
      <c r="H78" s="77"/>
      <c r="I78" s="77"/>
      <c r="J78" s="77"/>
    </row>
    <row r="79" spans="1:10" x14ac:dyDescent="0.25">
      <c r="A79" s="77"/>
      <c r="B79" s="77"/>
      <c r="C79" s="77"/>
      <c r="D79" s="77"/>
      <c r="E79" s="77"/>
      <c r="F79" s="77"/>
      <c r="G79" s="77"/>
      <c r="H79" s="77"/>
      <c r="I79" s="77"/>
      <c r="J79" s="77"/>
    </row>
    <row r="80" spans="1:10" x14ac:dyDescent="0.25">
      <c r="A80" s="77"/>
      <c r="B80" s="77"/>
      <c r="C80" s="77"/>
      <c r="D80" s="77"/>
      <c r="E80" s="77"/>
      <c r="F80" s="77"/>
      <c r="G80" s="77"/>
      <c r="H80" s="77"/>
      <c r="I80" s="77"/>
      <c r="J80" s="77"/>
    </row>
    <row r="81" spans="1:10" x14ac:dyDescent="0.25">
      <c r="A81" s="77"/>
      <c r="B81" s="77"/>
      <c r="C81" s="77"/>
      <c r="D81" s="77"/>
      <c r="E81" s="77"/>
      <c r="F81" s="77"/>
      <c r="G81" s="77"/>
      <c r="H81" s="77"/>
      <c r="I81" s="77"/>
      <c r="J81" s="77"/>
    </row>
    <row r="82" spans="1:10" x14ac:dyDescent="0.25">
      <c r="A82" s="77"/>
      <c r="B82" s="77"/>
      <c r="C82" s="77"/>
      <c r="D82" s="77"/>
      <c r="E82" s="77"/>
      <c r="F82" s="77"/>
      <c r="G82" s="77"/>
      <c r="H82" s="77"/>
      <c r="I82" s="77"/>
      <c r="J82" s="77"/>
    </row>
    <row r="83" spans="1:10" x14ac:dyDescent="0.25">
      <c r="A83" s="77"/>
      <c r="B83" s="77"/>
      <c r="C83" s="77"/>
      <c r="D83" s="77"/>
      <c r="E83" s="77"/>
      <c r="F83" s="77"/>
      <c r="G83" s="77"/>
      <c r="H83" s="77"/>
      <c r="I83" s="77"/>
      <c r="J83" s="77"/>
    </row>
    <row r="84" spans="1:10" x14ac:dyDescent="0.25">
      <c r="A84" s="77"/>
      <c r="B84" s="77"/>
      <c r="C84" s="77"/>
      <c r="D84" s="77"/>
      <c r="E84" s="77"/>
      <c r="F84" s="77"/>
      <c r="G84" s="77"/>
      <c r="H84" s="77"/>
      <c r="I84" s="77"/>
      <c r="J84" s="77"/>
    </row>
    <row r="85" spans="1:10" x14ac:dyDescent="0.25">
      <c r="A85" s="77"/>
      <c r="B85" s="77"/>
      <c r="C85" s="77"/>
      <c r="D85" s="77"/>
      <c r="E85" s="77"/>
      <c r="F85" s="77"/>
      <c r="G85" s="77"/>
      <c r="H85" s="77"/>
      <c r="I85" s="77"/>
      <c r="J85" s="77"/>
    </row>
    <row r="86" spans="1:10" x14ac:dyDescent="0.25">
      <c r="A86" s="77"/>
      <c r="B86" s="77"/>
      <c r="C86" s="77"/>
      <c r="D86" s="77"/>
      <c r="E86" s="77"/>
      <c r="F86" s="77"/>
      <c r="G86" s="77"/>
      <c r="H86" s="77"/>
      <c r="I86" s="77"/>
      <c r="J86" s="77"/>
    </row>
    <row r="87" spans="1:10" x14ac:dyDescent="0.25">
      <c r="A87" s="77"/>
      <c r="B87" s="77"/>
      <c r="C87" s="77"/>
      <c r="D87" s="77"/>
      <c r="E87" s="77"/>
      <c r="F87" s="77"/>
      <c r="G87" s="77"/>
      <c r="H87" s="77"/>
      <c r="I87" s="77"/>
      <c r="J87" s="77"/>
    </row>
    <row r="88" spans="1:10" x14ac:dyDescent="0.25">
      <c r="A88" s="77"/>
      <c r="B88" s="77"/>
      <c r="C88" s="77"/>
      <c r="D88" s="77"/>
      <c r="E88" s="77"/>
      <c r="F88" s="77"/>
      <c r="G88" s="77"/>
      <c r="H88" s="77"/>
      <c r="I88" s="77"/>
      <c r="J88" s="77"/>
    </row>
    <row r="89" spans="1:10" x14ac:dyDescent="0.25">
      <c r="A89" s="77"/>
      <c r="B89" s="77"/>
      <c r="C89" s="77"/>
      <c r="D89" s="77"/>
      <c r="E89" s="77"/>
      <c r="F89" s="77"/>
      <c r="G89" s="77"/>
      <c r="H89" s="77"/>
      <c r="I89" s="77"/>
      <c r="J89" s="77"/>
    </row>
    <row r="90" spans="1:10" x14ac:dyDescent="0.25">
      <c r="A90" s="77"/>
      <c r="B90" s="77"/>
      <c r="C90" s="77"/>
      <c r="D90" s="77"/>
      <c r="E90" s="77"/>
      <c r="F90" s="77"/>
      <c r="G90" s="77"/>
      <c r="H90" s="77"/>
      <c r="I90" s="77"/>
      <c r="J90" s="77"/>
    </row>
    <row r="91" spans="1:10" x14ac:dyDescent="0.25">
      <c r="A91" s="77"/>
      <c r="B91" s="77"/>
      <c r="C91" s="77"/>
      <c r="D91" s="77"/>
      <c r="E91" s="77"/>
      <c r="F91" s="77"/>
      <c r="G91" s="77"/>
      <c r="H91" s="77"/>
      <c r="I91" s="77"/>
      <c r="J91" s="77"/>
    </row>
    <row r="92" spans="1:10" x14ac:dyDescent="0.25">
      <c r="A92" s="77"/>
      <c r="B92" s="77"/>
      <c r="C92" s="77"/>
      <c r="D92" s="77"/>
      <c r="E92" s="77"/>
      <c r="F92" s="77"/>
      <c r="G92" s="77"/>
      <c r="H92" s="77"/>
      <c r="I92" s="77"/>
      <c r="J92" s="77"/>
    </row>
    <row r="93" spans="1:10" x14ac:dyDescent="0.25">
      <c r="A93" s="77"/>
      <c r="B93" s="77"/>
      <c r="C93" s="77"/>
      <c r="D93" s="77"/>
      <c r="E93" s="77"/>
      <c r="F93" s="77"/>
      <c r="G93" s="77"/>
      <c r="H93" s="77"/>
      <c r="I93" s="77"/>
      <c r="J93" s="77"/>
    </row>
    <row r="94" spans="1:10" x14ac:dyDescent="0.25">
      <c r="A94" s="77"/>
      <c r="B94" s="77"/>
      <c r="C94" s="77"/>
      <c r="D94" s="77"/>
      <c r="E94" s="77"/>
      <c r="F94" s="77"/>
      <c r="G94" s="77"/>
      <c r="H94" s="77"/>
      <c r="I94" s="77"/>
      <c r="J94" s="77"/>
    </row>
    <row r="95" spans="1:10" x14ac:dyDescent="0.25">
      <c r="A95" s="77"/>
      <c r="B95" s="77"/>
      <c r="C95" s="77"/>
      <c r="D95" s="77"/>
      <c r="E95" s="77"/>
      <c r="F95" s="77"/>
      <c r="G95" s="77"/>
      <c r="H95" s="77"/>
      <c r="I95" s="77"/>
      <c r="J95" s="77"/>
    </row>
    <row r="96" spans="1:10" x14ac:dyDescent="0.25">
      <c r="A96" s="77"/>
      <c r="B96" s="77"/>
      <c r="C96" s="77"/>
      <c r="D96" s="77"/>
      <c r="E96" s="77"/>
      <c r="F96" s="77"/>
      <c r="G96" s="77"/>
      <c r="H96" s="77"/>
      <c r="I96" s="77"/>
      <c r="J96" s="77"/>
    </row>
    <row r="97" spans="1:10" x14ac:dyDescent="0.25">
      <c r="A97" s="77"/>
      <c r="B97" s="77"/>
      <c r="C97" s="77"/>
      <c r="D97" s="77"/>
      <c r="E97" s="77"/>
      <c r="F97" s="77"/>
      <c r="G97" s="77"/>
      <c r="H97" s="77"/>
      <c r="I97" s="77"/>
      <c r="J97" s="77"/>
    </row>
    <row r="98" spans="1:10" x14ac:dyDescent="0.25">
      <c r="A98" s="77"/>
      <c r="B98" s="77"/>
      <c r="C98" s="77"/>
      <c r="D98" s="77"/>
      <c r="E98" s="77"/>
      <c r="F98" s="77"/>
      <c r="G98" s="77"/>
      <c r="H98" s="77"/>
      <c r="I98" s="77"/>
      <c r="J98" s="77"/>
    </row>
  </sheetData>
  <mergeCells count="5">
    <mergeCell ref="A5:J5"/>
    <mergeCell ref="B13:J13"/>
    <mergeCell ref="B15:J15"/>
    <mergeCell ref="B31:J31"/>
    <mergeCell ref="A48:G48"/>
  </mergeCells>
  <pageMargins left="0.7" right="0.7" top="0.75" bottom="0.75" header="0.3" footer="0.3"/>
  <pageSetup paperSize="9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>
      <selection activeCell="A4" sqref="A4"/>
    </sheetView>
  </sheetViews>
  <sheetFormatPr defaultColWidth="9.26953125" defaultRowHeight="10" x14ac:dyDescent="0.2"/>
  <cols>
    <col min="1" max="1" width="48.54296875" style="286" customWidth="1"/>
    <col min="2" max="2" width="9.453125" style="286" customWidth="1"/>
    <col min="3" max="3" width="9.453125" style="287" customWidth="1"/>
    <col min="4" max="4" width="0.7265625" style="286" customWidth="1"/>
    <col min="5" max="5" width="10.453125" style="286" customWidth="1"/>
    <col min="6" max="7" width="10.453125" style="287" customWidth="1"/>
    <col min="8" max="16384" width="9.26953125" style="286"/>
  </cols>
  <sheetData>
    <row r="1" spans="1:7" s="282" customFormat="1" ht="12.75" customHeight="1" x14ac:dyDescent="0.2">
      <c r="C1" s="283"/>
      <c r="F1" s="283"/>
      <c r="G1" s="283"/>
    </row>
    <row r="2" spans="1:7" s="282" customFormat="1" ht="12.75" customHeight="1" x14ac:dyDescent="0.2">
      <c r="C2" s="283"/>
      <c r="F2" s="283"/>
      <c r="G2" s="283"/>
    </row>
    <row r="3" spans="1:7" s="282" customFormat="1" ht="12.75" customHeight="1" x14ac:dyDescent="0.2">
      <c r="A3" s="284"/>
      <c r="C3" s="283"/>
      <c r="F3" s="283"/>
      <c r="G3" s="283"/>
    </row>
    <row r="4" spans="1:7" ht="12" customHeight="1" x14ac:dyDescent="0.2">
      <c r="A4" s="335" t="s">
        <v>197</v>
      </c>
    </row>
    <row r="5" spans="1:7" ht="24" customHeight="1" x14ac:dyDescent="0.2">
      <c r="A5" s="465" t="s">
        <v>200</v>
      </c>
      <c r="B5" s="465"/>
      <c r="C5" s="465"/>
      <c r="D5" s="465"/>
      <c r="E5" s="465"/>
      <c r="F5" s="465"/>
      <c r="G5" s="465"/>
    </row>
    <row r="6" spans="1:7" ht="12" customHeight="1" x14ac:dyDescent="0.2">
      <c r="A6" s="336" t="s">
        <v>213</v>
      </c>
    </row>
    <row r="7" spans="1:7" ht="6" customHeight="1" x14ac:dyDescent="0.2"/>
    <row r="8" spans="1:7" ht="12" customHeight="1" x14ac:dyDescent="0.2">
      <c r="A8" s="455" t="s">
        <v>89</v>
      </c>
      <c r="B8" s="457" t="s">
        <v>52</v>
      </c>
      <c r="C8" s="457"/>
      <c r="D8" s="288"/>
      <c r="E8" s="457" t="s">
        <v>42</v>
      </c>
      <c r="F8" s="457"/>
      <c r="G8" s="457"/>
    </row>
    <row r="9" spans="1:7" ht="19.5" customHeight="1" x14ac:dyDescent="0.2">
      <c r="A9" s="456"/>
      <c r="B9" s="289" t="s">
        <v>112</v>
      </c>
      <c r="C9" s="290" t="s">
        <v>93</v>
      </c>
      <c r="D9" s="291"/>
      <c r="E9" s="289" t="s">
        <v>112</v>
      </c>
      <c r="F9" s="290" t="s">
        <v>93</v>
      </c>
      <c r="G9" s="290" t="s">
        <v>94</v>
      </c>
    </row>
    <row r="10" spans="1:7" s="282" customFormat="1" ht="3" customHeight="1" x14ac:dyDescent="0.2">
      <c r="A10" s="292"/>
      <c r="B10" s="292"/>
      <c r="C10" s="293"/>
      <c r="D10" s="292"/>
      <c r="E10" s="292"/>
      <c r="F10" s="293"/>
      <c r="G10" s="293"/>
    </row>
    <row r="11" spans="1:7" s="298" customFormat="1" ht="10.4" customHeight="1" x14ac:dyDescent="0.25">
      <c r="A11" s="294">
        <v>2018</v>
      </c>
      <c r="B11" s="295">
        <v>116560</v>
      </c>
      <c r="C11" s="337">
        <v>1.9</v>
      </c>
      <c r="D11" s="295"/>
      <c r="E11" s="295">
        <v>382380</v>
      </c>
      <c r="F11" s="296">
        <v>6.4</v>
      </c>
      <c r="G11" s="296">
        <v>3.3</v>
      </c>
    </row>
    <row r="12" spans="1:7" s="298" customFormat="1" ht="10.4" customHeight="1" x14ac:dyDescent="0.25">
      <c r="A12" s="294">
        <v>2019</v>
      </c>
      <c r="B12" s="295">
        <v>116791</v>
      </c>
      <c r="C12" s="297">
        <v>2</v>
      </c>
      <c r="D12" s="295"/>
      <c r="E12" s="295">
        <v>393394</v>
      </c>
      <c r="F12" s="297">
        <v>6.6</v>
      </c>
      <c r="G12" s="297">
        <v>3.4</v>
      </c>
    </row>
    <row r="13" spans="1:7" s="298" customFormat="1" ht="10.4" customHeight="1" x14ac:dyDescent="0.25">
      <c r="A13" s="294">
        <v>2020</v>
      </c>
      <c r="B13" s="295">
        <v>118300</v>
      </c>
      <c r="C13" s="297">
        <v>2</v>
      </c>
      <c r="D13" s="295"/>
      <c r="E13" s="295">
        <v>388126.8</v>
      </c>
      <c r="F13" s="297">
        <v>6.5</v>
      </c>
      <c r="G13" s="297">
        <v>3.3</v>
      </c>
    </row>
    <row r="14" spans="1:7" s="298" customFormat="1" ht="10.4" customHeight="1" x14ac:dyDescent="0.25">
      <c r="A14" s="294">
        <v>2021</v>
      </c>
      <c r="B14" s="295">
        <v>117772</v>
      </c>
      <c r="C14" s="312">
        <v>1.9951000000000001</v>
      </c>
      <c r="D14" s="294"/>
      <c r="E14" s="295">
        <v>391770.43</v>
      </c>
      <c r="F14" s="312">
        <v>6.6368</v>
      </c>
      <c r="G14" s="338">
        <v>3.3</v>
      </c>
    </row>
    <row r="15" spans="1:7" s="282" customFormat="1" ht="3" customHeight="1" x14ac:dyDescent="0.2">
      <c r="A15" s="300"/>
      <c r="B15" s="295"/>
      <c r="C15" s="295"/>
      <c r="D15" s="295"/>
      <c r="F15" s="295"/>
      <c r="G15" s="295"/>
    </row>
    <row r="16" spans="1:7" s="298" customFormat="1" ht="10.4" customHeight="1" x14ac:dyDescent="0.25">
      <c r="A16" s="301"/>
      <c r="B16" s="458" t="s">
        <v>229</v>
      </c>
      <c r="C16" s="458"/>
      <c r="D16" s="458"/>
      <c r="E16" s="458"/>
      <c r="F16" s="459"/>
      <c r="G16" s="459"/>
    </row>
    <row r="17" spans="1:12" s="282" customFormat="1" ht="3" customHeight="1" x14ac:dyDescent="0.2">
      <c r="A17" s="300"/>
      <c r="B17" s="300"/>
      <c r="C17" s="302"/>
      <c r="D17" s="300"/>
      <c r="E17" s="300"/>
      <c r="F17" s="303"/>
      <c r="G17" s="303"/>
    </row>
    <row r="18" spans="1:12" s="306" customFormat="1" ht="10.4" customHeight="1" x14ac:dyDescent="0.25">
      <c r="A18" s="304" t="s">
        <v>122</v>
      </c>
      <c r="B18" s="295">
        <v>26035</v>
      </c>
      <c r="C18" s="297">
        <v>0.44130000000000003</v>
      </c>
      <c r="D18" s="304"/>
      <c r="E18" s="295">
        <v>109376.47</v>
      </c>
      <c r="F18" s="297">
        <v>1.8539000000000001</v>
      </c>
      <c r="G18" s="296">
        <v>4.2</v>
      </c>
      <c r="I18" s="295"/>
      <c r="J18" s="295"/>
    </row>
    <row r="19" spans="1:12" s="306" customFormat="1" ht="10.4" customHeight="1" x14ac:dyDescent="0.25">
      <c r="A19" s="304" t="s">
        <v>68</v>
      </c>
      <c r="B19" s="295">
        <v>73413</v>
      </c>
      <c r="C19" s="297">
        <v>1.2443</v>
      </c>
      <c r="D19" s="304"/>
      <c r="E19" s="295">
        <v>211131.05</v>
      </c>
      <c r="F19" s="297">
        <v>3.5787</v>
      </c>
      <c r="G19" s="296">
        <v>2.9</v>
      </c>
      <c r="I19" s="295"/>
      <c r="J19" s="295"/>
    </row>
    <row r="20" spans="1:12" s="306" customFormat="1" ht="10.4" customHeight="1" x14ac:dyDescent="0.25">
      <c r="A20" s="304" t="s">
        <v>123</v>
      </c>
      <c r="B20" s="295">
        <v>11621</v>
      </c>
      <c r="C20" s="297">
        <v>0.19700000000000001</v>
      </c>
      <c r="D20" s="304"/>
      <c r="E20" s="295">
        <v>53684.39</v>
      </c>
      <c r="F20" s="297">
        <v>0.90990000000000004</v>
      </c>
      <c r="G20" s="296">
        <v>4.5999999999999996</v>
      </c>
      <c r="I20" s="295"/>
      <c r="J20" s="295"/>
    </row>
    <row r="21" spans="1:12" s="306" customFormat="1" ht="11.25" customHeight="1" x14ac:dyDescent="0.25">
      <c r="A21" s="304" t="s">
        <v>211</v>
      </c>
      <c r="B21" s="295">
        <v>7378</v>
      </c>
      <c r="C21" s="297">
        <v>0.12509999999999999</v>
      </c>
      <c r="D21" s="304"/>
      <c r="E21" s="295">
        <v>17409.740000000002</v>
      </c>
      <c r="F21" s="297">
        <v>0.29509999999999997</v>
      </c>
      <c r="G21" s="296">
        <v>2.4</v>
      </c>
      <c r="I21" s="295"/>
      <c r="J21" s="295"/>
    </row>
    <row r="22" spans="1:12" s="306" customFormat="1" ht="11.15" customHeight="1" x14ac:dyDescent="0.25">
      <c r="A22" s="310" t="s">
        <v>212</v>
      </c>
      <c r="B22" s="311">
        <f>SUM(B18:B21)</f>
        <v>118447</v>
      </c>
      <c r="C22" s="312">
        <v>2.0076999999999998</v>
      </c>
      <c r="D22" s="313"/>
      <c r="E22" s="311">
        <f>SUM(E18:E21)</f>
        <v>391601.65</v>
      </c>
      <c r="F22" s="312">
        <v>6.6375999999999999</v>
      </c>
      <c r="G22" s="338">
        <v>3.3</v>
      </c>
      <c r="I22" s="295"/>
      <c r="J22" s="295"/>
    </row>
    <row r="23" spans="1:12" ht="3" customHeight="1" x14ac:dyDescent="0.25">
      <c r="A23" s="314"/>
      <c r="B23" s="315"/>
      <c r="C23" s="316"/>
      <c r="D23" s="317"/>
      <c r="E23" s="317"/>
      <c r="F23" s="316"/>
      <c r="G23" s="316"/>
    </row>
    <row r="24" spans="1:12" ht="5.9" customHeight="1" x14ac:dyDescent="0.25">
      <c r="A24" s="318"/>
      <c r="B24" s="320"/>
      <c r="C24" s="319"/>
      <c r="D24" s="320"/>
      <c r="E24" s="320"/>
      <c r="F24" s="319"/>
      <c r="G24" s="319"/>
    </row>
    <row r="25" spans="1:12" s="306" customFormat="1" ht="10.4" customHeight="1" x14ac:dyDescent="0.25">
      <c r="A25" s="304" t="s">
        <v>168</v>
      </c>
      <c r="C25" s="321"/>
      <c r="E25" s="322"/>
      <c r="F25" s="321"/>
      <c r="G25" s="321"/>
    </row>
    <row r="26" spans="1:12" s="306" customFormat="1" ht="10.4" customHeight="1" x14ac:dyDescent="0.25">
      <c r="A26" s="304" t="s">
        <v>96</v>
      </c>
      <c r="C26" s="464"/>
      <c r="D26" s="464"/>
      <c r="F26" s="321"/>
      <c r="G26" s="321"/>
    </row>
    <row r="27" spans="1:12" ht="12.5" x14ac:dyDescent="0.2">
      <c r="A27" s="339"/>
      <c r="H27" s="324"/>
      <c r="I27" s="325"/>
      <c r="J27" s="306"/>
      <c r="K27" s="306"/>
      <c r="L27" s="306"/>
    </row>
    <row r="28" spans="1:12" ht="12.5" x14ac:dyDescent="0.2">
      <c r="H28" s="324"/>
      <c r="I28" s="325"/>
      <c r="J28" s="306"/>
      <c r="K28" s="306"/>
      <c r="L28" s="306"/>
    </row>
    <row r="29" spans="1:12" ht="12.5" x14ac:dyDescent="0.2">
      <c r="B29" s="308"/>
      <c r="C29" s="327"/>
      <c r="D29" s="328"/>
      <c r="E29" s="322"/>
      <c r="F29" s="321"/>
      <c r="G29" s="321"/>
      <c r="H29" s="324"/>
      <c r="I29" s="325"/>
      <c r="J29" s="306"/>
      <c r="K29" s="306"/>
      <c r="L29" s="306"/>
    </row>
    <row r="30" spans="1:12" ht="12.5" x14ac:dyDescent="0.2">
      <c r="A30" s="310"/>
      <c r="B30" s="308"/>
      <c r="C30" s="327"/>
      <c r="D30" s="328"/>
      <c r="E30" s="322"/>
      <c r="F30" s="321"/>
      <c r="G30" s="321"/>
      <c r="H30" s="324"/>
      <c r="I30" s="325"/>
      <c r="J30" s="306"/>
      <c r="K30" s="306"/>
      <c r="L30" s="306"/>
    </row>
    <row r="31" spans="1:12" x14ac:dyDescent="0.2">
      <c r="B31" s="308"/>
      <c r="C31" s="327"/>
      <c r="D31" s="328"/>
      <c r="E31" s="322"/>
      <c r="F31" s="321"/>
      <c r="G31" s="321"/>
    </row>
    <row r="32" spans="1:12" x14ac:dyDescent="0.2">
      <c r="B32" s="308"/>
      <c r="C32" s="327"/>
      <c r="D32" s="328"/>
      <c r="E32" s="322"/>
      <c r="F32" s="321"/>
      <c r="G32" s="321"/>
    </row>
    <row r="33" spans="1:7" x14ac:dyDescent="0.2">
      <c r="B33" s="340"/>
      <c r="C33" s="327"/>
      <c r="D33" s="328"/>
      <c r="E33" s="322"/>
      <c r="F33" s="321"/>
      <c r="G33" s="321"/>
    </row>
    <row r="34" spans="1:7" x14ac:dyDescent="0.2">
      <c r="B34" s="308"/>
      <c r="C34" s="327"/>
      <c r="D34" s="328"/>
      <c r="E34" s="322"/>
      <c r="F34" s="321"/>
      <c r="G34" s="321"/>
    </row>
    <row r="35" spans="1:7" x14ac:dyDescent="0.2">
      <c r="A35" s="294"/>
      <c r="B35" s="295"/>
      <c r="C35" s="327"/>
      <c r="D35" s="328"/>
      <c r="E35" s="322"/>
      <c r="F35" s="321"/>
      <c r="G35" s="321"/>
    </row>
    <row r="36" spans="1:7" x14ac:dyDescent="0.2">
      <c r="A36" s="294"/>
      <c r="B36" s="295"/>
      <c r="C36" s="327"/>
      <c r="D36" s="328"/>
      <c r="E36" s="322"/>
      <c r="F36" s="321"/>
      <c r="G36" s="321"/>
    </row>
    <row r="37" spans="1:7" ht="10.5" x14ac:dyDescent="0.2">
      <c r="A37" s="294"/>
      <c r="B37" s="295"/>
      <c r="C37" s="331"/>
      <c r="D37" s="332"/>
      <c r="E37" s="333"/>
      <c r="F37" s="334"/>
      <c r="G37" s="334"/>
    </row>
    <row r="38" spans="1:7" x14ac:dyDescent="0.2">
      <c r="A38" s="294"/>
      <c r="B38" s="295"/>
    </row>
    <row r="39" spans="1:7" x14ac:dyDescent="0.2">
      <c r="A39" s="294"/>
      <c r="B39" s="295"/>
    </row>
  </sheetData>
  <mergeCells count="6">
    <mergeCell ref="C26:D26"/>
    <mergeCell ref="A5:G5"/>
    <mergeCell ref="A8:A9"/>
    <mergeCell ref="B8:C8"/>
    <mergeCell ref="E8:G8"/>
    <mergeCell ref="B16:G16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zoomScaleSheetLayoutView="100" workbookViewId="0">
      <selection activeCell="A4" sqref="A4"/>
    </sheetView>
  </sheetViews>
  <sheetFormatPr defaultColWidth="9.26953125" defaultRowHeight="12.5" x14ac:dyDescent="0.25"/>
  <cols>
    <col min="1" max="1" width="8.7265625" style="358" customWidth="1"/>
    <col min="2" max="6" width="13.7265625" style="358" customWidth="1"/>
    <col min="7" max="16384" width="9.26953125" style="80"/>
  </cols>
  <sheetData>
    <row r="1" spans="1:9" s="72" customFormat="1" ht="12" customHeight="1" x14ac:dyDescent="0.25">
      <c r="A1" s="354"/>
      <c r="B1" s="354"/>
      <c r="C1" s="354"/>
      <c r="D1" s="354"/>
      <c r="E1" s="354"/>
      <c r="F1" s="354"/>
    </row>
    <row r="2" spans="1:9" s="72" customFormat="1" ht="12" customHeight="1" x14ac:dyDescent="0.25">
      <c r="A2" s="354"/>
      <c r="B2" s="354"/>
      <c r="C2" s="354"/>
      <c r="D2" s="354"/>
      <c r="E2" s="354"/>
      <c r="F2" s="354"/>
    </row>
    <row r="3" spans="1:9" s="72" customFormat="1" ht="12.65" customHeight="1" x14ac:dyDescent="0.25">
      <c r="A3" s="355"/>
      <c r="B3" s="354"/>
      <c r="C3" s="354"/>
      <c r="D3" s="354"/>
      <c r="E3" s="354"/>
      <c r="F3" s="354"/>
    </row>
    <row r="4" spans="1:9" ht="12" customHeight="1" x14ac:dyDescent="0.25">
      <c r="A4" s="356" t="s">
        <v>198</v>
      </c>
      <c r="B4" s="357"/>
      <c r="C4" s="357"/>
      <c r="D4" s="357"/>
      <c r="E4" s="357"/>
    </row>
    <row r="5" spans="1:9" s="81" customFormat="1" ht="25.15" customHeight="1" x14ac:dyDescent="0.25">
      <c r="A5" s="466" t="s">
        <v>237</v>
      </c>
      <c r="B5" s="466"/>
      <c r="C5" s="466"/>
      <c r="D5" s="466"/>
      <c r="E5" s="466"/>
      <c r="F5" s="466"/>
    </row>
    <row r="6" spans="1:9" ht="12" customHeight="1" x14ac:dyDescent="0.25">
      <c r="A6" s="359" t="s">
        <v>216</v>
      </c>
      <c r="B6" s="357"/>
      <c r="C6" s="357"/>
      <c r="D6" s="357"/>
      <c r="E6" s="357"/>
    </row>
    <row r="7" spans="1:9" ht="6" customHeight="1" x14ac:dyDescent="0.25">
      <c r="A7" s="360"/>
      <c r="B7" s="361"/>
      <c r="C7" s="361"/>
      <c r="D7" s="361"/>
      <c r="E7" s="361"/>
      <c r="F7" s="362"/>
    </row>
    <row r="8" spans="1:9" ht="49.9" customHeight="1" x14ac:dyDescent="0.25">
      <c r="A8" s="363" t="s">
        <v>71</v>
      </c>
      <c r="B8" s="364" t="s">
        <v>122</v>
      </c>
      <c r="C8" s="364" t="s">
        <v>68</v>
      </c>
      <c r="D8" s="364" t="s">
        <v>123</v>
      </c>
      <c r="E8" s="364" t="s">
        <v>211</v>
      </c>
      <c r="F8" s="365" t="s">
        <v>60</v>
      </c>
    </row>
    <row r="9" spans="1:9" s="82" customFormat="1" ht="3" customHeight="1" x14ac:dyDescent="0.25">
      <c r="A9" s="366"/>
      <c r="B9" s="366"/>
      <c r="C9" s="366"/>
      <c r="D9" s="366"/>
      <c r="E9" s="366"/>
      <c r="F9" s="366"/>
    </row>
    <row r="10" spans="1:9" s="82" customFormat="1" ht="10.15" customHeight="1" x14ac:dyDescent="0.25">
      <c r="A10" s="367">
        <v>2021</v>
      </c>
      <c r="B10" s="368">
        <v>100</v>
      </c>
      <c r="C10" s="368">
        <v>100</v>
      </c>
      <c r="D10" s="368">
        <v>100</v>
      </c>
      <c r="E10" s="368">
        <v>100</v>
      </c>
      <c r="F10" s="368">
        <v>100</v>
      </c>
    </row>
    <row r="11" spans="1:9" s="79" customFormat="1" ht="10.15" customHeight="1" x14ac:dyDescent="0.25">
      <c r="A11" s="367">
        <v>2022</v>
      </c>
      <c r="B11" s="368">
        <v>102.7</v>
      </c>
      <c r="C11" s="368">
        <v>107.8</v>
      </c>
      <c r="D11" s="368">
        <v>110.5</v>
      </c>
      <c r="E11" s="368">
        <v>103.9</v>
      </c>
      <c r="F11" s="368">
        <v>104.4</v>
      </c>
    </row>
    <row r="12" spans="1:9" s="79" customFormat="1" ht="3" customHeight="1" x14ac:dyDescent="0.25">
      <c r="A12" s="367"/>
      <c r="B12" s="369"/>
      <c r="C12" s="369"/>
      <c r="D12" s="369"/>
      <c r="E12" s="369"/>
      <c r="F12" s="369"/>
    </row>
    <row r="13" spans="1:9" s="82" customFormat="1" ht="10.15" customHeight="1" x14ac:dyDescent="0.25">
      <c r="A13" s="367"/>
      <c r="B13" s="467" t="s">
        <v>233</v>
      </c>
      <c r="C13" s="467"/>
      <c r="D13" s="467"/>
      <c r="E13" s="467"/>
      <c r="F13" s="467"/>
    </row>
    <row r="14" spans="1:9" ht="3" customHeight="1" x14ac:dyDescent="0.25">
      <c r="A14" s="370"/>
      <c r="B14" s="371"/>
      <c r="C14" s="371"/>
      <c r="D14" s="371"/>
      <c r="E14" s="372"/>
      <c r="F14" s="372"/>
    </row>
    <row r="15" spans="1:9" s="82" customFormat="1" ht="10.15" customHeight="1" x14ac:dyDescent="0.25">
      <c r="A15" s="367"/>
      <c r="B15" s="467" t="s">
        <v>87</v>
      </c>
      <c r="C15" s="467"/>
      <c r="D15" s="467"/>
      <c r="E15" s="467"/>
      <c r="F15" s="467"/>
    </row>
    <row r="16" spans="1:9" ht="3" customHeight="1" x14ac:dyDescent="0.25">
      <c r="A16" s="367"/>
      <c r="B16" s="367"/>
      <c r="C16" s="367"/>
      <c r="D16" s="367"/>
      <c r="E16" s="367"/>
      <c r="F16" s="367"/>
      <c r="I16" s="80">
        <v>123.6</v>
      </c>
    </row>
    <row r="17" spans="1:14" ht="10.15" customHeight="1" x14ac:dyDescent="0.25">
      <c r="A17" s="373" t="s">
        <v>127</v>
      </c>
      <c r="B17" s="369">
        <v>104.9</v>
      </c>
      <c r="C17" s="369">
        <v>98.5</v>
      </c>
      <c r="D17" s="369">
        <v>111.6</v>
      </c>
      <c r="E17" s="369">
        <v>81.400000000000006</v>
      </c>
      <c r="F17" s="369">
        <v>104.3</v>
      </c>
      <c r="I17" s="218"/>
      <c r="J17" s="218"/>
      <c r="K17" s="218"/>
      <c r="L17" s="218"/>
      <c r="M17" s="218"/>
      <c r="N17" s="218"/>
    </row>
    <row r="18" spans="1:14" ht="10.15" customHeight="1" x14ac:dyDescent="0.25">
      <c r="A18" s="373" t="s">
        <v>128</v>
      </c>
      <c r="B18" s="369">
        <v>127.7</v>
      </c>
      <c r="C18" s="369">
        <v>107</v>
      </c>
      <c r="D18" s="369">
        <v>103.7</v>
      </c>
      <c r="E18" s="369">
        <v>104.3</v>
      </c>
      <c r="F18" s="369">
        <v>121.1</v>
      </c>
      <c r="I18" s="218"/>
      <c r="J18" s="218"/>
      <c r="K18" s="218"/>
      <c r="L18" s="218"/>
      <c r="M18" s="218"/>
      <c r="N18" s="218"/>
    </row>
    <row r="19" spans="1:14" ht="10.15" customHeight="1" x14ac:dyDescent="0.25">
      <c r="A19" s="373" t="s">
        <v>129</v>
      </c>
      <c r="B19" s="369">
        <v>150.4</v>
      </c>
      <c r="C19" s="369">
        <v>123.8</v>
      </c>
      <c r="D19" s="369">
        <v>116.9</v>
      </c>
      <c r="E19" s="369">
        <v>148.69999999999999</v>
      </c>
      <c r="F19" s="369">
        <v>142.5</v>
      </c>
      <c r="I19" s="218"/>
      <c r="J19" s="218"/>
      <c r="K19" s="218"/>
      <c r="L19" s="218"/>
      <c r="M19" s="218"/>
      <c r="N19" s="218"/>
    </row>
    <row r="20" spans="1:14" ht="10.15" customHeight="1" x14ac:dyDescent="0.25">
      <c r="A20" s="373" t="s">
        <v>130</v>
      </c>
      <c r="B20" s="369">
        <v>112.4</v>
      </c>
      <c r="C20" s="369">
        <v>100.5</v>
      </c>
      <c r="D20" s="369">
        <v>108.1</v>
      </c>
      <c r="E20" s="369">
        <v>132.69999999999999</v>
      </c>
      <c r="F20" s="369">
        <v>111</v>
      </c>
      <c r="G20" s="165"/>
      <c r="H20" s="165"/>
      <c r="I20" s="218"/>
      <c r="J20" s="218"/>
      <c r="K20" s="218"/>
      <c r="L20" s="218"/>
      <c r="M20" s="218"/>
      <c r="N20" s="218"/>
    </row>
    <row r="21" spans="1:14" s="131" customFormat="1" ht="10.15" customHeight="1" x14ac:dyDescent="0.3">
      <c r="A21" s="373" t="s">
        <v>131</v>
      </c>
      <c r="B21" s="369">
        <v>140.4</v>
      </c>
      <c r="C21" s="369">
        <v>128.80000000000001</v>
      </c>
      <c r="D21" s="369">
        <v>128.9</v>
      </c>
      <c r="E21" s="369">
        <v>154.30000000000001</v>
      </c>
      <c r="F21" s="369">
        <v>137.9</v>
      </c>
    </row>
    <row r="22" spans="1:14" x14ac:dyDescent="0.25">
      <c r="A22" s="373" t="s">
        <v>231</v>
      </c>
      <c r="B22" s="369">
        <v>136.19999999999999</v>
      </c>
      <c r="C22" s="369">
        <v>120.8</v>
      </c>
      <c r="D22" s="369">
        <v>123.1</v>
      </c>
      <c r="E22" s="369">
        <v>142</v>
      </c>
      <c r="F22" s="369">
        <v>132.80000000000001</v>
      </c>
    </row>
    <row r="23" spans="1:14" ht="10.15" customHeight="1" x14ac:dyDescent="0.25">
      <c r="A23" s="373" t="s">
        <v>133</v>
      </c>
      <c r="B23" s="369">
        <v>120.4</v>
      </c>
      <c r="C23" s="369">
        <v>124.2</v>
      </c>
      <c r="D23" s="369">
        <v>120.8</v>
      </c>
      <c r="E23" s="369">
        <v>138.30000000000001</v>
      </c>
      <c r="F23" s="369">
        <v>121.5</v>
      </c>
    </row>
    <row r="24" spans="1:14" x14ac:dyDescent="0.25">
      <c r="A24" s="373" t="s">
        <v>134</v>
      </c>
      <c r="B24" s="369">
        <v>76</v>
      </c>
      <c r="C24" s="369">
        <v>83.4</v>
      </c>
      <c r="D24" s="369">
        <v>82.4</v>
      </c>
      <c r="E24" s="369">
        <v>77.099999999999994</v>
      </c>
      <c r="F24" s="369">
        <v>77.8</v>
      </c>
    </row>
    <row r="25" spans="1:14" ht="10.15" customHeight="1" x14ac:dyDescent="0.25">
      <c r="A25" s="373" t="s">
        <v>135</v>
      </c>
      <c r="B25" s="369">
        <v>125.5</v>
      </c>
      <c r="C25" s="369">
        <v>108.2</v>
      </c>
      <c r="D25" s="369">
        <v>121.9</v>
      </c>
      <c r="E25" s="369">
        <v>116.7</v>
      </c>
      <c r="F25" s="369">
        <v>122.6</v>
      </c>
    </row>
    <row r="26" spans="1:14" ht="10.15" customHeight="1" x14ac:dyDescent="0.25">
      <c r="A26" s="373" t="s">
        <v>136</v>
      </c>
      <c r="B26" s="369">
        <v>134.80000000000001</v>
      </c>
      <c r="C26" s="369">
        <v>134.9</v>
      </c>
      <c r="D26" s="369">
        <v>132.9</v>
      </c>
      <c r="E26" s="369">
        <v>111.6</v>
      </c>
      <c r="F26" s="369">
        <v>133.80000000000001</v>
      </c>
    </row>
    <row r="27" spans="1:14" ht="10.15" customHeight="1" x14ac:dyDescent="0.25">
      <c r="A27" s="373" t="s">
        <v>137</v>
      </c>
      <c r="B27" s="369">
        <v>134.9</v>
      </c>
      <c r="C27" s="369">
        <v>136.5</v>
      </c>
      <c r="D27" s="369">
        <v>137.19999999999999</v>
      </c>
      <c r="E27" s="369">
        <v>84</v>
      </c>
      <c r="F27" s="369">
        <v>133.69999999999999</v>
      </c>
    </row>
    <row r="28" spans="1:14" ht="10.15" customHeight="1" x14ac:dyDescent="0.25">
      <c r="A28" s="373" t="s">
        <v>138</v>
      </c>
      <c r="B28" s="369">
        <v>125.4</v>
      </c>
      <c r="C28" s="369">
        <v>117</v>
      </c>
      <c r="D28" s="369">
        <v>115.1</v>
      </c>
      <c r="E28" s="369">
        <v>66.400000000000006</v>
      </c>
      <c r="F28" s="369">
        <v>121.1</v>
      </c>
    </row>
    <row r="29" spans="1:14" ht="9.75" customHeight="1" x14ac:dyDescent="0.25">
      <c r="A29" s="374">
        <v>2023</v>
      </c>
      <c r="B29" s="375">
        <v>124.1</v>
      </c>
      <c r="C29" s="375">
        <v>115.3</v>
      </c>
      <c r="D29" s="375">
        <v>116.9</v>
      </c>
      <c r="E29" s="375">
        <v>113.1</v>
      </c>
      <c r="F29" s="375">
        <v>121.7</v>
      </c>
    </row>
    <row r="30" spans="1:14" s="131" customFormat="1" ht="2.25" customHeight="1" x14ac:dyDescent="0.3">
      <c r="A30" s="373"/>
      <c r="B30" s="376"/>
      <c r="C30" s="376"/>
      <c r="D30" s="376"/>
      <c r="E30" s="376"/>
      <c r="F30" s="376"/>
    </row>
    <row r="31" spans="1:14" ht="9" customHeight="1" x14ac:dyDescent="0.25">
      <c r="A31" s="367"/>
      <c r="B31" s="467" t="s">
        <v>90</v>
      </c>
      <c r="C31" s="467"/>
      <c r="D31" s="467"/>
      <c r="E31" s="467"/>
      <c r="F31" s="467"/>
    </row>
    <row r="32" spans="1:14" ht="2.25" customHeight="1" x14ac:dyDescent="0.25">
      <c r="A32" s="369"/>
      <c r="B32" s="369"/>
      <c r="C32" s="369"/>
      <c r="D32" s="369"/>
      <c r="E32" s="369"/>
      <c r="F32" s="369"/>
    </row>
    <row r="33" spans="1:7" s="79" customFormat="1" ht="10.15" customHeight="1" x14ac:dyDescent="0.25">
      <c r="A33" s="373" t="s">
        <v>127</v>
      </c>
      <c r="B33" s="369">
        <v>23</v>
      </c>
      <c r="C33" s="369">
        <v>14.4</v>
      </c>
      <c r="D33" s="369">
        <v>16.399999999999999</v>
      </c>
      <c r="E33" s="369">
        <v>18.100000000000001</v>
      </c>
      <c r="F33" s="369">
        <v>20.9</v>
      </c>
    </row>
    <row r="34" spans="1:7" ht="9.75" customHeight="1" x14ac:dyDescent="0.25">
      <c r="A34" s="373" t="s">
        <v>128</v>
      </c>
      <c r="B34" s="369">
        <v>26.8</v>
      </c>
      <c r="C34" s="369">
        <v>6.9</v>
      </c>
      <c r="D34" s="369">
        <v>5.6</v>
      </c>
      <c r="E34" s="369">
        <v>7</v>
      </c>
      <c r="F34" s="369">
        <v>20.9</v>
      </c>
    </row>
    <row r="35" spans="1:7" ht="9.75" customHeight="1" x14ac:dyDescent="0.25">
      <c r="A35" s="373" t="s">
        <v>129</v>
      </c>
      <c r="B35" s="369">
        <v>33.6</v>
      </c>
      <c r="C35" s="369">
        <v>10.199999999999999</v>
      </c>
      <c r="D35" s="369">
        <v>4.7</v>
      </c>
      <c r="E35" s="369">
        <v>17.5</v>
      </c>
      <c r="F35" s="369">
        <v>26.2</v>
      </c>
    </row>
    <row r="36" spans="1:7" ht="10.5" customHeight="1" x14ac:dyDescent="0.25">
      <c r="A36" s="373" t="s">
        <v>130</v>
      </c>
      <c r="B36" s="369">
        <v>22.7</v>
      </c>
      <c r="C36" s="369">
        <v>4.5999999999999996</v>
      </c>
      <c r="D36" s="369">
        <v>4.4000000000000004</v>
      </c>
      <c r="E36" s="369">
        <v>8.6999999999999993</v>
      </c>
      <c r="F36" s="369">
        <v>17.100000000000001</v>
      </c>
    </row>
    <row r="37" spans="1:7" ht="10.5" customHeight="1" x14ac:dyDescent="0.25">
      <c r="A37" s="373" t="s">
        <v>131</v>
      </c>
      <c r="B37" s="369">
        <v>28.9</v>
      </c>
      <c r="C37" s="369">
        <v>8.1</v>
      </c>
      <c r="D37" s="369">
        <v>8.6999999999999993</v>
      </c>
      <c r="E37" s="369">
        <v>6.1</v>
      </c>
      <c r="F37" s="369">
        <v>22.4</v>
      </c>
    </row>
    <row r="38" spans="1:7" ht="9.75" customHeight="1" x14ac:dyDescent="0.25">
      <c r="A38" s="373" t="s">
        <v>231</v>
      </c>
      <c r="B38" s="369">
        <v>23.9</v>
      </c>
      <c r="C38" s="369">
        <v>10.8</v>
      </c>
      <c r="D38" s="369">
        <v>8.1999999999999993</v>
      </c>
      <c r="E38" s="369">
        <v>2.7</v>
      </c>
      <c r="F38" s="369">
        <v>19.399999999999999</v>
      </c>
    </row>
    <row r="39" spans="1:7" ht="9.75" customHeight="1" x14ac:dyDescent="0.25">
      <c r="A39" s="373" t="s">
        <v>133</v>
      </c>
      <c r="B39" s="369">
        <v>20.8</v>
      </c>
      <c r="C39" s="369">
        <v>6.4</v>
      </c>
      <c r="D39" s="369">
        <v>10</v>
      </c>
      <c r="E39" s="369">
        <v>12.5</v>
      </c>
      <c r="F39" s="369">
        <v>16.899999999999999</v>
      </c>
    </row>
    <row r="40" spans="1:7" x14ac:dyDescent="0.25">
      <c r="A40" s="373" t="s">
        <v>134</v>
      </c>
      <c r="B40" s="369">
        <v>8.6999999999999993</v>
      </c>
      <c r="C40" s="369">
        <v>5.7</v>
      </c>
      <c r="D40" s="369">
        <v>-2.5</v>
      </c>
      <c r="E40" s="369">
        <v>6.3</v>
      </c>
      <c r="F40" s="369">
        <v>6.4</v>
      </c>
    </row>
    <row r="41" spans="1:7" x14ac:dyDescent="0.25">
      <c r="A41" s="373" t="s">
        <v>135</v>
      </c>
      <c r="B41" s="369">
        <v>18.399999999999999</v>
      </c>
      <c r="C41" s="369">
        <v>-2.9</v>
      </c>
      <c r="D41" s="369">
        <v>1.8</v>
      </c>
      <c r="E41" s="369">
        <v>9.5</v>
      </c>
      <c r="F41" s="369">
        <v>12.9</v>
      </c>
    </row>
    <row r="42" spans="1:7" x14ac:dyDescent="0.25">
      <c r="A42" s="373" t="s">
        <v>136</v>
      </c>
      <c r="B42" s="369">
        <v>23</v>
      </c>
      <c r="C42" s="369">
        <v>12.7</v>
      </c>
      <c r="D42" s="369">
        <v>11</v>
      </c>
      <c r="E42" s="369">
        <v>15.2</v>
      </c>
      <c r="F42" s="369">
        <v>19.7</v>
      </c>
    </row>
    <row r="43" spans="1:7" x14ac:dyDescent="0.25">
      <c r="A43" s="373" t="s">
        <v>137</v>
      </c>
      <c r="B43" s="369">
        <v>15.8</v>
      </c>
      <c r="C43" s="369">
        <v>9</v>
      </c>
      <c r="D43" s="369">
        <v>1.4</v>
      </c>
      <c r="E43" s="369">
        <v>0.7</v>
      </c>
      <c r="F43" s="369">
        <v>12.4</v>
      </c>
    </row>
    <row r="44" spans="1:7" x14ac:dyDescent="0.25">
      <c r="A44" s="373" t="s">
        <v>138</v>
      </c>
      <c r="B44" s="369">
        <v>3.3</v>
      </c>
      <c r="C44" s="369">
        <v>-1.2</v>
      </c>
      <c r="D44" s="369">
        <v>-0.1</v>
      </c>
      <c r="E44" s="369">
        <v>0.8</v>
      </c>
      <c r="F44" s="369">
        <v>2.4</v>
      </c>
    </row>
    <row r="45" spans="1:7" x14ac:dyDescent="0.25">
      <c r="A45" s="377">
        <v>2023</v>
      </c>
      <c r="B45" s="378">
        <v>20.8</v>
      </c>
      <c r="C45" s="379">
        <v>7</v>
      </c>
      <c r="D45" s="378">
        <v>5.8</v>
      </c>
      <c r="E45" s="378">
        <v>8.9</v>
      </c>
      <c r="F45" s="378">
        <v>16.600000000000001</v>
      </c>
    </row>
    <row r="46" spans="1:7" ht="3" customHeight="1" x14ac:dyDescent="0.25">
      <c r="A46" s="374"/>
      <c r="B46" s="375"/>
      <c r="C46" s="380"/>
      <c r="D46" s="375"/>
      <c r="E46" s="375"/>
      <c r="F46" s="375"/>
    </row>
    <row r="47" spans="1:7" x14ac:dyDescent="0.25">
      <c r="A47" s="463" t="s">
        <v>245</v>
      </c>
      <c r="B47" s="463"/>
      <c r="C47" s="463"/>
      <c r="D47" s="463"/>
      <c r="E47" s="463"/>
      <c r="F47" s="463"/>
      <c r="G47" s="463"/>
    </row>
  </sheetData>
  <mergeCells count="5">
    <mergeCell ref="A5:F5"/>
    <mergeCell ref="B13:F13"/>
    <mergeCell ref="B15:F15"/>
    <mergeCell ref="B31:F31"/>
    <mergeCell ref="A47:G47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activeCell="A4" sqref="A4"/>
    </sheetView>
  </sheetViews>
  <sheetFormatPr defaultColWidth="9.26953125" defaultRowHeight="12.5" x14ac:dyDescent="0.25"/>
  <cols>
    <col min="1" max="1" width="8.7265625" style="358" customWidth="1"/>
    <col min="2" max="6" width="13.7265625" style="358" customWidth="1"/>
    <col min="7" max="16384" width="9.26953125" style="80"/>
  </cols>
  <sheetData>
    <row r="1" spans="1:9" s="72" customFormat="1" ht="12" customHeight="1" x14ac:dyDescent="0.25">
      <c r="A1" s="354"/>
      <c r="B1" s="354"/>
      <c r="C1" s="354"/>
      <c r="D1" s="354"/>
      <c r="E1" s="354"/>
      <c r="F1" s="354"/>
    </row>
    <row r="2" spans="1:9" s="72" customFormat="1" ht="12" customHeight="1" x14ac:dyDescent="0.25">
      <c r="A2" s="354"/>
      <c r="B2" s="354"/>
      <c r="C2" s="354"/>
      <c r="D2" s="354"/>
      <c r="E2" s="354"/>
      <c r="F2" s="354"/>
    </row>
    <row r="3" spans="1:9" s="72" customFormat="1" ht="12.65" customHeight="1" x14ac:dyDescent="0.25">
      <c r="A3" s="355"/>
      <c r="B3" s="354"/>
      <c r="C3" s="354"/>
      <c r="D3" s="354"/>
      <c r="E3" s="354"/>
      <c r="F3" s="354"/>
    </row>
    <row r="4" spans="1:9" ht="12" customHeight="1" x14ac:dyDescent="0.25">
      <c r="A4" s="356" t="s">
        <v>199</v>
      </c>
      <c r="B4" s="357"/>
      <c r="C4" s="357"/>
      <c r="D4" s="357"/>
      <c r="E4" s="357"/>
    </row>
    <row r="5" spans="1:9" s="81" customFormat="1" ht="25.15" customHeight="1" x14ac:dyDescent="0.25">
      <c r="A5" s="466" t="s">
        <v>238</v>
      </c>
      <c r="B5" s="466"/>
      <c r="C5" s="466"/>
      <c r="D5" s="466"/>
      <c r="E5" s="466"/>
      <c r="F5" s="466"/>
    </row>
    <row r="6" spans="1:9" ht="12" customHeight="1" x14ac:dyDescent="0.25">
      <c r="A6" s="359" t="s">
        <v>216</v>
      </c>
      <c r="B6" s="357"/>
      <c r="C6" s="357"/>
      <c r="D6" s="357"/>
      <c r="E6" s="357"/>
    </row>
    <row r="7" spans="1:9" ht="6" customHeight="1" x14ac:dyDescent="0.25">
      <c r="A7" s="360"/>
      <c r="B7" s="361"/>
      <c r="C7" s="361"/>
      <c r="D7" s="361"/>
      <c r="E7" s="361"/>
      <c r="F7" s="362"/>
    </row>
    <row r="8" spans="1:9" ht="49.9" customHeight="1" x14ac:dyDescent="0.25">
      <c r="A8" s="363" t="s">
        <v>71</v>
      </c>
      <c r="B8" s="364" t="s">
        <v>122</v>
      </c>
      <c r="C8" s="364" t="s">
        <v>68</v>
      </c>
      <c r="D8" s="364" t="s">
        <v>123</v>
      </c>
      <c r="E8" s="364" t="s">
        <v>211</v>
      </c>
      <c r="F8" s="365" t="s">
        <v>60</v>
      </c>
    </row>
    <row r="9" spans="1:9" s="82" customFormat="1" ht="3" customHeight="1" x14ac:dyDescent="0.25">
      <c r="A9" s="366"/>
      <c r="B9" s="366"/>
      <c r="C9" s="366"/>
      <c r="D9" s="366"/>
      <c r="E9" s="366"/>
      <c r="F9" s="366"/>
    </row>
    <row r="10" spans="1:9" s="82" customFormat="1" ht="10.15" customHeight="1" x14ac:dyDescent="0.25">
      <c r="A10" s="367">
        <v>2021</v>
      </c>
      <c r="B10" s="368">
        <v>100</v>
      </c>
      <c r="C10" s="368">
        <v>100</v>
      </c>
      <c r="D10" s="368">
        <v>100</v>
      </c>
      <c r="E10" s="368">
        <v>100</v>
      </c>
      <c r="F10" s="368">
        <v>100</v>
      </c>
    </row>
    <row r="11" spans="1:9" s="79" customFormat="1" ht="10.15" customHeight="1" x14ac:dyDescent="0.25">
      <c r="A11" s="367">
        <v>2022</v>
      </c>
      <c r="B11" s="368">
        <v>96.8</v>
      </c>
      <c r="C11" s="368">
        <v>103.1</v>
      </c>
      <c r="D11" s="368">
        <v>106.3</v>
      </c>
      <c r="E11" s="368">
        <v>101.6</v>
      </c>
      <c r="F11" s="368">
        <v>99</v>
      </c>
    </row>
    <row r="12" spans="1:9" s="79" customFormat="1" ht="3" customHeight="1" x14ac:dyDescent="0.25">
      <c r="A12" s="367"/>
      <c r="B12" s="369"/>
      <c r="C12" s="369"/>
      <c r="D12" s="369"/>
      <c r="E12" s="369"/>
      <c r="F12" s="369"/>
    </row>
    <row r="13" spans="1:9" s="82" customFormat="1" ht="10.15" customHeight="1" x14ac:dyDescent="0.25">
      <c r="A13" s="367"/>
      <c r="B13" s="467" t="s">
        <v>233</v>
      </c>
      <c r="C13" s="467"/>
      <c r="D13" s="467"/>
      <c r="E13" s="467"/>
      <c r="F13" s="467"/>
    </row>
    <row r="14" spans="1:9" ht="3" customHeight="1" x14ac:dyDescent="0.25">
      <c r="A14" s="370"/>
      <c r="B14" s="371"/>
      <c r="C14" s="371"/>
      <c r="D14" s="371"/>
      <c r="E14" s="372"/>
      <c r="F14" s="372"/>
    </row>
    <row r="15" spans="1:9" s="82" customFormat="1" ht="10.15" customHeight="1" x14ac:dyDescent="0.25">
      <c r="A15" s="367"/>
      <c r="B15" s="467" t="s">
        <v>87</v>
      </c>
      <c r="C15" s="467"/>
      <c r="D15" s="467"/>
      <c r="E15" s="467"/>
      <c r="F15" s="467"/>
    </row>
    <row r="16" spans="1:9" ht="3" customHeight="1" x14ac:dyDescent="0.25">
      <c r="A16" s="367"/>
      <c r="B16" s="367"/>
      <c r="C16" s="367"/>
      <c r="D16" s="367"/>
      <c r="E16" s="367"/>
      <c r="F16" s="367"/>
      <c r="I16" s="80">
        <v>123.6</v>
      </c>
    </row>
    <row r="17" spans="1:14" ht="10.15" customHeight="1" x14ac:dyDescent="0.25">
      <c r="A17" s="373" t="s">
        <v>127</v>
      </c>
      <c r="B17" s="369">
        <v>97.1</v>
      </c>
      <c r="C17" s="369">
        <v>91.4</v>
      </c>
      <c r="D17" s="369">
        <v>105.2</v>
      </c>
      <c r="E17" s="369">
        <v>79.3</v>
      </c>
      <c r="F17" s="369">
        <v>96.9</v>
      </c>
      <c r="I17" s="218"/>
      <c r="J17" s="218"/>
      <c r="K17" s="218"/>
      <c r="L17" s="218"/>
      <c r="M17" s="218"/>
      <c r="N17" s="218"/>
    </row>
    <row r="18" spans="1:14" ht="10.15" customHeight="1" x14ac:dyDescent="0.25">
      <c r="A18" s="373" t="s">
        <v>128</v>
      </c>
      <c r="B18" s="369">
        <v>116.9</v>
      </c>
      <c r="C18" s="369">
        <v>98.6</v>
      </c>
      <c r="D18" s="369">
        <v>97.4</v>
      </c>
      <c r="E18" s="369">
        <v>98.9</v>
      </c>
      <c r="F18" s="369">
        <v>111.4</v>
      </c>
      <c r="I18" s="218"/>
      <c r="J18" s="218"/>
      <c r="K18" s="218"/>
      <c r="L18" s="218"/>
      <c r="M18" s="218"/>
      <c r="N18" s="218"/>
    </row>
    <row r="19" spans="1:14" ht="10.15" customHeight="1" x14ac:dyDescent="0.25">
      <c r="A19" s="373" t="s">
        <v>129</v>
      </c>
      <c r="B19" s="369">
        <v>137.69999999999999</v>
      </c>
      <c r="C19" s="369">
        <v>113.4</v>
      </c>
      <c r="D19" s="369">
        <v>109.1</v>
      </c>
      <c r="E19" s="369">
        <v>141.1</v>
      </c>
      <c r="F19" s="369">
        <v>131</v>
      </c>
      <c r="I19" s="218"/>
      <c r="J19" s="218"/>
      <c r="K19" s="218"/>
      <c r="L19" s="218"/>
      <c r="M19" s="218"/>
      <c r="N19" s="218"/>
    </row>
    <row r="20" spans="1:14" ht="10.15" customHeight="1" x14ac:dyDescent="0.25">
      <c r="A20" s="373" t="s">
        <v>130</v>
      </c>
      <c r="B20" s="369">
        <v>103.7</v>
      </c>
      <c r="C20" s="369">
        <v>91.7</v>
      </c>
      <c r="D20" s="369">
        <v>100.8</v>
      </c>
      <c r="E20" s="369">
        <v>126.6</v>
      </c>
      <c r="F20" s="369">
        <v>102.6</v>
      </c>
      <c r="G20" s="165"/>
      <c r="H20" s="165"/>
      <c r="I20" s="218"/>
      <c r="J20" s="218"/>
      <c r="K20" s="218"/>
      <c r="L20" s="218"/>
      <c r="M20" s="218"/>
      <c r="N20" s="218"/>
    </row>
    <row r="21" spans="1:14" s="131" customFormat="1" ht="10.15" customHeight="1" x14ac:dyDescent="0.3">
      <c r="A21" s="373" t="s">
        <v>131</v>
      </c>
      <c r="B21" s="369">
        <v>128.9</v>
      </c>
      <c r="C21" s="369">
        <v>117.1</v>
      </c>
      <c r="D21" s="369">
        <v>119.7</v>
      </c>
      <c r="E21" s="369">
        <v>147.1</v>
      </c>
      <c r="F21" s="369">
        <v>126.8</v>
      </c>
    </row>
    <row r="22" spans="1:14" x14ac:dyDescent="0.25">
      <c r="A22" s="373" t="s">
        <v>231</v>
      </c>
      <c r="B22" s="369">
        <v>125.6</v>
      </c>
      <c r="C22" s="369">
        <v>109.6</v>
      </c>
      <c r="D22" s="369">
        <v>114.5</v>
      </c>
      <c r="E22" s="369">
        <v>134.9</v>
      </c>
      <c r="F22" s="369">
        <v>122.5</v>
      </c>
    </row>
    <row r="23" spans="1:14" ht="10.15" customHeight="1" x14ac:dyDescent="0.25">
      <c r="A23" s="373" t="s">
        <v>133</v>
      </c>
      <c r="B23" s="369">
        <v>110.8</v>
      </c>
      <c r="C23" s="369">
        <v>112.3</v>
      </c>
      <c r="D23" s="369">
        <v>111</v>
      </c>
      <c r="E23" s="369">
        <v>132.19999999999999</v>
      </c>
      <c r="F23" s="369">
        <v>111.7</v>
      </c>
    </row>
    <row r="24" spans="1:14" x14ac:dyDescent="0.25">
      <c r="A24" s="373" t="s">
        <v>134</v>
      </c>
      <c r="B24" s="369">
        <v>70</v>
      </c>
      <c r="C24" s="369">
        <v>75.3</v>
      </c>
      <c r="D24" s="369">
        <v>75.8</v>
      </c>
      <c r="E24" s="369">
        <v>74.3</v>
      </c>
      <c r="F24" s="369">
        <v>71.599999999999994</v>
      </c>
    </row>
    <row r="25" spans="1:14" ht="10.15" customHeight="1" x14ac:dyDescent="0.25">
      <c r="A25" s="373" t="s">
        <v>135</v>
      </c>
      <c r="B25" s="369">
        <v>115.2</v>
      </c>
      <c r="C25" s="369">
        <v>97.3</v>
      </c>
      <c r="D25" s="369">
        <v>111.8</v>
      </c>
      <c r="E25" s="369">
        <v>111.7</v>
      </c>
      <c r="F25" s="369">
        <v>112.5</v>
      </c>
    </row>
    <row r="26" spans="1:14" ht="10.15" customHeight="1" x14ac:dyDescent="0.25">
      <c r="A26" s="373" t="s">
        <v>136</v>
      </c>
      <c r="B26" s="369">
        <v>123.9</v>
      </c>
      <c r="C26" s="369">
        <v>121.1</v>
      </c>
      <c r="D26" s="369">
        <v>121.9</v>
      </c>
      <c r="E26" s="369">
        <v>106</v>
      </c>
      <c r="F26" s="369">
        <v>122.7</v>
      </c>
    </row>
    <row r="27" spans="1:14" ht="10.15" customHeight="1" x14ac:dyDescent="0.25">
      <c r="A27" s="373" t="s">
        <v>137</v>
      </c>
      <c r="B27" s="369">
        <v>123.7</v>
      </c>
      <c r="C27" s="369">
        <v>122.3</v>
      </c>
      <c r="D27" s="369">
        <v>125.8</v>
      </c>
      <c r="E27" s="369">
        <v>79.900000000000006</v>
      </c>
      <c r="F27" s="369">
        <v>122.4</v>
      </c>
    </row>
    <row r="28" spans="1:14" ht="10.15" customHeight="1" x14ac:dyDescent="0.25">
      <c r="A28" s="373" t="s">
        <v>138</v>
      </c>
      <c r="B28" s="369">
        <v>114.4</v>
      </c>
      <c r="C28" s="369">
        <v>104.7</v>
      </c>
      <c r="D28" s="369">
        <v>105.1</v>
      </c>
      <c r="E28" s="369">
        <v>63.3</v>
      </c>
      <c r="F28" s="369">
        <v>110.3</v>
      </c>
    </row>
    <row r="29" spans="1:14" ht="10.15" customHeight="1" x14ac:dyDescent="0.25">
      <c r="A29" s="381">
        <v>2023</v>
      </c>
      <c r="B29" s="382">
        <v>114</v>
      </c>
      <c r="C29" s="382">
        <v>104.6</v>
      </c>
      <c r="D29" s="382">
        <v>108.2</v>
      </c>
      <c r="E29" s="382">
        <v>107.9</v>
      </c>
      <c r="F29" s="382">
        <v>111.9</v>
      </c>
    </row>
    <row r="30" spans="1:14" ht="3" customHeight="1" x14ac:dyDescent="0.25">
      <c r="A30" s="373"/>
      <c r="B30" s="369"/>
      <c r="C30" s="369"/>
      <c r="D30" s="369"/>
      <c r="E30" s="369"/>
      <c r="F30" s="369"/>
    </row>
    <row r="31" spans="1:14" ht="9" customHeight="1" x14ac:dyDescent="0.25">
      <c r="A31" s="367"/>
      <c r="B31" s="467" t="s">
        <v>90</v>
      </c>
      <c r="C31" s="467"/>
      <c r="D31" s="467"/>
      <c r="E31" s="467"/>
      <c r="F31" s="467"/>
    </row>
    <row r="32" spans="1:14" ht="2.25" customHeight="1" x14ac:dyDescent="0.25">
      <c r="A32" s="369"/>
      <c r="B32" s="369"/>
      <c r="C32" s="369"/>
      <c r="D32" s="369"/>
      <c r="E32" s="369"/>
      <c r="F32" s="369"/>
    </row>
    <row r="33" spans="1:7" s="79" customFormat="1" ht="10.15" customHeight="1" x14ac:dyDescent="0.25">
      <c r="A33" s="373" t="s">
        <v>127</v>
      </c>
      <c r="B33" s="369">
        <v>17.3</v>
      </c>
      <c r="C33" s="369">
        <v>7.7</v>
      </c>
      <c r="D33" s="369">
        <v>11.6</v>
      </c>
      <c r="E33" s="369">
        <v>17.100000000000001</v>
      </c>
      <c r="F33" s="369">
        <v>15.2</v>
      </c>
    </row>
    <row r="34" spans="1:7" ht="9.75" customHeight="1" x14ac:dyDescent="0.25">
      <c r="A34" s="373" t="s">
        <v>128</v>
      </c>
      <c r="B34" s="369">
        <v>19.899999999999999</v>
      </c>
      <c r="C34" s="369">
        <v>0.4</v>
      </c>
      <c r="D34" s="369">
        <v>1.1000000000000001</v>
      </c>
      <c r="E34" s="369">
        <v>2.8</v>
      </c>
      <c r="F34" s="369">
        <v>14.4</v>
      </c>
    </row>
    <row r="35" spans="1:7" ht="9.75" customHeight="1" x14ac:dyDescent="0.25">
      <c r="A35" s="373" t="s">
        <v>129</v>
      </c>
      <c r="B35" s="369">
        <v>27.4</v>
      </c>
      <c r="C35" s="369">
        <v>3.8</v>
      </c>
      <c r="D35" s="369">
        <v>0.4</v>
      </c>
      <c r="E35" s="369">
        <v>14</v>
      </c>
      <c r="F35" s="369">
        <v>20.399999999999999</v>
      </c>
    </row>
    <row r="36" spans="1:7" ht="10.5" customHeight="1" x14ac:dyDescent="0.25">
      <c r="A36" s="373" t="s">
        <v>130</v>
      </c>
      <c r="B36" s="369">
        <v>19.100000000000001</v>
      </c>
      <c r="C36" s="369">
        <v>-1.4</v>
      </c>
      <c r="D36" s="369">
        <v>0.8</v>
      </c>
      <c r="E36" s="369">
        <v>5.7</v>
      </c>
      <c r="F36" s="369">
        <v>13.1</v>
      </c>
    </row>
    <row r="37" spans="1:7" ht="10.5" customHeight="1" x14ac:dyDescent="0.25">
      <c r="A37" s="373" t="s">
        <v>131</v>
      </c>
      <c r="B37" s="369">
        <v>24.4</v>
      </c>
      <c r="C37" s="369">
        <v>1.9</v>
      </c>
      <c r="D37" s="369">
        <v>4.5999999999999996</v>
      </c>
      <c r="E37" s="369">
        <v>3.4</v>
      </c>
      <c r="F37" s="369">
        <v>17.7</v>
      </c>
    </row>
    <row r="38" spans="1:7" ht="9.75" customHeight="1" x14ac:dyDescent="0.25">
      <c r="A38" s="373" t="s">
        <v>231</v>
      </c>
      <c r="B38" s="369">
        <v>20.2</v>
      </c>
      <c r="C38" s="369">
        <v>4.9000000000000004</v>
      </c>
      <c r="D38" s="369">
        <v>4.5999999999999996</v>
      </c>
      <c r="E38" s="369">
        <v>-0.1</v>
      </c>
      <c r="F38" s="369">
        <v>15.3</v>
      </c>
    </row>
    <row r="39" spans="1:7" ht="9.75" customHeight="1" x14ac:dyDescent="0.25">
      <c r="A39" s="373" t="s">
        <v>133</v>
      </c>
      <c r="B39" s="369">
        <v>16.899999999999999</v>
      </c>
      <c r="C39" s="369">
        <v>0.7</v>
      </c>
      <c r="D39" s="369">
        <v>5.4</v>
      </c>
      <c r="E39" s="369">
        <v>10.199999999999999</v>
      </c>
      <c r="F39" s="369">
        <v>12.7</v>
      </c>
    </row>
    <row r="40" spans="1:7" x14ac:dyDescent="0.25">
      <c r="A40" s="373" t="s">
        <v>134</v>
      </c>
      <c r="B40" s="369">
        <v>7.9</v>
      </c>
      <c r="C40" s="369">
        <v>0</v>
      </c>
      <c r="D40" s="369">
        <v>-6.3</v>
      </c>
      <c r="E40" s="369">
        <v>4.8</v>
      </c>
      <c r="F40" s="369">
        <v>4.5</v>
      </c>
    </row>
    <row r="41" spans="1:7" x14ac:dyDescent="0.25">
      <c r="A41" s="373" t="s">
        <v>135</v>
      </c>
      <c r="B41" s="369">
        <v>18.2</v>
      </c>
      <c r="C41" s="369">
        <v>-7.6</v>
      </c>
      <c r="D41" s="369">
        <v>-2.4</v>
      </c>
      <c r="E41" s="369">
        <v>7.6</v>
      </c>
      <c r="F41" s="369">
        <v>11.4</v>
      </c>
    </row>
    <row r="42" spans="1:7" x14ac:dyDescent="0.25">
      <c r="A42" s="373" t="s">
        <v>136</v>
      </c>
      <c r="B42" s="369">
        <v>22.2</v>
      </c>
      <c r="C42" s="369">
        <v>7.5</v>
      </c>
      <c r="D42" s="369">
        <v>6.6</v>
      </c>
      <c r="E42" s="369">
        <v>11.8</v>
      </c>
      <c r="F42" s="369">
        <v>17.600000000000001</v>
      </c>
    </row>
    <row r="43" spans="1:7" x14ac:dyDescent="0.25">
      <c r="A43" s="373" t="s">
        <v>137</v>
      </c>
      <c r="B43" s="369">
        <v>15</v>
      </c>
      <c r="C43" s="369">
        <v>4.5</v>
      </c>
      <c r="D43" s="369">
        <v>-1.9</v>
      </c>
      <c r="E43" s="369">
        <v>-1.7</v>
      </c>
      <c r="F43" s="369">
        <v>10.6</v>
      </c>
    </row>
    <row r="44" spans="1:7" x14ac:dyDescent="0.25">
      <c r="A44" s="373" t="s">
        <v>138</v>
      </c>
      <c r="B44" s="369">
        <v>2.1</v>
      </c>
      <c r="C44" s="369">
        <v>-5.0999999999999996</v>
      </c>
      <c r="D44" s="369">
        <v>-3.5</v>
      </c>
      <c r="E44" s="369">
        <v>-0.9</v>
      </c>
      <c r="F44" s="369">
        <v>0.4</v>
      </c>
    </row>
    <row r="45" spans="1:7" x14ac:dyDescent="0.25">
      <c r="A45" s="377">
        <v>2023</v>
      </c>
      <c r="B45" s="383">
        <v>17.8</v>
      </c>
      <c r="C45" s="384">
        <v>1.5</v>
      </c>
      <c r="D45" s="384">
        <v>1.8</v>
      </c>
      <c r="E45" s="384">
        <v>6.2</v>
      </c>
      <c r="F45" s="383">
        <v>13</v>
      </c>
    </row>
    <row r="46" spans="1:7" ht="3" customHeight="1" x14ac:dyDescent="0.25"/>
    <row r="47" spans="1:7" x14ac:dyDescent="0.25">
      <c r="A47" s="463" t="s">
        <v>245</v>
      </c>
      <c r="B47" s="463"/>
      <c r="C47" s="463"/>
      <c r="D47" s="463"/>
      <c r="E47" s="463"/>
      <c r="F47" s="463"/>
      <c r="G47" s="463"/>
    </row>
  </sheetData>
  <mergeCells count="5">
    <mergeCell ref="A5:F5"/>
    <mergeCell ref="B13:F13"/>
    <mergeCell ref="B15:F15"/>
    <mergeCell ref="B31:F31"/>
    <mergeCell ref="A47:G47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workbookViewId="0">
      <selection activeCell="A4" sqref="A4"/>
    </sheetView>
  </sheetViews>
  <sheetFormatPr defaultColWidth="9.26953125" defaultRowHeight="10" x14ac:dyDescent="0.2"/>
  <cols>
    <col min="1" max="1" width="48.453125" style="389" customWidth="1"/>
    <col min="2" max="2" width="9.453125" style="389" customWidth="1"/>
    <col min="3" max="3" width="9.453125" style="390" customWidth="1"/>
    <col min="4" max="4" width="0.7265625" style="389" customWidth="1"/>
    <col min="5" max="5" width="10.453125" style="389" customWidth="1"/>
    <col min="6" max="7" width="10.453125" style="390" customWidth="1"/>
    <col min="8" max="8" width="9.26953125" style="286"/>
    <col min="9" max="9" width="13.453125" style="286" customWidth="1"/>
    <col min="10" max="10" width="10.26953125" style="286" customWidth="1"/>
    <col min="11" max="11" width="10.7265625" style="286" customWidth="1"/>
    <col min="12" max="16384" width="9.26953125" style="286"/>
  </cols>
  <sheetData>
    <row r="1" spans="1:11" s="282" customFormat="1" ht="12.75" customHeight="1" x14ac:dyDescent="0.2">
      <c r="A1" s="385"/>
      <c r="B1" s="385"/>
      <c r="C1" s="386"/>
      <c r="D1" s="385"/>
      <c r="E1" s="385"/>
      <c r="F1" s="386"/>
      <c r="G1" s="386"/>
    </row>
    <row r="2" spans="1:11" s="282" customFormat="1" ht="12.75" customHeight="1" x14ac:dyDescent="0.2">
      <c r="A2" s="385"/>
      <c r="B2" s="385"/>
      <c r="C2" s="386"/>
      <c r="D2" s="385"/>
      <c r="E2" s="385"/>
      <c r="F2" s="386"/>
      <c r="G2" s="386"/>
    </row>
    <row r="3" spans="1:11" s="282" customFormat="1" ht="12.75" customHeight="1" x14ac:dyDescent="0.2">
      <c r="A3" s="387"/>
      <c r="B3" s="385"/>
      <c r="C3" s="386"/>
      <c r="D3" s="385"/>
      <c r="E3" s="385"/>
      <c r="F3" s="386"/>
      <c r="G3" s="386"/>
    </row>
    <row r="4" spans="1:11" ht="12" customHeight="1" x14ac:dyDescent="0.2">
      <c r="A4" s="388" t="s">
        <v>242</v>
      </c>
    </row>
    <row r="5" spans="1:11" s="285" customFormat="1" ht="12" customHeight="1" x14ac:dyDescent="0.25">
      <c r="A5" s="466" t="s">
        <v>253</v>
      </c>
      <c r="B5" s="466"/>
      <c r="C5" s="466"/>
      <c r="D5" s="466"/>
      <c r="E5" s="466"/>
      <c r="F5" s="466"/>
      <c r="G5" s="466"/>
    </row>
    <row r="6" spans="1:11" ht="12" customHeight="1" x14ac:dyDescent="0.2">
      <c r="A6" s="359" t="s">
        <v>213</v>
      </c>
    </row>
    <row r="7" spans="1:11" ht="6" customHeight="1" x14ac:dyDescent="0.2"/>
    <row r="8" spans="1:11" ht="12" customHeight="1" x14ac:dyDescent="0.2">
      <c r="A8" s="470" t="s">
        <v>254</v>
      </c>
      <c r="B8" s="472" t="s">
        <v>52</v>
      </c>
      <c r="C8" s="472"/>
      <c r="D8" s="391"/>
      <c r="E8" s="472" t="s">
        <v>42</v>
      </c>
      <c r="F8" s="472"/>
      <c r="G8" s="472"/>
    </row>
    <row r="9" spans="1:11" ht="19.5" customHeight="1" x14ac:dyDescent="0.2">
      <c r="A9" s="471"/>
      <c r="B9" s="392" t="s">
        <v>112</v>
      </c>
      <c r="C9" s="393" t="s">
        <v>93</v>
      </c>
      <c r="D9" s="394"/>
      <c r="E9" s="392" t="s">
        <v>112</v>
      </c>
      <c r="F9" s="393" t="s">
        <v>93</v>
      </c>
      <c r="G9" s="393" t="s">
        <v>94</v>
      </c>
    </row>
    <row r="10" spans="1:11" s="282" customFormat="1" ht="3" customHeight="1" x14ac:dyDescent="0.2">
      <c r="A10" s="395"/>
      <c r="B10" s="395"/>
      <c r="C10" s="396"/>
      <c r="D10" s="395"/>
      <c r="E10" s="395"/>
      <c r="F10" s="396"/>
      <c r="G10" s="396"/>
    </row>
    <row r="11" spans="1:11" s="298" customFormat="1" ht="10.4" customHeight="1" x14ac:dyDescent="0.3">
      <c r="A11" s="397">
        <v>2018</v>
      </c>
      <c r="B11" s="398">
        <v>1417833</v>
      </c>
      <c r="C11" s="399">
        <v>23.7</v>
      </c>
      <c r="D11" s="398"/>
      <c r="E11" s="398">
        <v>5740898</v>
      </c>
      <c r="F11" s="399">
        <v>96</v>
      </c>
      <c r="G11" s="399">
        <v>4</v>
      </c>
      <c r="J11" s="341"/>
      <c r="K11" s="341"/>
    </row>
    <row r="12" spans="1:11" s="298" customFormat="1" ht="10.4" customHeight="1" x14ac:dyDescent="0.25">
      <c r="A12" s="397">
        <v>2019</v>
      </c>
      <c r="B12" s="398">
        <v>1393854</v>
      </c>
      <c r="C12" s="399">
        <v>23.4</v>
      </c>
      <c r="D12" s="398"/>
      <c r="E12" s="398">
        <v>5783340</v>
      </c>
      <c r="F12" s="399">
        <v>97</v>
      </c>
      <c r="G12" s="399">
        <v>4.0999999999999996</v>
      </c>
    </row>
    <row r="13" spans="1:11" s="298" customFormat="1" ht="10.4" customHeight="1" x14ac:dyDescent="0.25">
      <c r="A13" s="397">
        <v>2020</v>
      </c>
      <c r="B13" s="398">
        <v>1435436</v>
      </c>
      <c r="C13" s="399">
        <v>24.2</v>
      </c>
      <c r="D13" s="398"/>
      <c r="E13" s="398">
        <v>5584708.2300000004</v>
      </c>
      <c r="F13" s="399">
        <v>94.3</v>
      </c>
      <c r="G13" s="399">
        <v>3.9</v>
      </c>
    </row>
    <row r="14" spans="1:11" s="298" customFormat="1" ht="10.4" customHeight="1" x14ac:dyDescent="0.25">
      <c r="A14" s="397" t="s">
        <v>248</v>
      </c>
      <c r="B14" s="398">
        <v>1739972</v>
      </c>
      <c r="C14" s="399">
        <v>29.4924</v>
      </c>
      <c r="D14" s="399"/>
      <c r="E14" s="398">
        <v>6112899.1099999994</v>
      </c>
      <c r="F14" s="399">
        <v>103.6134</v>
      </c>
      <c r="G14" s="399">
        <v>3.5</v>
      </c>
    </row>
    <row r="15" spans="1:11" s="282" customFormat="1" ht="3" customHeight="1" x14ac:dyDescent="0.2">
      <c r="A15" s="400"/>
      <c r="B15" s="398"/>
      <c r="C15" s="398"/>
      <c r="D15" s="398"/>
      <c r="E15" s="385"/>
      <c r="F15" s="398"/>
      <c r="G15" s="398"/>
      <c r="J15" s="298"/>
    </row>
    <row r="16" spans="1:11" s="298" customFormat="1" ht="10.4" customHeight="1" x14ac:dyDescent="0.25">
      <c r="A16" s="401"/>
      <c r="B16" s="473" t="s">
        <v>255</v>
      </c>
      <c r="C16" s="473"/>
      <c r="D16" s="473"/>
      <c r="E16" s="473"/>
      <c r="F16" s="474"/>
      <c r="G16" s="474"/>
    </row>
    <row r="17" spans="1:12" s="282" customFormat="1" ht="3" customHeight="1" x14ac:dyDescent="0.2">
      <c r="A17" s="400"/>
      <c r="B17" s="400"/>
      <c r="C17" s="402"/>
      <c r="D17" s="400"/>
      <c r="E17" s="400"/>
      <c r="F17" s="403"/>
      <c r="G17" s="403"/>
      <c r="J17" s="298"/>
    </row>
    <row r="18" spans="1:12" s="306" customFormat="1" ht="10.4" customHeight="1" x14ac:dyDescent="0.25">
      <c r="A18" s="373" t="s">
        <v>172</v>
      </c>
      <c r="B18" s="398">
        <v>119079</v>
      </c>
      <c r="C18" s="404">
        <v>2.0184000000000002</v>
      </c>
      <c r="D18" s="405"/>
      <c r="E18" s="398">
        <v>1169816.8700000001</v>
      </c>
      <c r="F18" s="399">
        <v>19.8</v>
      </c>
      <c r="G18" s="399">
        <v>9.8000000000000007</v>
      </c>
      <c r="I18" s="295"/>
      <c r="J18" s="298"/>
    </row>
    <row r="19" spans="1:12" s="306" customFormat="1" ht="10.4" customHeight="1" x14ac:dyDescent="0.3">
      <c r="A19" s="373" t="s">
        <v>173</v>
      </c>
      <c r="B19" s="398">
        <v>333437</v>
      </c>
      <c r="C19" s="404">
        <v>5.6516999999999999</v>
      </c>
      <c r="D19" s="405"/>
      <c r="E19" s="398">
        <v>1569181.46</v>
      </c>
      <c r="F19" s="399">
        <v>26.6</v>
      </c>
      <c r="G19" s="399">
        <v>4.7</v>
      </c>
      <c r="I19" s="353"/>
      <c r="J19" s="298"/>
    </row>
    <row r="20" spans="1:12" s="306" customFormat="1" ht="10.4" customHeight="1" x14ac:dyDescent="0.25">
      <c r="A20" s="373" t="s">
        <v>174</v>
      </c>
      <c r="B20" s="398">
        <v>120878</v>
      </c>
      <c r="C20" s="404">
        <v>2.0489000000000002</v>
      </c>
      <c r="D20" s="405"/>
      <c r="E20" s="398">
        <v>640478.65</v>
      </c>
      <c r="F20" s="399">
        <v>10.9</v>
      </c>
      <c r="G20" s="399">
        <v>5.3</v>
      </c>
      <c r="I20" s="295"/>
      <c r="J20" s="297"/>
    </row>
    <row r="21" spans="1:12" s="306" customFormat="1" ht="10.4" customHeight="1" x14ac:dyDescent="0.25">
      <c r="A21" s="373" t="s">
        <v>247</v>
      </c>
      <c r="B21" s="398">
        <v>246927</v>
      </c>
      <c r="C21" s="404">
        <v>4.1853999999999996</v>
      </c>
      <c r="D21" s="405"/>
      <c r="E21" s="398">
        <v>297678</v>
      </c>
      <c r="F21" s="399">
        <v>5</v>
      </c>
      <c r="G21" s="399">
        <v>1.2</v>
      </c>
      <c r="I21" s="295"/>
      <c r="J21" s="297"/>
    </row>
    <row r="22" spans="1:12" s="306" customFormat="1" ht="10.4" customHeight="1" x14ac:dyDescent="0.25">
      <c r="A22" s="373" t="s">
        <v>249</v>
      </c>
      <c r="B22" s="398">
        <v>852352</v>
      </c>
      <c r="C22" s="404">
        <v>14.4473</v>
      </c>
      <c r="D22" s="405"/>
      <c r="E22" s="398">
        <v>1368712.4</v>
      </c>
      <c r="F22" s="399">
        <v>23.2</v>
      </c>
      <c r="G22" s="399">
        <v>1.6</v>
      </c>
      <c r="I22" s="295"/>
      <c r="J22" s="297"/>
    </row>
    <row r="23" spans="1:12" s="306" customFormat="1" ht="10.5" customHeight="1" x14ac:dyDescent="0.25">
      <c r="A23" s="373" t="s">
        <v>250</v>
      </c>
      <c r="B23" s="398">
        <v>135880</v>
      </c>
      <c r="C23" s="404">
        <v>2.3031999999999999</v>
      </c>
      <c r="D23" s="405"/>
      <c r="E23" s="398">
        <v>1380175.47</v>
      </c>
      <c r="F23" s="399">
        <v>23.4</v>
      </c>
      <c r="G23" s="399">
        <v>10.199999999999999</v>
      </c>
      <c r="I23" s="295"/>
      <c r="J23" s="295"/>
    </row>
    <row r="24" spans="1:12" ht="10.4" customHeight="1" x14ac:dyDescent="0.2">
      <c r="A24" s="406" t="s">
        <v>177</v>
      </c>
      <c r="B24" s="407">
        <f>SUM(B18:B23)</f>
        <v>1808553</v>
      </c>
      <c r="C24" s="408">
        <v>30.654900000000001</v>
      </c>
      <c r="D24" s="409"/>
      <c r="E24" s="410">
        <f>SUM(E18:E23)</f>
        <v>6426042.8499999996</v>
      </c>
      <c r="F24" s="411">
        <v>108.9</v>
      </c>
      <c r="G24" s="412">
        <v>3.6</v>
      </c>
      <c r="I24" s="295"/>
      <c r="J24" s="295"/>
    </row>
    <row r="25" spans="1:12" ht="3" customHeight="1" x14ac:dyDescent="0.25">
      <c r="A25" s="413"/>
      <c r="E25" s="414"/>
    </row>
    <row r="26" spans="1:12" s="306" customFormat="1" ht="10.4" customHeight="1" x14ac:dyDescent="0.25">
      <c r="A26" s="373" t="s">
        <v>168</v>
      </c>
      <c r="B26" s="405"/>
      <c r="C26" s="405"/>
      <c r="D26" s="405"/>
      <c r="E26" s="415"/>
      <c r="F26" s="416"/>
      <c r="G26" s="416"/>
    </row>
    <row r="27" spans="1:12" s="306" customFormat="1" ht="10.4" customHeight="1" x14ac:dyDescent="0.25">
      <c r="A27" s="373" t="s">
        <v>96</v>
      </c>
      <c r="B27" s="405"/>
      <c r="C27" s="469"/>
      <c r="D27" s="469"/>
      <c r="E27" s="405"/>
      <c r="F27" s="416"/>
      <c r="G27" s="416"/>
    </row>
    <row r="28" spans="1:12" s="306" customFormat="1" ht="14.25" customHeight="1" x14ac:dyDescent="0.25">
      <c r="A28" s="373" t="s">
        <v>256</v>
      </c>
      <c r="B28" s="373"/>
      <c r="C28" s="373"/>
      <c r="D28" s="417"/>
      <c r="E28" s="405"/>
      <c r="F28" s="416"/>
      <c r="G28" s="416"/>
    </row>
    <row r="29" spans="1:12" x14ac:dyDescent="0.2">
      <c r="A29" s="418" t="s">
        <v>257</v>
      </c>
      <c r="I29" s="352"/>
      <c r="J29" s="351"/>
      <c r="K29" s="351"/>
      <c r="L29" s="306"/>
    </row>
    <row r="30" spans="1:12" ht="12.5" x14ac:dyDescent="0.2">
      <c r="A30" s="418" t="s">
        <v>258</v>
      </c>
      <c r="E30" s="390"/>
      <c r="G30" s="419"/>
      <c r="H30" s="325"/>
      <c r="I30" s="326"/>
      <c r="J30" s="351"/>
      <c r="K30" s="351"/>
      <c r="L30" s="306"/>
    </row>
    <row r="31" spans="1:12" ht="12.5" x14ac:dyDescent="0.2">
      <c r="B31" s="420"/>
      <c r="H31" s="324"/>
      <c r="I31" s="325"/>
      <c r="J31" s="351"/>
      <c r="K31" s="351"/>
      <c r="L31" s="306"/>
    </row>
    <row r="32" spans="1:12" ht="12.5" x14ac:dyDescent="0.2">
      <c r="A32" s="468"/>
      <c r="B32" s="468"/>
      <c r="C32" s="468"/>
      <c r="D32" s="468"/>
      <c r="E32" s="468"/>
      <c r="F32" s="468"/>
      <c r="H32" s="324"/>
      <c r="I32" s="325"/>
      <c r="J32" s="351"/>
      <c r="K32" s="351"/>
      <c r="L32" s="306"/>
    </row>
    <row r="33" spans="2:12" ht="12.5" x14ac:dyDescent="0.2">
      <c r="B33" s="414"/>
      <c r="E33" s="420"/>
      <c r="H33" s="324"/>
      <c r="I33" s="325"/>
      <c r="J33" s="351"/>
      <c r="K33" s="351"/>
      <c r="L33" s="306"/>
    </row>
    <row r="34" spans="2:12" x14ac:dyDescent="0.2">
      <c r="E34" s="420"/>
      <c r="J34" s="351"/>
      <c r="K34" s="351"/>
    </row>
    <row r="35" spans="2:12" x14ac:dyDescent="0.2">
      <c r="E35" s="420"/>
      <c r="J35" s="351"/>
      <c r="K35" s="351"/>
    </row>
    <row r="36" spans="2:12" x14ac:dyDescent="0.2">
      <c r="E36" s="420"/>
      <c r="K36" s="351"/>
    </row>
    <row r="37" spans="2:12" x14ac:dyDescent="0.2">
      <c r="K37" s="351"/>
    </row>
  </sheetData>
  <mergeCells count="7">
    <mergeCell ref="A32:F32"/>
    <mergeCell ref="C27:D27"/>
    <mergeCell ref="A5:G5"/>
    <mergeCell ref="A8:A9"/>
    <mergeCell ref="B8:C8"/>
    <mergeCell ref="E8:G8"/>
    <mergeCell ref="B16:G16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8.7265625" style="358" customWidth="1"/>
    <col min="2" max="2" width="14.26953125" style="358" customWidth="1"/>
    <col min="3" max="3" width="11.26953125" style="358" customWidth="1"/>
    <col min="4" max="7" width="11.7265625" style="358" customWidth="1"/>
    <col min="8" max="8" width="10.7265625" style="358" customWidth="1"/>
    <col min="9" max="9" width="9.26953125" style="358"/>
    <col min="10" max="16384" width="9.26953125" style="74"/>
  </cols>
  <sheetData>
    <row r="1" spans="1:9" s="76" customFormat="1" ht="12" customHeight="1" x14ac:dyDescent="0.25">
      <c r="A1" s="354"/>
      <c r="B1" s="354"/>
      <c r="C1" s="354"/>
      <c r="D1" s="354"/>
      <c r="E1" s="354"/>
      <c r="F1" s="354"/>
      <c r="G1" s="354"/>
      <c r="H1" s="354"/>
      <c r="I1" s="354"/>
    </row>
    <row r="2" spans="1:9" s="76" customFormat="1" ht="12" customHeight="1" x14ac:dyDescent="0.25">
      <c r="A2" s="354"/>
      <c r="B2" s="354"/>
      <c r="C2" s="354"/>
      <c r="D2" s="354"/>
      <c r="E2" s="354"/>
      <c r="F2" s="354"/>
      <c r="G2" s="354"/>
      <c r="H2" s="354"/>
      <c r="I2" s="354"/>
    </row>
    <row r="3" spans="1:9" s="76" customFormat="1" ht="15" customHeight="1" x14ac:dyDescent="0.25">
      <c r="A3" s="354"/>
      <c r="B3" s="354"/>
      <c r="C3" s="354"/>
      <c r="D3" s="354"/>
      <c r="E3" s="354"/>
      <c r="F3" s="354"/>
      <c r="G3" s="354"/>
      <c r="H3" s="354"/>
      <c r="I3" s="354"/>
    </row>
    <row r="4" spans="1:9" ht="12" customHeight="1" x14ac:dyDescent="0.25">
      <c r="A4" s="356" t="s">
        <v>243</v>
      </c>
      <c r="B4" s="357"/>
      <c r="C4" s="357"/>
      <c r="D4" s="357"/>
      <c r="E4" s="357"/>
      <c r="F4" s="357"/>
    </row>
    <row r="5" spans="1:9" s="75" customFormat="1" ht="12" customHeight="1" x14ac:dyDescent="0.25">
      <c r="A5" s="466" t="s">
        <v>239</v>
      </c>
      <c r="B5" s="466"/>
      <c r="C5" s="466"/>
      <c r="D5" s="466"/>
      <c r="E5" s="466"/>
      <c r="F5" s="466"/>
      <c r="G5" s="466"/>
      <c r="H5" s="466"/>
      <c r="I5" s="421"/>
    </row>
    <row r="6" spans="1:9" ht="12" customHeight="1" x14ac:dyDescent="0.25">
      <c r="A6" s="359" t="s">
        <v>216</v>
      </c>
      <c r="B6" s="357"/>
      <c r="C6" s="357"/>
      <c r="D6" s="357"/>
      <c r="E6" s="357"/>
      <c r="F6" s="357"/>
    </row>
    <row r="7" spans="1:9" s="76" customFormat="1" ht="6" customHeight="1" x14ac:dyDescent="0.25">
      <c r="A7" s="422"/>
      <c r="B7" s="475"/>
      <c r="C7" s="476"/>
      <c r="D7" s="476"/>
      <c r="E7" s="476"/>
      <c r="F7" s="476"/>
      <c r="G7" s="476"/>
      <c r="H7" s="354"/>
      <c r="I7" s="354"/>
    </row>
    <row r="8" spans="1:9" s="129" customFormat="1" ht="10.15" customHeight="1" x14ac:dyDescent="0.3">
      <c r="A8" s="470" t="s">
        <v>71</v>
      </c>
      <c r="B8" s="423" t="s">
        <v>115</v>
      </c>
      <c r="C8" s="423" t="s">
        <v>117</v>
      </c>
      <c r="D8" s="423" t="s">
        <v>118</v>
      </c>
      <c r="E8" s="423" t="s">
        <v>119</v>
      </c>
      <c r="F8" s="423" t="s">
        <v>230</v>
      </c>
      <c r="G8" s="423" t="s">
        <v>120</v>
      </c>
      <c r="H8" s="423" t="s">
        <v>121</v>
      </c>
      <c r="I8" s="478" t="s">
        <v>60</v>
      </c>
    </row>
    <row r="9" spans="1:9" ht="75" customHeight="1" x14ac:dyDescent="0.25">
      <c r="A9" s="477"/>
      <c r="B9" s="364" t="s">
        <v>203</v>
      </c>
      <c r="C9" s="364" t="s">
        <v>156</v>
      </c>
      <c r="D9" s="364" t="s">
        <v>157</v>
      </c>
      <c r="E9" s="364" t="s">
        <v>116</v>
      </c>
      <c r="F9" s="364" t="s">
        <v>232</v>
      </c>
      <c r="G9" s="364" t="s">
        <v>164</v>
      </c>
      <c r="H9" s="424" t="s">
        <v>259</v>
      </c>
      <c r="I9" s="479"/>
    </row>
    <row r="10" spans="1:9" s="79" customFormat="1" ht="3.75" customHeight="1" x14ac:dyDescent="0.25">
      <c r="A10" s="366"/>
      <c r="B10" s="366"/>
      <c r="C10" s="366"/>
      <c r="D10" s="366"/>
      <c r="E10" s="366"/>
      <c r="F10" s="366"/>
      <c r="G10" s="366"/>
      <c r="H10" s="425"/>
      <c r="I10" s="419"/>
    </row>
    <row r="11" spans="1:9" s="82" customFormat="1" ht="10.15" customHeight="1" x14ac:dyDescent="0.25">
      <c r="A11" s="367">
        <v>2021</v>
      </c>
      <c r="B11" s="368">
        <v>100</v>
      </c>
      <c r="C11" s="368">
        <v>100</v>
      </c>
      <c r="D11" s="368">
        <v>100</v>
      </c>
      <c r="E11" s="368">
        <v>100</v>
      </c>
      <c r="F11" s="368">
        <v>100</v>
      </c>
      <c r="G11" s="368">
        <v>100</v>
      </c>
      <c r="H11" s="368">
        <v>100</v>
      </c>
      <c r="I11" s="368">
        <v>100</v>
      </c>
    </row>
    <row r="12" spans="1:9" s="79" customFormat="1" ht="10.15" customHeight="1" x14ac:dyDescent="0.25">
      <c r="A12" s="367">
        <v>2022</v>
      </c>
      <c r="B12" s="368">
        <v>111.2</v>
      </c>
      <c r="C12" s="368">
        <v>120.5</v>
      </c>
      <c r="D12" s="368">
        <v>146</v>
      </c>
      <c r="E12" s="368">
        <v>106.5</v>
      </c>
      <c r="F12" s="368">
        <v>106.4</v>
      </c>
      <c r="G12" s="368">
        <v>106.1</v>
      </c>
      <c r="H12" s="368">
        <v>111.7</v>
      </c>
      <c r="I12" s="368">
        <v>113.1</v>
      </c>
    </row>
    <row r="13" spans="1:9" s="79" customFormat="1" ht="3" customHeight="1" x14ac:dyDescent="0.25">
      <c r="A13" s="367"/>
      <c r="B13" s="369"/>
      <c r="C13" s="369"/>
      <c r="D13" s="369"/>
      <c r="E13" s="369"/>
      <c r="F13" s="369"/>
      <c r="G13" s="419"/>
      <c r="H13" s="419"/>
      <c r="I13" s="419"/>
    </row>
    <row r="14" spans="1:9" s="82" customFormat="1" ht="10.15" customHeight="1" x14ac:dyDescent="0.25">
      <c r="A14" s="367"/>
      <c r="B14" s="467" t="s">
        <v>233</v>
      </c>
      <c r="C14" s="467"/>
      <c r="D14" s="467"/>
      <c r="E14" s="467"/>
      <c r="F14" s="467"/>
      <c r="G14" s="467"/>
      <c r="H14" s="467"/>
      <c r="I14" s="467"/>
    </row>
    <row r="15" spans="1:9" s="80" customFormat="1" ht="3" customHeight="1" x14ac:dyDescent="0.25">
      <c r="A15" s="370"/>
      <c r="B15" s="371"/>
      <c r="C15" s="371"/>
      <c r="D15" s="371"/>
      <c r="E15" s="372"/>
      <c r="F15" s="372"/>
      <c r="G15" s="358"/>
      <c r="H15" s="358"/>
      <c r="I15" s="358"/>
    </row>
    <row r="16" spans="1:9" s="82" customFormat="1" ht="10.15" customHeight="1" x14ac:dyDescent="0.25">
      <c r="A16" s="367"/>
      <c r="B16" s="467" t="s">
        <v>87</v>
      </c>
      <c r="C16" s="467"/>
      <c r="D16" s="467"/>
      <c r="E16" s="467"/>
      <c r="F16" s="467"/>
      <c r="G16" s="467"/>
      <c r="H16" s="467"/>
      <c r="I16" s="467"/>
    </row>
    <row r="17" spans="1:14" s="80" customFormat="1" ht="3" customHeight="1" x14ac:dyDescent="0.25">
      <c r="A17" s="367"/>
      <c r="B17" s="367"/>
      <c r="C17" s="367"/>
      <c r="D17" s="367"/>
      <c r="E17" s="367"/>
      <c r="F17" s="367"/>
      <c r="G17" s="358"/>
      <c r="H17" s="358"/>
      <c r="I17" s="358">
        <v>123.6</v>
      </c>
    </row>
    <row r="18" spans="1:14" s="80" customFormat="1" ht="10.15" customHeight="1" x14ac:dyDescent="0.25">
      <c r="A18" s="373" t="s">
        <v>127</v>
      </c>
      <c r="B18" s="369">
        <v>107.9</v>
      </c>
      <c r="C18" s="369">
        <v>116</v>
      </c>
      <c r="D18" s="369">
        <v>95.8</v>
      </c>
      <c r="E18" s="369">
        <v>128</v>
      </c>
      <c r="F18" s="369">
        <v>143.9</v>
      </c>
      <c r="G18" s="369">
        <v>102.6</v>
      </c>
      <c r="H18" s="369">
        <v>102.8</v>
      </c>
      <c r="I18" s="369">
        <v>110.1</v>
      </c>
      <c r="J18" s="218"/>
      <c r="K18" s="218"/>
      <c r="L18" s="218"/>
      <c r="M18" s="218"/>
      <c r="N18" s="218"/>
    </row>
    <row r="19" spans="1:14" s="80" customFormat="1" ht="10.15" customHeight="1" x14ac:dyDescent="0.25">
      <c r="A19" s="373" t="s">
        <v>128</v>
      </c>
      <c r="B19" s="369">
        <v>109</v>
      </c>
      <c r="C19" s="369">
        <v>112.8</v>
      </c>
      <c r="D19" s="369">
        <v>110.9</v>
      </c>
      <c r="E19" s="369">
        <v>89.2</v>
      </c>
      <c r="F19" s="369">
        <v>70.900000000000006</v>
      </c>
      <c r="G19" s="369">
        <v>98.8</v>
      </c>
      <c r="H19" s="369">
        <v>101.8</v>
      </c>
      <c r="I19" s="369">
        <v>105.3</v>
      </c>
      <c r="J19" s="218"/>
      <c r="K19" s="218"/>
      <c r="L19" s="218"/>
      <c r="M19" s="218"/>
      <c r="N19" s="218"/>
    </row>
    <row r="20" spans="1:14" s="80" customFormat="1" ht="10.15" customHeight="1" x14ac:dyDescent="0.25">
      <c r="A20" s="373" t="s">
        <v>129</v>
      </c>
      <c r="B20" s="369">
        <v>127.6</v>
      </c>
      <c r="C20" s="369">
        <v>132.1</v>
      </c>
      <c r="D20" s="369">
        <v>157.4</v>
      </c>
      <c r="E20" s="369">
        <v>102</v>
      </c>
      <c r="F20" s="369">
        <v>84.5</v>
      </c>
      <c r="G20" s="369">
        <v>119.6</v>
      </c>
      <c r="H20" s="369">
        <v>116.7</v>
      </c>
      <c r="I20" s="369">
        <v>124.8</v>
      </c>
      <c r="J20" s="218"/>
      <c r="K20" s="218"/>
      <c r="L20" s="218"/>
      <c r="M20" s="218"/>
      <c r="N20" s="218"/>
    </row>
    <row r="21" spans="1:14" s="80" customFormat="1" ht="10.15" customHeight="1" x14ac:dyDescent="0.25">
      <c r="A21" s="373" t="s">
        <v>130</v>
      </c>
      <c r="B21" s="369">
        <v>106.8</v>
      </c>
      <c r="C21" s="369">
        <v>119.4</v>
      </c>
      <c r="D21" s="369">
        <v>155.69999999999999</v>
      </c>
      <c r="E21" s="369">
        <v>104.5</v>
      </c>
      <c r="F21" s="369">
        <v>130.80000000000001</v>
      </c>
      <c r="G21" s="369">
        <v>104.4</v>
      </c>
      <c r="H21" s="369">
        <v>112.2</v>
      </c>
      <c r="I21" s="369">
        <v>111.5</v>
      </c>
      <c r="J21" s="218"/>
      <c r="K21" s="218"/>
      <c r="L21" s="218"/>
      <c r="M21" s="218"/>
      <c r="N21" s="218"/>
    </row>
    <row r="22" spans="1:14" s="131" customFormat="1" ht="10.15" customHeight="1" x14ac:dyDescent="0.3">
      <c r="A22" s="373" t="s">
        <v>131</v>
      </c>
      <c r="B22" s="369">
        <v>125.6</v>
      </c>
      <c r="C22" s="369">
        <v>125.6</v>
      </c>
      <c r="D22" s="369">
        <v>188</v>
      </c>
      <c r="E22" s="369">
        <v>103.3</v>
      </c>
      <c r="F22" s="369">
        <v>94.7</v>
      </c>
      <c r="G22" s="369">
        <v>119.8</v>
      </c>
      <c r="H22" s="369">
        <v>122.9</v>
      </c>
      <c r="I22" s="369">
        <v>125.4</v>
      </c>
    </row>
    <row r="23" spans="1:14" s="80" customFormat="1" x14ac:dyDescent="0.25">
      <c r="A23" s="373" t="s">
        <v>231</v>
      </c>
      <c r="B23" s="369">
        <v>120.1</v>
      </c>
      <c r="C23" s="369">
        <v>125.5</v>
      </c>
      <c r="D23" s="369">
        <v>184.1</v>
      </c>
      <c r="E23" s="369">
        <v>114</v>
      </c>
      <c r="F23" s="369">
        <v>96.7</v>
      </c>
      <c r="G23" s="369">
        <v>114.1</v>
      </c>
      <c r="H23" s="369">
        <v>127.4</v>
      </c>
      <c r="I23" s="369">
        <v>122.8</v>
      </c>
    </row>
    <row r="24" spans="1:14" s="80" customFormat="1" ht="10.15" customHeight="1" x14ac:dyDescent="0.25">
      <c r="A24" s="373" t="s">
        <v>133</v>
      </c>
      <c r="B24" s="369">
        <v>115.6</v>
      </c>
      <c r="C24" s="369">
        <v>131.30000000000001</v>
      </c>
      <c r="D24" s="369">
        <v>223.1</v>
      </c>
      <c r="E24" s="369">
        <v>119</v>
      </c>
      <c r="F24" s="369">
        <v>158.1</v>
      </c>
      <c r="G24" s="369">
        <v>119.8</v>
      </c>
      <c r="H24" s="369">
        <v>135.1</v>
      </c>
      <c r="I24" s="369">
        <v>126.3</v>
      </c>
    </row>
    <row r="25" spans="1:14" s="80" customFormat="1" x14ac:dyDescent="0.25">
      <c r="A25" s="373" t="s">
        <v>134</v>
      </c>
      <c r="B25" s="369">
        <v>88</v>
      </c>
      <c r="C25" s="369">
        <v>105.2</v>
      </c>
      <c r="D25" s="369">
        <v>195.7</v>
      </c>
      <c r="E25" s="369">
        <v>84.3</v>
      </c>
      <c r="F25" s="369">
        <v>76.900000000000006</v>
      </c>
      <c r="G25" s="369">
        <v>84.4</v>
      </c>
      <c r="H25" s="369">
        <v>109.6</v>
      </c>
      <c r="I25" s="369">
        <v>96.1</v>
      </c>
    </row>
    <row r="26" spans="1:14" s="80" customFormat="1" ht="10.15" customHeight="1" x14ac:dyDescent="0.25">
      <c r="A26" s="373" t="s">
        <v>135</v>
      </c>
      <c r="B26" s="369">
        <v>113.6</v>
      </c>
      <c r="C26" s="369">
        <v>128.5</v>
      </c>
      <c r="D26" s="369">
        <v>230.9</v>
      </c>
      <c r="E26" s="369">
        <v>108</v>
      </c>
      <c r="F26" s="369">
        <v>91.8</v>
      </c>
      <c r="G26" s="369">
        <v>106.5</v>
      </c>
      <c r="H26" s="369">
        <v>120</v>
      </c>
      <c r="I26" s="369">
        <v>120.1</v>
      </c>
    </row>
    <row r="27" spans="1:14" s="80" customFormat="1" ht="10.15" customHeight="1" x14ac:dyDescent="0.25">
      <c r="A27" s="373" t="s">
        <v>136</v>
      </c>
      <c r="B27" s="369">
        <v>115.4</v>
      </c>
      <c r="C27" s="369">
        <v>127.1</v>
      </c>
      <c r="D27" s="369">
        <v>166.4</v>
      </c>
      <c r="E27" s="369">
        <v>101.6</v>
      </c>
      <c r="F27" s="369">
        <v>155.19999999999999</v>
      </c>
      <c r="G27" s="369">
        <v>125.3</v>
      </c>
      <c r="H27" s="369">
        <v>121.4</v>
      </c>
      <c r="I27" s="369">
        <v>120.8</v>
      </c>
    </row>
    <row r="28" spans="1:14" s="80" customFormat="1" ht="10.15" customHeight="1" x14ac:dyDescent="0.25">
      <c r="A28" s="373" t="s">
        <v>137</v>
      </c>
      <c r="B28" s="369">
        <v>116.1</v>
      </c>
      <c r="C28" s="369">
        <v>124.3</v>
      </c>
      <c r="D28" s="369">
        <v>131.80000000000001</v>
      </c>
      <c r="E28" s="369">
        <v>114.7</v>
      </c>
      <c r="F28" s="369">
        <v>97.9</v>
      </c>
      <c r="G28" s="369">
        <v>124.3</v>
      </c>
      <c r="H28" s="369">
        <v>123.4</v>
      </c>
      <c r="I28" s="369">
        <v>118.5</v>
      </c>
    </row>
    <row r="29" spans="1:14" s="80" customFormat="1" ht="10.15" customHeight="1" x14ac:dyDescent="0.25">
      <c r="A29" s="373" t="s">
        <v>138</v>
      </c>
      <c r="B29" s="369">
        <v>110.5</v>
      </c>
      <c r="C29" s="369">
        <v>118</v>
      </c>
      <c r="D29" s="369">
        <v>141.30000000000001</v>
      </c>
      <c r="E29" s="369">
        <v>147.6</v>
      </c>
      <c r="F29" s="369">
        <v>98.3</v>
      </c>
      <c r="G29" s="369">
        <v>147.1</v>
      </c>
      <c r="H29" s="369">
        <v>130.6</v>
      </c>
      <c r="I29" s="369">
        <v>120.3</v>
      </c>
    </row>
    <row r="30" spans="1:14" s="80" customFormat="1" ht="10.15" customHeight="1" x14ac:dyDescent="0.25">
      <c r="A30" s="374">
        <v>2023</v>
      </c>
      <c r="B30" s="426">
        <v>113</v>
      </c>
      <c r="C30" s="427">
        <v>122.2</v>
      </c>
      <c r="D30" s="427">
        <v>165.1</v>
      </c>
      <c r="E30" s="427">
        <v>109.7</v>
      </c>
      <c r="F30" s="427">
        <v>108.3</v>
      </c>
      <c r="G30" s="427">
        <v>113.9</v>
      </c>
      <c r="H30" s="427">
        <v>118.7</v>
      </c>
      <c r="I30" s="427">
        <v>116.8</v>
      </c>
    </row>
    <row r="31" spans="1:14" s="131" customFormat="1" ht="3" customHeight="1" x14ac:dyDescent="0.3">
      <c r="A31" s="373"/>
      <c r="B31" s="376"/>
      <c r="C31" s="376"/>
      <c r="D31" s="376"/>
      <c r="E31" s="376"/>
      <c r="F31" s="376"/>
      <c r="G31" s="428"/>
      <c r="H31" s="428"/>
      <c r="I31" s="428"/>
    </row>
    <row r="32" spans="1:14" s="80" customFormat="1" ht="9" customHeight="1" x14ac:dyDescent="0.25">
      <c r="A32" s="373"/>
      <c r="B32" s="467" t="s">
        <v>90</v>
      </c>
      <c r="C32" s="467"/>
      <c r="D32" s="467"/>
      <c r="E32" s="467"/>
      <c r="F32" s="467"/>
      <c r="G32" s="467"/>
      <c r="H32" s="467"/>
      <c r="I32" s="467"/>
    </row>
    <row r="33" spans="1:9" s="80" customFormat="1" ht="2.25" customHeight="1" x14ac:dyDescent="0.25">
      <c r="A33" s="369"/>
      <c r="B33" s="369"/>
      <c r="C33" s="369"/>
      <c r="D33" s="369"/>
      <c r="E33" s="369"/>
      <c r="F33" s="369"/>
      <c r="G33" s="358"/>
      <c r="H33" s="358"/>
      <c r="I33" s="358"/>
    </row>
    <row r="34" spans="1:9" s="79" customFormat="1" ht="10.15" customHeight="1" x14ac:dyDescent="0.25">
      <c r="A34" s="373" t="s">
        <v>127</v>
      </c>
      <c r="B34" s="369">
        <v>11.1</v>
      </c>
      <c r="C34" s="369">
        <v>13.8</v>
      </c>
      <c r="D34" s="369">
        <v>36.9</v>
      </c>
      <c r="E34" s="369">
        <v>4.4000000000000004</v>
      </c>
      <c r="F34" s="369">
        <v>6.2</v>
      </c>
      <c r="G34" s="369">
        <v>8.6</v>
      </c>
      <c r="H34" s="369">
        <v>10.9</v>
      </c>
      <c r="I34" s="369">
        <v>11.2</v>
      </c>
    </row>
    <row r="35" spans="1:9" s="80" customFormat="1" ht="9.75" customHeight="1" x14ac:dyDescent="0.25">
      <c r="A35" s="373" t="s">
        <v>128</v>
      </c>
      <c r="B35" s="369">
        <v>5.8</v>
      </c>
      <c r="C35" s="369">
        <v>9.5</v>
      </c>
      <c r="D35" s="369">
        <v>31.6</v>
      </c>
      <c r="E35" s="369">
        <v>6.8</v>
      </c>
      <c r="F35" s="369">
        <v>-12.7</v>
      </c>
      <c r="G35" s="369">
        <v>10.9</v>
      </c>
      <c r="H35" s="369">
        <v>11</v>
      </c>
      <c r="I35" s="369">
        <v>7.8</v>
      </c>
    </row>
    <row r="36" spans="1:9" s="80" customFormat="1" ht="9.75" customHeight="1" x14ac:dyDescent="0.25">
      <c r="A36" s="373" t="s">
        <v>129</v>
      </c>
      <c r="B36" s="369">
        <v>3.6</v>
      </c>
      <c r="C36" s="369">
        <v>7.7</v>
      </c>
      <c r="D36" s="369">
        <v>25.6</v>
      </c>
      <c r="E36" s="369">
        <v>2.8</v>
      </c>
      <c r="F36" s="369">
        <v>7.5</v>
      </c>
      <c r="G36" s="369">
        <v>7.7</v>
      </c>
      <c r="H36" s="369">
        <v>10.6</v>
      </c>
      <c r="I36" s="369">
        <v>6.1</v>
      </c>
    </row>
    <row r="37" spans="1:9" s="80" customFormat="1" ht="10.5" customHeight="1" x14ac:dyDescent="0.25">
      <c r="A37" s="373" t="s">
        <v>130</v>
      </c>
      <c r="B37" s="369">
        <v>-2.2999999999999998</v>
      </c>
      <c r="C37" s="369">
        <v>2.2999999999999998</v>
      </c>
      <c r="D37" s="369">
        <v>24.6</v>
      </c>
      <c r="E37" s="369">
        <v>7.7</v>
      </c>
      <c r="F37" s="369">
        <v>3.9</v>
      </c>
      <c r="G37" s="369">
        <v>4.4000000000000004</v>
      </c>
      <c r="H37" s="369">
        <v>5.3</v>
      </c>
      <c r="I37" s="369">
        <v>1.9</v>
      </c>
    </row>
    <row r="38" spans="1:9" s="80" customFormat="1" ht="10.5" customHeight="1" x14ac:dyDescent="0.25">
      <c r="A38" s="373" t="s">
        <v>131</v>
      </c>
      <c r="B38" s="369">
        <v>3</v>
      </c>
      <c r="C38" s="369">
        <v>0.2</v>
      </c>
      <c r="D38" s="369">
        <v>12.6</v>
      </c>
      <c r="E38" s="369">
        <v>1.5</v>
      </c>
      <c r="F38" s="369">
        <v>0.9</v>
      </c>
      <c r="G38" s="369">
        <v>10.3</v>
      </c>
      <c r="H38" s="369">
        <v>7.3</v>
      </c>
      <c r="I38" s="369">
        <v>4.0999999999999996</v>
      </c>
    </row>
    <row r="39" spans="1:9" s="80" customFormat="1" ht="9.75" customHeight="1" x14ac:dyDescent="0.25">
      <c r="A39" s="373" t="s">
        <v>231</v>
      </c>
      <c r="B39" s="369">
        <v>-0.1</v>
      </c>
      <c r="C39" s="369">
        <v>-0.1</v>
      </c>
      <c r="D39" s="369">
        <v>9.3000000000000007</v>
      </c>
      <c r="E39" s="369">
        <v>6.4</v>
      </c>
      <c r="F39" s="369">
        <v>-5.8</v>
      </c>
      <c r="G39" s="369">
        <v>5.3</v>
      </c>
      <c r="H39" s="369">
        <v>5.4</v>
      </c>
      <c r="I39" s="369">
        <v>1.7</v>
      </c>
    </row>
    <row r="40" spans="1:9" s="80" customFormat="1" ht="9.75" customHeight="1" x14ac:dyDescent="0.25">
      <c r="A40" s="373" t="s">
        <v>133</v>
      </c>
      <c r="B40" s="369">
        <v>0.6</v>
      </c>
      <c r="C40" s="369">
        <v>-0.9</v>
      </c>
      <c r="D40" s="369">
        <v>7.9</v>
      </c>
      <c r="E40" s="369">
        <v>7.3</v>
      </c>
      <c r="F40" s="369">
        <v>5.3</v>
      </c>
      <c r="G40" s="369">
        <v>5.0999999999999996</v>
      </c>
      <c r="H40" s="369">
        <v>6.4</v>
      </c>
      <c r="I40" s="369">
        <v>2.5</v>
      </c>
    </row>
    <row r="41" spans="1:9" s="80" customFormat="1" x14ac:dyDescent="0.25">
      <c r="A41" s="373" t="s">
        <v>134</v>
      </c>
      <c r="B41" s="369">
        <v>0.3</v>
      </c>
      <c r="C41" s="369">
        <v>-4.8</v>
      </c>
      <c r="D41" s="369">
        <v>4.3</v>
      </c>
      <c r="E41" s="369">
        <v>-0.6</v>
      </c>
      <c r="F41" s="369">
        <v>2.7</v>
      </c>
      <c r="G41" s="369">
        <v>7</v>
      </c>
      <c r="H41" s="369">
        <v>5.7</v>
      </c>
      <c r="I41" s="369">
        <v>0.9</v>
      </c>
    </row>
    <row r="42" spans="1:9" s="80" customFormat="1" x14ac:dyDescent="0.25">
      <c r="A42" s="373" t="s">
        <v>135</v>
      </c>
      <c r="B42" s="369">
        <v>-2.2999999999999998</v>
      </c>
      <c r="C42" s="369">
        <v>-2.7</v>
      </c>
      <c r="D42" s="369">
        <v>10.5</v>
      </c>
      <c r="E42" s="369">
        <v>0.1</v>
      </c>
      <c r="F42" s="369">
        <v>-4.5</v>
      </c>
      <c r="G42" s="369">
        <v>5.9</v>
      </c>
      <c r="H42" s="369">
        <v>3.1</v>
      </c>
      <c r="I42" s="369">
        <v>-0.1</v>
      </c>
    </row>
    <row r="43" spans="1:9" s="80" customFormat="1" x14ac:dyDescent="0.25">
      <c r="A43" s="373" t="s">
        <v>136</v>
      </c>
      <c r="B43" s="369">
        <v>2.9</v>
      </c>
      <c r="C43" s="369">
        <v>0.6</v>
      </c>
      <c r="D43" s="369">
        <v>9</v>
      </c>
      <c r="E43" s="369">
        <v>-0.8</v>
      </c>
      <c r="F43" s="369">
        <v>10.4</v>
      </c>
      <c r="G43" s="369">
        <v>13.4</v>
      </c>
      <c r="H43" s="369">
        <v>5.7</v>
      </c>
      <c r="I43" s="369">
        <v>4.0999999999999996</v>
      </c>
    </row>
    <row r="44" spans="1:9" s="80" customFormat="1" x14ac:dyDescent="0.25">
      <c r="A44" s="373" t="s">
        <v>137</v>
      </c>
      <c r="B44" s="369">
        <v>-1.2</v>
      </c>
      <c r="C44" s="369">
        <v>-1.6</v>
      </c>
      <c r="D44" s="369">
        <v>9.3000000000000007</v>
      </c>
      <c r="E44" s="369">
        <v>1.2</v>
      </c>
      <c r="F44" s="369">
        <v>10.199999999999999</v>
      </c>
      <c r="G44" s="369">
        <v>9.9</v>
      </c>
      <c r="H44" s="369">
        <v>6.7</v>
      </c>
      <c r="I44" s="369">
        <v>1.4</v>
      </c>
    </row>
    <row r="45" spans="1:9" s="80" customFormat="1" x14ac:dyDescent="0.25">
      <c r="A45" s="373" t="s">
        <v>138</v>
      </c>
      <c r="B45" s="369">
        <v>-0.3</v>
      </c>
      <c r="C45" s="369">
        <v>-4</v>
      </c>
      <c r="D45" s="369">
        <v>4.2</v>
      </c>
      <c r="E45" s="369">
        <v>-0.2</v>
      </c>
      <c r="F45" s="369">
        <v>-9.1999999999999993</v>
      </c>
      <c r="G45" s="369">
        <v>1.5</v>
      </c>
      <c r="H45" s="369">
        <v>0</v>
      </c>
      <c r="I45" s="369">
        <v>-0.5</v>
      </c>
    </row>
    <row r="46" spans="1:9" s="80" customFormat="1" x14ac:dyDescent="0.25">
      <c r="A46" s="377">
        <v>2023</v>
      </c>
      <c r="B46" s="429">
        <v>1.6</v>
      </c>
      <c r="C46" s="429">
        <v>1.4</v>
      </c>
      <c r="D46" s="429">
        <v>13.1</v>
      </c>
      <c r="E46" s="429">
        <v>3</v>
      </c>
      <c r="F46" s="429">
        <v>1.8</v>
      </c>
      <c r="G46" s="429">
        <v>7.4</v>
      </c>
      <c r="H46" s="429">
        <v>6.3</v>
      </c>
      <c r="I46" s="429">
        <v>3.3</v>
      </c>
    </row>
    <row r="47" spans="1:9" s="80" customFormat="1" ht="3" customHeight="1" x14ac:dyDescent="0.25">
      <c r="A47" s="374"/>
      <c r="B47" s="382"/>
      <c r="C47" s="382"/>
      <c r="D47" s="382"/>
      <c r="E47" s="382"/>
      <c r="F47" s="382"/>
      <c r="G47" s="382"/>
      <c r="H47" s="382"/>
      <c r="I47" s="382"/>
    </row>
    <row r="48" spans="1:9" ht="12.5" customHeight="1" x14ac:dyDescent="0.25">
      <c r="A48" s="468" t="s">
        <v>245</v>
      </c>
      <c r="B48" s="468"/>
      <c r="C48" s="468"/>
      <c r="D48" s="468"/>
      <c r="E48" s="468"/>
      <c r="F48" s="468"/>
      <c r="G48" s="468"/>
    </row>
    <row r="49" spans="1:6" ht="12.5" customHeight="1" x14ac:dyDescent="0.25">
      <c r="A49" s="468" t="s">
        <v>260</v>
      </c>
      <c r="B49" s="468"/>
      <c r="C49" s="468"/>
      <c r="D49" s="468"/>
      <c r="E49" s="468"/>
      <c r="F49" s="468"/>
    </row>
    <row r="50" spans="1:6" ht="12.5" customHeight="1" x14ac:dyDescent="0.25">
      <c r="A50" s="468" t="s">
        <v>261</v>
      </c>
      <c r="B50" s="468"/>
      <c r="C50" s="468"/>
      <c r="D50" s="468"/>
      <c r="E50" s="468"/>
      <c r="F50" s="468"/>
    </row>
  </sheetData>
  <mergeCells count="10">
    <mergeCell ref="B14:I14"/>
    <mergeCell ref="A5:H5"/>
    <mergeCell ref="B7:G7"/>
    <mergeCell ref="A8:A9"/>
    <mergeCell ref="I8:I9"/>
    <mergeCell ref="B32:I32"/>
    <mergeCell ref="A48:G48"/>
    <mergeCell ref="A49:F49"/>
    <mergeCell ref="A50:F50"/>
    <mergeCell ref="B16:I16"/>
  </mergeCells>
  <pageMargins left="0.7" right="0.7" top="0.75" bottom="0.75" header="0.3" footer="0.3"/>
  <pageSetup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="104" zoomScaleNormal="104" workbookViewId="0">
      <selection activeCell="A4" sqref="A4"/>
    </sheetView>
  </sheetViews>
  <sheetFormatPr defaultColWidth="9.26953125" defaultRowHeight="12.5" x14ac:dyDescent="0.25"/>
  <cols>
    <col min="1" max="1" width="8.7265625" style="358" customWidth="1"/>
    <col min="2" max="2" width="14.26953125" style="358" customWidth="1"/>
    <col min="3" max="3" width="11.26953125" style="358" customWidth="1"/>
    <col min="4" max="7" width="11.7265625" style="358" customWidth="1"/>
    <col min="8" max="8" width="10.7265625" style="358" customWidth="1"/>
    <col min="9" max="9" width="9.26953125" style="358"/>
    <col min="10" max="16384" width="9.26953125" style="74"/>
  </cols>
  <sheetData>
    <row r="1" spans="1:9" s="76" customFormat="1" ht="12" customHeight="1" x14ac:dyDescent="0.25">
      <c r="A1" s="354"/>
      <c r="B1" s="354"/>
      <c r="C1" s="354"/>
      <c r="D1" s="354"/>
      <c r="E1" s="354"/>
      <c r="F1" s="354"/>
      <c r="G1" s="354"/>
      <c r="H1" s="354"/>
      <c r="I1" s="354"/>
    </row>
    <row r="2" spans="1:9" s="76" customFormat="1" ht="12" customHeight="1" x14ac:dyDescent="0.25">
      <c r="A2" s="354"/>
      <c r="B2" s="354"/>
      <c r="C2" s="354"/>
      <c r="D2" s="354"/>
      <c r="E2" s="354"/>
      <c r="F2" s="354"/>
      <c r="G2" s="354"/>
      <c r="H2" s="354"/>
      <c r="I2" s="354"/>
    </row>
    <row r="3" spans="1:9" s="76" customFormat="1" ht="15" customHeight="1" x14ac:dyDescent="0.25">
      <c r="A3" s="354"/>
      <c r="B3" s="354"/>
      <c r="C3" s="354"/>
      <c r="D3" s="354"/>
      <c r="E3" s="354"/>
      <c r="F3" s="354"/>
      <c r="G3" s="354"/>
      <c r="H3" s="354"/>
      <c r="I3" s="354"/>
    </row>
    <row r="4" spans="1:9" ht="12" customHeight="1" x14ac:dyDescent="0.25">
      <c r="A4" s="356" t="s">
        <v>244</v>
      </c>
      <c r="B4" s="357"/>
      <c r="C4" s="357"/>
      <c r="D4" s="357"/>
      <c r="E4" s="357"/>
      <c r="F4" s="357"/>
    </row>
    <row r="5" spans="1:9" s="75" customFormat="1" ht="12" customHeight="1" x14ac:dyDescent="0.25">
      <c r="A5" s="466" t="s">
        <v>240</v>
      </c>
      <c r="B5" s="466"/>
      <c r="C5" s="466"/>
      <c r="D5" s="466"/>
      <c r="E5" s="466"/>
      <c r="F5" s="466"/>
      <c r="G5" s="466"/>
      <c r="H5" s="466"/>
      <c r="I5" s="421"/>
    </row>
    <row r="6" spans="1:9" ht="12" customHeight="1" x14ac:dyDescent="0.25">
      <c r="A6" s="359" t="s">
        <v>216</v>
      </c>
      <c r="B6" s="357"/>
      <c r="C6" s="357"/>
      <c r="D6" s="357"/>
      <c r="E6" s="357"/>
      <c r="F6" s="357"/>
    </row>
    <row r="7" spans="1:9" s="76" customFormat="1" ht="6" customHeight="1" x14ac:dyDescent="0.25">
      <c r="A7" s="422"/>
      <c r="B7" s="475"/>
      <c r="C7" s="476"/>
      <c r="D7" s="476"/>
      <c r="E7" s="476"/>
      <c r="F7" s="476"/>
      <c r="G7" s="476"/>
      <c r="H7" s="354"/>
      <c r="I7" s="354"/>
    </row>
    <row r="8" spans="1:9" s="129" customFormat="1" ht="10.15" customHeight="1" x14ac:dyDescent="0.3">
      <c r="A8" s="470" t="s">
        <v>71</v>
      </c>
      <c r="B8" s="423" t="s">
        <v>115</v>
      </c>
      <c r="C8" s="423" t="s">
        <v>117</v>
      </c>
      <c r="D8" s="423" t="s">
        <v>118</v>
      </c>
      <c r="E8" s="423" t="s">
        <v>119</v>
      </c>
      <c r="F8" s="423" t="s">
        <v>230</v>
      </c>
      <c r="G8" s="423" t="s">
        <v>120</v>
      </c>
      <c r="H8" s="423" t="s">
        <v>121</v>
      </c>
      <c r="I8" s="478" t="s">
        <v>60</v>
      </c>
    </row>
    <row r="9" spans="1:9" ht="75" customHeight="1" x14ac:dyDescent="0.25">
      <c r="A9" s="477"/>
      <c r="B9" s="364" t="s">
        <v>203</v>
      </c>
      <c r="C9" s="364" t="s">
        <v>156</v>
      </c>
      <c r="D9" s="364" t="s">
        <v>157</v>
      </c>
      <c r="E9" s="364" t="s">
        <v>116</v>
      </c>
      <c r="F9" s="364" t="s">
        <v>232</v>
      </c>
      <c r="G9" s="364" t="s">
        <v>164</v>
      </c>
      <c r="H9" s="424" t="s">
        <v>262</v>
      </c>
      <c r="I9" s="479"/>
    </row>
    <row r="10" spans="1:9" s="79" customFormat="1" ht="3.75" customHeight="1" x14ac:dyDescent="0.25">
      <c r="A10" s="366"/>
      <c r="B10" s="366"/>
      <c r="C10" s="366"/>
      <c r="D10" s="366"/>
      <c r="E10" s="366"/>
      <c r="F10" s="366"/>
      <c r="G10" s="366"/>
      <c r="H10" s="425"/>
      <c r="I10" s="419"/>
    </row>
    <row r="11" spans="1:9" s="82" customFormat="1" ht="10.15" customHeight="1" x14ac:dyDescent="0.25">
      <c r="A11" s="367">
        <v>2021</v>
      </c>
      <c r="B11" s="368">
        <v>100</v>
      </c>
      <c r="C11" s="368">
        <v>100</v>
      </c>
      <c r="D11" s="368">
        <v>98.8</v>
      </c>
      <c r="E11" s="368">
        <v>100</v>
      </c>
      <c r="F11" s="368">
        <v>100</v>
      </c>
      <c r="G11" s="368">
        <v>100</v>
      </c>
      <c r="H11" s="368">
        <v>100</v>
      </c>
      <c r="I11" s="368">
        <v>99.9</v>
      </c>
    </row>
    <row r="12" spans="1:9" s="79" customFormat="1" ht="10.15" customHeight="1" x14ac:dyDescent="0.25">
      <c r="A12" s="367">
        <v>2022</v>
      </c>
      <c r="B12" s="368">
        <v>99.4</v>
      </c>
      <c r="C12" s="368">
        <v>112.3</v>
      </c>
      <c r="D12" s="368">
        <v>136.69999999999999</v>
      </c>
      <c r="E12" s="368">
        <v>106.8</v>
      </c>
      <c r="F12" s="368">
        <v>104.1</v>
      </c>
      <c r="G12" s="368">
        <v>104.9</v>
      </c>
      <c r="H12" s="368">
        <v>106.5</v>
      </c>
      <c r="I12" s="368">
        <v>107.4</v>
      </c>
    </row>
    <row r="13" spans="1:9" s="79" customFormat="1" ht="3" customHeight="1" x14ac:dyDescent="0.25">
      <c r="A13" s="367"/>
      <c r="B13" s="369"/>
      <c r="C13" s="369"/>
      <c r="D13" s="369"/>
      <c r="E13" s="369"/>
      <c r="F13" s="369"/>
      <c r="G13" s="419"/>
      <c r="H13" s="419"/>
      <c r="I13" s="419"/>
    </row>
    <row r="14" spans="1:9" s="82" customFormat="1" ht="10.15" customHeight="1" x14ac:dyDescent="0.25">
      <c r="A14" s="367"/>
      <c r="B14" s="467" t="s">
        <v>233</v>
      </c>
      <c r="C14" s="467"/>
      <c r="D14" s="467"/>
      <c r="E14" s="467"/>
      <c r="F14" s="467"/>
      <c r="G14" s="467"/>
      <c r="H14" s="467"/>
      <c r="I14" s="467"/>
    </row>
    <row r="15" spans="1:9" s="80" customFormat="1" ht="3" customHeight="1" x14ac:dyDescent="0.25">
      <c r="A15" s="370"/>
      <c r="B15" s="371"/>
      <c r="C15" s="371"/>
      <c r="D15" s="371"/>
      <c r="E15" s="372"/>
      <c r="F15" s="372"/>
      <c r="G15" s="358"/>
      <c r="H15" s="358"/>
      <c r="I15" s="358"/>
    </row>
    <row r="16" spans="1:9" s="82" customFormat="1" ht="10.15" customHeight="1" x14ac:dyDescent="0.25">
      <c r="A16" s="367"/>
      <c r="B16" s="467" t="s">
        <v>87</v>
      </c>
      <c r="C16" s="467"/>
      <c r="D16" s="467"/>
      <c r="E16" s="467"/>
      <c r="F16" s="467"/>
      <c r="G16" s="467"/>
      <c r="H16" s="467"/>
      <c r="I16" s="467"/>
    </row>
    <row r="17" spans="1:14" s="80" customFormat="1" ht="3" customHeight="1" x14ac:dyDescent="0.25">
      <c r="A17" s="367"/>
      <c r="B17" s="367"/>
      <c r="C17" s="367"/>
      <c r="D17" s="367"/>
      <c r="E17" s="367"/>
      <c r="F17" s="367"/>
      <c r="G17" s="358"/>
      <c r="H17" s="358"/>
      <c r="I17" s="358">
        <v>123.6</v>
      </c>
    </row>
    <row r="18" spans="1:14" s="80" customFormat="1" ht="10.15" customHeight="1" x14ac:dyDescent="0.25">
      <c r="A18" s="373" t="s">
        <v>127</v>
      </c>
      <c r="B18" s="369">
        <v>93.7</v>
      </c>
      <c r="C18" s="369">
        <v>109.3</v>
      </c>
      <c r="D18" s="369">
        <v>88.7</v>
      </c>
      <c r="E18" s="369">
        <v>128.19999999999999</v>
      </c>
      <c r="F18" s="369">
        <v>144.69999999999999</v>
      </c>
      <c r="G18" s="369">
        <v>99.8</v>
      </c>
      <c r="H18" s="369">
        <v>98</v>
      </c>
      <c r="I18" s="369">
        <v>105.4</v>
      </c>
      <c r="J18" s="218"/>
      <c r="K18" s="218"/>
      <c r="L18" s="218"/>
      <c r="M18" s="218"/>
      <c r="N18" s="218"/>
    </row>
    <row r="19" spans="1:14" s="80" customFormat="1" ht="10.15" customHeight="1" x14ac:dyDescent="0.25">
      <c r="A19" s="373" t="s">
        <v>128</v>
      </c>
      <c r="B19" s="369">
        <v>94.3</v>
      </c>
      <c r="C19" s="369">
        <v>106.2</v>
      </c>
      <c r="D19" s="369">
        <v>101.5</v>
      </c>
      <c r="E19" s="369">
        <v>88.8</v>
      </c>
      <c r="F19" s="369">
        <v>70.599999999999994</v>
      </c>
      <c r="G19" s="369">
        <v>94.9</v>
      </c>
      <c r="H19" s="369">
        <v>94</v>
      </c>
      <c r="I19" s="369">
        <v>94.1</v>
      </c>
      <c r="J19" s="218"/>
      <c r="K19" s="218"/>
      <c r="L19" s="218"/>
      <c r="M19" s="218"/>
      <c r="N19" s="218"/>
    </row>
    <row r="20" spans="1:14" s="80" customFormat="1" ht="10.15" customHeight="1" x14ac:dyDescent="0.25">
      <c r="A20" s="373" t="s">
        <v>129</v>
      </c>
      <c r="B20" s="369">
        <v>110.5</v>
      </c>
      <c r="C20" s="369">
        <v>124.4</v>
      </c>
      <c r="D20" s="369">
        <v>140.9</v>
      </c>
      <c r="E20" s="369">
        <v>102.3</v>
      </c>
      <c r="F20" s="369">
        <v>80.8</v>
      </c>
      <c r="G20" s="369">
        <v>115.3</v>
      </c>
      <c r="H20" s="369">
        <v>106.2</v>
      </c>
      <c r="I20" s="369">
        <v>111.6</v>
      </c>
      <c r="J20" s="218"/>
      <c r="K20" s="218"/>
      <c r="L20" s="218"/>
      <c r="M20" s="218"/>
      <c r="N20" s="218"/>
    </row>
    <row r="21" spans="1:14" s="80" customFormat="1" ht="10.15" customHeight="1" x14ac:dyDescent="0.25">
      <c r="A21" s="373" t="s">
        <v>130</v>
      </c>
      <c r="B21" s="369">
        <v>92.5</v>
      </c>
      <c r="C21" s="369">
        <v>114.3</v>
      </c>
      <c r="D21" s="369">
        <v>137.6</v>
      </c>
      <c r="E21" s="369">
        <v>104.4</v>
      </c>
      <c r="F21" s="369">
        <v>131</v>
      </c>
      <c r="G21" s="369">
        <v>100.3</v>
      </c>
      <c r="H21" s="369">
        <v>104.6</v>
      </c>
      <c r="I21" s="369">
        <v>105.4</v>
      </c>
      <c r="J21" s="218"/>
      <c r="K21" s="218"/>
      <c r="L21" s="218"/>
      <c r="M21" s="218"/>
      <c r="N21" s="218"/>
    </row>
    <row r="22" spans="1:14" s="131" customFormat="1" ht="10.15" customHeight="1" x14ac:dyDescent="0.3">
      <c r="A22" s="373" t="s">
        <v>131</v>
      </c>
      <c r="B22" s="369">
        <v>109.6</v>
      </c>
      <c r="C22" s="369">
        <v>114.6</v>
      </c>
      <c r="D22" s="369">
        <v>164.7</v>
      </c>
      <c r="E22" s="369">
        <v>102.7</v>
      </c>
      <c r="F22" s="369">
        <v>91.6</v>
      </c>
      <c r="G22" s="369">
        <v>113.8</v>
      </c>
      <c r="H22" s="369">
        <v>111.5</v>
      </c>
      <c r="I22" s="369">
        <v>113.4</v>
      </c>
    </row>
    <row r="23" spans="1:14" s="80" customFormat="1" x14ac:dyDescent="0.25">
      <c r="A23" s="373" t="s">
        <v>231</v>
      </c>
      <c r="B23" s="369">
        <v>105.1</v>
      </c>
      <c r="C23" s="369">
        <v>114.7</v>
      </c>
      <c r="D23" s="369">
        <v>161.69999999999999</v>
      </c>
      <c r="E23" s="369">
        <v>113.4</v>
      </c>
      <c r="F23" s="369">
        <v>98.4</v>
      </c>
      <c r="G23" s="369">
        <v>108.8</v>
      </c>
      <c r="H23" s="369">
        <v>113.7</v>
      </c>
      <c r="I23" s="369">
        <v>113.3</v>
      </c>
    </row>
    <row r="24" spans="1:14" s="80" customFormat="1" ht="10.15" customHeight="1" x14ac:dyDescent="0.25">
      <c r="A24" s="373" t="s">
        <v>133</v>
      </c>
      <c r="B24" s="369">
        <v>101.2</v>
      </c>
      <c r="C24" s="369">
        <v>122.7</v>
      </c>
      <c r="D24" s="369">
        <v>193.7</v>
      </c>
      <c r="E24" s="369">
        <v>118.5</v>
      </c>
      <c r="F24" s="369">
        <v>147.6</v>
      </c>
      <c r="G24" s="369">
        <v>119.1</v>
      </c>
      <c r="H24" s="369">
        <v>119.3</v>
      </c>
      <c r="I24" s="369">
        <v>121.4</v>
      </c>
    </row>
    <row r="25" spans="1:14" s="80" customFormat="1" x14ac:dyDescent="0.25">
      <c r="A25" s="373" t="s">
        <v>134</v>
      </c>
      <c r="B25" s="369">
        <v>76.3</v>
      </c>
      <c r="C25" s="369">
        <v>96</v>
      </c>
      <c r="D25" s="369">
        <v>169.7</v>
      </c>
      <c r="E25" s="369">
        <v>84.6</v>
      </c>
      <c r="F25" s="369">
        <v>72.3</v>
      </c>
      <c r="G25" s="369">
        <v>83.6</v>
      </c>
      <c r="H25" s="369">
        <v>93.9</v>
      </c>
      <c r="I25" s="369">
        <v>90.3</v>
      </c>
    </row>
    <row r="26" spans="1:14" s="80" customFormat="1" ht="10.15" customHeight="1" x14ac:dyDescent="0.25">
      <c r="A26" s="373" t="s">
        <v>135</v>
      </c>
      <c r="B26" s="369">
        <v>98.8</v>
      </c>
      <c r="C26" s="369">
        <v>115.1</v>
      </c>
      <c r="D26" s="369">
        <v>199.6</v>
      </c>
      <c r="E26" s="369">
        <v>108</v>
      </c>
      <c r="F26" s="369">
        <v>84.7</v>
      </c>
      <c r="G26" s="369">
        <v>102.8</v>
      </c>
      <c r="H26" s="369">
        <v>105.6</v>
      </c>
      <c r="I26" s="369">
        <v>110.4</v>
      </c>
    </row>
    <row r="27" spans="1:14" s="80" customFormat="1" ht="10.15" customHeight="1" x14ac:dyDescent="0.25">
      <c r="A27" s="373" t="s">
        <v>136</v>
      </c>
      <c r="B27" s="369">
        <v>100.9</v>
      </c>
      <c r="C27" s="369">
        <v>118.3</v>
      </c>
      <c r="D27" s="369">
        <v>143.9</v>
      </c>
      <c r="E27" s="369">
        <v>99.3</v>
      </c>
      <c r="F27" s="369">
        <v>152.1</v>
      </c>
      <c r="G27" s="369">
        <v>118.5</v>
      </c>
      <c r="H27" s="369">
        <v>110.5</v>
      </c>
      <c r="I27" s="369">
        <v>113.5</v>
      </c>
    </row>
    <row r="28" spans="1:14" s="80" customFormat="1" ht="10.15" customHeight="1" x14ac:dyDescent="0.25">
      <c r="A28" s="373" t="s">
        <v>137</v>
      </c>
      <c r="B28" s="369">
        <v>101.9</v>
      </c>
      <c r="C28" s="369">
        <v>114.1</v>
      </c>
      <c r="D28" s="369">
        <v>115.3</v>
      </c>
      <c r="E28" s="369">
        <v>114.1</v>
      </c>
      <c r="F28" s="369">
        <v>87.1</v>
      </c>
      <c r="G28" s="369">
        <v>115.6</v>
      </c>
      <c r="H28" s="369">
        <v>112</v>
      </c>
      <c r="I28" s="369">
        <v>109.8</v>
      </c>
    </row>
    <row r="29" spans="1:14" s="80" customFormat="1" ht="10.15" customHeight="1" x14ac:dyDescent="0.25">
      <c r="A29" s="373" t="s">
        <v>138</v>
      </c>
      <c r="B29" s="369">
        <v>97.1</v>
      </c>
      <c r="C29" s="369">
        <v>107.9</v>
      </c>
      <c r="D29" s="369">
        <v>121.5</v>
      </c>
      <c r="E29" s="369">
        <v>146.69999999999999</v>
      </c>
      <c r="F29" s="369">
        <v>90.7</v>
      </c>
      <c r="G29" s="369">
        <v>137.4</v>
      </c>
      <c r="H29" s="369">
        <v>116.2</v>
      </c>
      <c r="I29" s="369">
        <v>116.8</v>
      </c>
    </row>
    <row r="30" spans="1:14" s="80" customFormat="1" ht="10.15" customHeight="1" x14ac:dyDescent="0.25">
      <c r="A30" s="374">
        <v>2023</v>
      </c>
      <c r="B30" s="426">
        <v>98.5</v>
      </c>
      <c r="C30" s="426">
        <v>113.1</v>
      </c>
      <c r="D30" s="426">
        <v>144.9</v>
      </c>
      <c r="E30" s="426">
        <v>109.3</v>
      </c>
      <c r="F30" s="426">
        <v>104.3</v>
      </c>
      <c r="G30" s="426">
        <v>109.2</v>
      </c>
      <c r="H30" s="426">
        <v>107.1</v>
      </c>
      <c r="I30" s="426">
        <v>108.8</v>
      </c>
    </row>
    <row r="31" spans="1:14" s="131" customFormat="1" ht="3" customHeight="1" x14ac:dyDescent="0.3">
      <c r="A31" s="373"/>
      <c r="B31" s="376"/>
      <c r="C31" s="376"/>
      <c r="D31" s="376"/>
      <c r="E31" s="376"/>
      <c r="F31" s="376"/>
      <c r="G31" s="428"/>
      <c r="H31" s="428"/>
      <c r="I31" s="428"/>
    </row>
    <row r="32" spans="1:14" s="80" customFormat="1" ht="9" customHeight="1" x14ac:dyDescent="0.25">
      <c r="A32" s="373"/>
      <c r="B32" s="467" t="s">
        <v>90</v>
      </c>
      <c r="C32" s="467"/>
      <c r="D32" s="467"/>
      <c r="E32" s="467"/>
      <c r="F32" s="467"/>
      <c r="G32" s="467"/>
      <c r="H32" s="467"/>
      <c r="I32" s="467"/>
    </row>
    <row r="33" spans="1:9" s="80" customFormat="1" ht="2.25" customHeight="1" x14ac:dyDescent="0.25">
      <c r="A33" s="369"/>
      <c r="B33" s="369"/>
      <c r="C33" s="369"/>
      <c r="D33" s="369"/>
      <c r="E33" s="369"/>
      <c r="F33" s="369"/>
      <c r="G33" s="358"/>
      <c r="H33" s="358"/>
      <c r="I33" s="358"/>
    </row>
    <row r="34" spans="1:9" s="79" customFormat="1" ht="10.15" customHeight="1" x14ac:dyDescent="0.25">
      <c r="A34" s="373" t="s">
        <v>127</v>
      </c>
      <c r="B34" s="369">
        <v>2</v>
      </c>
      <c r="C34" s="369">
        <v>8.3000000000000007</v>
      </c>
      <c r="D34" s="369">
        <v>29.9</v>
      </c>
      <c r="E34" s="369">
        <v>2.9</v>
      </c>
      <c r="F34" s="369">
        <v>5.9</v>
      </c>
      <c r="G34" s="369">
        <v>5.5</v>
      </c>
      <c r="H34" s="369">
        <v>4.9000000000000004</v>
      </c>
      <c r="I34" s="369">
        <v>5.8</v>
      </c>
    </row>
    <row r="35" spans="1:9" s="80" customFormat="1" ht="9.75" customHeight="1" x14ac:dyDescent="0.25">
      <c r="A35" s="373" t="s">
        <v>128</v>
      </c>
      <c r="B35" s="369">
        <v>-2</v>
      </c>
      <c r="C35" s="369">
        <v>5.9</v>
      </c>
      <c r="D35" s="369">
        <v>24.5</v>
      </c>
      <c r="E35" s="369">
        <v>5.0999999999999996</v>
      </c>
      <c r="F35" s="369">
        <v>-13.1</v>
      </c>
      <c r="G35" s="369">
        <v>7.7</v>
      </c>
      <c r="H35" s="369">
        <v>4.2</v>
      </c>
      <c r="I35" s="369">
        <v>3.5</v>
      </c>
    </row>
    <row r="36" spans="1:9" s="80" customFormat="1" ht="9.75" customHeight="1" x14ac:dyDescent="0.25">
      <c r="A36" s="373" t="s">
        <v>129</v>
      </c>
      <c r="B36" s="369">
        <v>-1.5</v>
      </c>
      <c r="C36" s="369">
        <v>5.8</v>
      </c>
      <c r="D36" s="369">
        <v>17.399999999999999</v>
      </c>
      <c r="E36" s="369">
        <v>2</v>
      </c>
      <c r="F36" s="369">
        <v>7</v>
      </c>
      <c r="G36" s="369">
        <v>3.8</v>
      </c>
      <c r="H36" s="369">
        <v>3.3</v>
      </c>
      <c r="I36" s="369">
        <v>3</v>
      </c>
    </row>
    <row r="37" spans="1:9" s="80" customFormat="1" ht="10.5" customHeight="1" x14ac:dyDescent="0.25">
      <c r="A37" s="373" t="s">
        <v>130</v>
      </c>
      <c r="B37" s="369">
        <v>-5.9</v>
      </c>
      <c r="C37" s="369">
        <v>1.9</v>
      </c>
      <c r="D37" s="369">
        <v>15.1</v>
      </c>
      <c r="E37" s="369">
        <v>7.6</v>
      </c>
      <c r="F37" s="369">
        <v>0.4</v>
      </c>
      <c r="G37" s="369">
        <v>1</v>
      </c>
      <c r="H37" s="369">
        <v>-1.2</v>
      </c>
      <c r="I37" s="369">
        <v>0.5</v>
      </c>
    </row>
    <row r="38" spans="1:9" s="80" customFormat="1" ht="10.5" customHeight="1" x14ac:dyDescent="0.25">
      <c r="A38" s="373" t="s">
        <v>131</v>
      </c>
      <c r="B38" s="369">
        <v>0.6</v>
      </c>
      <c r="C38" s="369">
        <v>-1.3</v>
      </c>
      <c r="D38" s="369">
        <v>5</v>
      </c>
      <c r="E38" s="369">
        <v>1.3</v>
      </c>
      <c r="F38" s="369">
        <v>-0.3</v>
      </c>
      <c r="G38" s="369">
        <v>6.8</v>
      </c>
      <c r="H38" s="369">
        <v>0.5</v>
      </c>
      <c r="I38" s="369">
        <v>1.5</v>
      </c>
    </row>
    <row r="39" spans="1:9" s="80" customFormat="1" ht="9.75" customHeight="1" x14ac:dyDescent="0.25">
      <c r="A39" s="373" t="s">
        <v>231</v>
      </c>
      <c r="B39" s="369">
        <v>-1</v>
      </c>
      <c r="C39" s="369">
        <v>0.3</v>
      </c>
      <c r="D39" s="369">
        <v>1.8</v>
      </c>
      <c r="E39" s="369">
        <v>6.1</v>
      </c>
      <c r="F39" s="369">
        <v>2.2000000000000002</v>
      </c>
      <c r="G39" s="369">
        <v>2.4</v>
      </c>
      <c r="H39" s="369">
        <v>-1.6</v>
      </c>
      <c r="I39" s="369">
        <v>1</v>
      </c>
    </row>
    <row r="40" spans="1:9" s="80" customFormat="1" ht="9.75" customHeight="1" x14ac:dyDescent="0.25">
      <c r="A40" s="373" t="s">
        <v>133</v>
      </c>
      <c r="B40" s="369">
        <v>-0.4</v>
      </c>
      <c r="C40" s="369">
        <v>-0.7</v>
      </c>
      <c r="D40" s="369">
        <v>-1</v>
      </c>
      <c r="E40" s="369">
        <v>7</v>
      </c>
      <c r="F40" s="369">
        <v>0.5</v>
      </c>
      <c r="G40" s="369">
        <v>2.1</v>
      </c>
      <c r="H40" s="369">
        <v>2</v>
      </c>
      <c r="I40" s="369">
        <v>1</v>
      </c>
    </row>
    <row r="41" spans="1:9" s="80" customFormat="1" x14ac:dyDescent="0.25">
      <c r="A41" s="373" t="s">
        <v>134</v>
      </c>
      <c r="B41" s="369">
        <v>-1</v>
      </c>
      <c r="C41" s="369">
        <v>-4</v>
      </c>
      <c r="D41" s="369">
        <v>-2.8</v>
      </c>
      <c r="E41" s="369">
        <v>0</v>
      </c>
      <c r="F41" s="369">
        <v>2.1</v>
      </c>
      <c r="G41" s="369">
        <v>4.4000000000000004</v>
      </c>
      <c r="H41" s="369">
        <v>-0.3</v>
      </c>
      <c r="I41" s="369">
        <v>-0.6</v>
      </c>
    </row>
    <row r="42" spans="1:9" s="80" customFormat="1" x14ac:dyDescent="0.25">
      <c r="A42" s="373" t="s">
        <v>135</v>
      </c>
      <c r="B42" s="369">
        <v>-3</v>
      </c>
      <c r="C42" s="369">
        <v>-2.5</v>
      </c>
      <c r="D42" s="369">
        <v>3.3</v>
      </c>
      <c r="E42" s="369">
        <v>0</v>
      </c>
      <c r="F42" s="369">
        <v>-11</v>
      </c>
      <c r="G42" s="369">
        <v>3</v>
      </c>
      <c r="H42" s="369">
        <v>-2.9</v>
      </c>
      <c r="I42" s="369">
        <v>-1.7</v>
      </c>
    </row>
    <row r="43" spans="1:9" s="80" customFormat="1" x14ac:dyDescent="0.25">
      <c r="A43" s="373" t="s">
        <v>136</v>
      </c>
      <c r="B43" s="369">
        <v>3.2</v>
      </c>
      <c r="C43" s="369">
        <v>0.3</v>
      </c>
      <c r="D43" s="369">
        <v>2.7</v>
      </c>
      <c r="E43" s="369">
        <v>-2</v>
      </c>
      <c r="F43" s="369">
        <v>6.2</v>
      </c>
      <c r="G43" s="369">
        <v>9.8000000000000007</v>
      </c>
      <c r="H43" s="369">
        <v>1.6</v>
      </c>
      <c r="I43" s="369">
        <v>2.6</v>
      </c>
    </row>
    <row r="44" spans="1:9" s="80" customFormat="1" x14ac:dyDescent="0.25">
      <c r="A44" s="373" t="s">
        <v>137</v>
      </c>
      <c r="B44" s="369">
        <v>-0.9</v>
      </c>
      <c r="C44" s="369">
        <v>-0.7</v>
      </c>
      <c r="D44" s="369">
        <v>4</v>
      </c>
      <c r="E44" s="369">
        <v>0.7</v>
      </c>
      <c r="F44" s="369">
        <v>6.9</v>
      </c>
      <c r="G44" s="369">
        <v>6.1</v>
      </c>
      <c r="H44" s="369">
        <v>1.6</v>
      </c>
      <c r="I44" s="369">
        <v>1.4</v>
      </c>
    </row>
    <row r="45" spans="1:9" s="80" customFormat="1" x14ac:dyDescent="0.25">
      <c r="A45" s="373" t="s">
        <v>138</v>
      </c>
      <c r="B45" s="369">
        <v>-0.2</v>
      </c>
      <c r="C45" s="369">
        <v>-3.7</v>
      </c>
      <c r="D45" s="369">
        <v>0</v>
      </c>
      <c r="E45" s="369">
        <v>-1.3</v>
      </c>
      <c r="F45" s="369">
        <v>-8.6</v>
      </c>
      <c r="G45" s="369">
        <v>-1</v>
      </c>
      <c r="H45" s="369">
        <v>-2.9</v>
      </c>
      <c r="I45" s="369">
        <v>-2</v>
      </c>
    </row>
    <row r="46" spans="1:9" s="80" customFormat="1" x14ac:dyDescent="0.25">
      <c r="A46" s="377">
        <v>2023</v>
      </c>
      <c r="B46" s="429">
        <v>-0.9</v>
      </c>
      <c r="C46" s="429">
        <v>0.7</v>
      </c>
      <c r="D46" s="429">
        <v>6</v>
      </c>
      <c r="E46" s="429">
        <v>2.2999999999999998</v>
      </c>
      <c r="F46" s="429">
        <v>0.2</v>
      </c>
      <c r="G46" s="429">
        <v>4.0999999999999996</v>
      </c>
      <c r="H46" s="429">
        <v>0.6</v>
      </c>
      <c r="I46" s="429">
        <v>1.3</v>
      </c>
    </row>
    <row r="47" spans="1:9" s="80" customFormat="1" ht="3" customHeight="1" x14ac:dyDescent="0.25">
      <c r="A47" s="374"/>
      <c r="B47" s="382"/>
      <c r="C47" s="382"/>
      <c r="D47" s="382"/>
      <c r="E47" s="382"/>
      <c r="F47" s="382"/>
      <c r="G47" s="382"/>
      <c r="H47" s="382"/>
      <c r="I47" s="382"/>
    </row>
    <row r="48" spans="1:9" ht="12.5" customHeight="1" x14ac:dyDescent="0.25">
      <c r="A48" s="468" t="s">
        <v>245</v>
      </c>
      <c r="B48" s="468"/>
      <c r="C48" s="468"/>
      <c r="D48" s="468"/>
      <c r="E48" s="468"/>
      <c r="F48" s="468"/>
      <c r="G48" s="468"/>
    </row>
    <row r="49" spans="1:6" ht="12.5" customHeight="1" x14ac:dyDescent="0.25">
      <c r="A49" s="468" t="s">
        <v>260</v>
      </c>
      <c r="B49" s="468"/>
      <c r="C49" s="468"/>
      <c r="D49" s="468"/>
      <c r="E49" s="468"/>
      <c r="F49" s="468"/>
    </row>
    <row r="50" spans="1:6" ht="12.5" customHeight="1" x14ac:dyDescent="0.25">
      <c r="A50" s="468" t="s">
        <v>261</v>
      </c>
      <c r="B50" s="468"/>
      <c r="C50" s="468"/>
      <c r="D50" s="468"/>
      <c r="E50" s="468"/>
      <c r="F50" s="468"/>
    </row>
  </sheetData>
  <mergeCells count="10">
    <mergeCell ref="A48:G48"/>
    <mergeCell ref="A49:F49"/>
    <mergeCell ref="A50:F50"/>
    <mergeCell ref="B32:I32"/>
    <mergeCell ref="A5:H5"/>
    <mergeCell ref="B7:G7"/>
    <mergeCell ref="A8:A9"/>
    <mergeCell ref="I8:I9"/>
    <mergeCell ref="B14:I14"/>
    <mergeCell ref="B16:I16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50" style="1" customWidth="1"/>
    <col min="2" max="2" width="9.7265625" style="1" customWidth="1"/>
    <col min="3" max="3" width="8.26953125" style="1" customWidth="1"/>
    <col min="4" max="4" width="0.7265625" style="1" customWidth="1"/>
    <col min="5" max="5" width="9.7265625" style="1" customWidth="1"/>
    <col min="6" max="7" width="8.7265625" style="1" customWidth="1"/>
    <col min="8" max="8" width="11.7265625" style="1" customWidth="1"/>
    <col min="9" max="9" width="9.26953125" style="1"/>
    <col min="10" max="10" width="11.453125" style="1" customWidth="1"/>
    <col min="11" max="11" width="9.26953125" style="1"/>
    <col min="12" max="12" width="11.26953125" style="1" bestFit="1" customWidth="1"/>
    <col min="13" max="13" width="9.26953125" style="1"/>
    <col min="14" max="14" width="9.26953125" style="1" bestFit="1" customWidth="1"/>
    <col min="15" max="15" width="11" style="1" customWidth="1"/>
    <col min="16" max="16384" width="9.26953125" style="1"/>
  </cols>
  <sheetData>
    <row r="1" spans="1:14" ht="12" customHeight="1" x14ac:dyDescent="0.25"/>
    <row r="2" spans="1:14" ht="12" customHeight="1" x14ac:dyDescent="0.25"/>
    <row r="3" spans="1:14" x14ac:dyDescent="0.25">
      <c r="B3" s="140"/>
      <c r="E3" s="140"/>
    </row>
    <row r="4" spans="1:14" ht="12" customHeight="1" x14ac:dyDescent="0.25">
      <c r="A4" s="89" t="s">
        <v>161</v>
      </c>
      <c r="B4" s="89"/>
      <c r="C4" s="89"/>
      <c r="D4" s="89"/>
      <c r="E4" s="89"/>
      <c r="F4" s="89"/>
      <c r="G4" s="89"/>
    </row>
    <row r="5" spans="1:14" ht="13.15" customHeight="1" x14ac:dyDescent="0.25">
      <c r="A5" s="89" t="s">
        <v>175</v>
      </c>
      <c r="B5" s="89"/>
      <c r="C5" s="89"/>
      <c r="D5" s="89"/>
      <c r="E5" s="89"/>
      <c r="F5" s="89"/>
      <c r="G5" s="89"/>
    </row>
    <row r="6" spans="1:14" ht="12" customHeight="1" x14ac:dyDescent="0.25">
      <c r="A6" s="121" t="s">
        <v>213</v>
      </c>
      <c r="B6" s="96"/>
      <c r="C6" s="96"/>
      <c r="D6" s="96"/>
      <c r="E6" s="96"/>
      <c r="G6" s="96"/>
    </row>
    <row r="7" spans="1:14" ht="6" customHeight="1" x14ac:dyDescent="0.25">
      <c r="A7" s="34"/>
      <c r="B7" s="34"/>
      <c r="C7" s="34"/>
      <c r="D7" s="3"/>
      <c r="E7" s="34"/>
      <c r="F7" s="34"/>
      <c r="G7" s="34"/>
    </row>
    <row r="8" spans="1:14" s="32" customFormat="1" ht="12" customHeight="1" x14ac:dyDescent="0.25">
      <c r="A8" s="430" t="s">
        <v>84</v>
      </c>
      <c r="B8" s="432" t="s">
        <v>43</v>
      </c>
      <c r="C8" s="432"/>
      <c r="D8" s="250"/>
      <c r="E8" s="432" t="s">
        <v>42</v>
      </c>
      <c r="F8" s="432"/>
      <c r="G8" s="432"/>
    </row>
    <row r="9" spans="1:14" ht="20.149999999999999" customHeight="1" x14ac:dyDescent="0.25">
      <c r="A9" s="431"/>
      <c r="B9" s="33" t="s">
        <v>112</v>
      </c>
      <c r="C9" s="33" t="s">
        <v>93</v>
      </c>
      <c r="D9" s="59"/>
      <c r="E9" s="33" t="s">
        <v>112</v>
      </c>
      <c r="F9" s="33" t="s">
        <v>93</v>
      </c>
      <c r="G9" s="33" t="s">
        <v>94</v>
      </c>
    </row>
    <row r="10" spans="1:14" ht="3" customHeight="1" x14ac:dyDescent="0.25">
      <c r="A10" s="14"/>
      <c r="B10" s="14"/>
      <c r="C10" s="14"/>
      <c r="D10" s="14"/>
      <c r="E10" s="14"/>
      <c r="F10" s="14"/>
      <c r="G10" s="14"/>
    </row>
    <row r="11" spans="1:14" s="32" customFormat="1" ht="10.15" customHeight="1" x14ac:dyDescent="0.25">
      <c r="A11" s="17">
        <v>2018</v>
      </c>
      <c r="B11" s="123">
        <v>577807</v>
      </c>
      <c r="C11" s="141">
        <v>9.6</v>
      </c>
      <c r="E11" s="95">
        <v>1841162.8399999999</v>
      </c>
      <c r="F11" s="142">
        <v>30.5</v>
      </c>
      <c r="G11" s="142">
        <v>3.2</v>
      </c>
    </row>
    <row r="12" spans="1:14" s="32" customFormat="1" ht="10.15" customHeight="1" x14ac:dyDescent="0.25">
      <c r="A12" s="17">
        <v>2019</v>
      </c>
      <c r="B12" s="123">
        <v>568106</v>
      </c>
      <c r="C12" s="141">
        <v>9.5</v>
      </c>
      <c r="D12" s="123"/>
      <c r="E12" s="123">
        <v>1837313.6600000067</v>
      </c>
      <c r="F12" s="141">
        <v>30.7</v>
      </c>
      <c r="G12" s="142">
        <v>3.2</v>
      </c>
      <c r="N12"/>
    </row>
    <row r="13" spans="1:14" s="32" customFormat="1" ht="10.15" customHeight="1" x14ac:dyDescent="0.25">
      <c r="A13" s="17">
        <v>2020</v>
      </c>
      <c r="B13" s="123">
        <v>547264</v>
      </c>
      <c r="C13" s="141">
        <v>9.1999999999999993</v>
      </c>
      <c r="D13" s="123"/>
      <c r="E13" s="123">
        <v>1783817.9700000053</v>
      </c>
      <c r="F13" s="225">
        <v>30.1</v>
      </c>
      <c r="G13" s="142">
        <v>3.3</v>
      </c>
    </row>
    <row r="14" spans="1:14" s="32" customFormat="1" ht="10.15" customHeight="1" x14ac:dyDescent="0.25">
      <c r="A14" s="17">
        <v>2021</v>
      </c>
      <c r="B14" s="123">
        <v>540816</v>
      </c>
      <c r="C14" s="141">
        <v>9.1999999999999993</v>
      </c>
      <c r="D14" s="123"/>
      <c r="E14" s="123">
        <v>1811356.3100000089</v>
      </c>
      <c r="F14" s="141">
        <v>30.685282548829917</v>
      </c>
      <c r="G14" s="141">
        <v>3.3493023690127677</v>
      </c>
    </row>
    <row r="15" spans="1:14" ht="3" customHeight="1" x14ac:dyDescent="0.25">
      <c r="A15" s="3"/>
      <c r="B15" s="3"/>
      <c r="C15" s="3"/>
      <c r="D15" s="70"/>
      <c r="E15" s="3"/>
      <c r="F15" s="21"/>
      <c r="G15" s="71"/>
    </row>
    <row r="16" spans="1:14" ht="10.15" customHeight="1" x14ac:dyDescent="0.25">
      <c r="A16" s="3"/>
      <c r="B16" s="68" t="s">
        <v>222</v>
      </c>
      <c r="C16" s="68"/>
      <c r="D16" s="251"/>
      <c r="E16" s="68"/>
      <c r="F16" s="138"/>
      <c r="G16" s="138"/>
    </row>
    <row r="17" spans="1:16" ht="3" customHeight="1" x14ac:dyDescent="0.25">
      <c r="A17" s="5"/>
      <c r="B17" s="3"/>
      <c r="C17" s="3"/>
      <c r="D17" s="3"/>
      <c r="E17" s="3"/>
      <c r="F17" s="21"/>
      <c r="G17" s="71"/>
    </row>
    <row r="18" spans="1:16" ht="9" customHeight="1" x14ac:dyDescent="0.25">
      <c r="A18" s="5" t="s">
        <v>205</v>
      </c>
      <c r="B18" s="236">
        <v>56103</v>
      </c>
      <c r="C18" s="130">
        <v>0.95094341848522601</v>
      </c>
      <c r="D18" s="3"/>
      <c r="E18" s="94">
        <v>539303.01000000024</v>
      </c>
      <c r="F18" s="237">
        <v>9.1411626460041759</v>
      </c>
      <c r="G18" s="130">
        <v>9.6127303352761935</v>
      </c>
      <c r="I18" s="94"/>
      <c r="J18" s="94"/>
    </row>
    <row r="19" spans="1:16" ht="10.15" customHeight="1" x14ac:dyDescent="0.25">
      <c r="A19" s="4" t="s">
        <v>208</v>
      </c>
      <c r="B19" s="123">
        <v>28649</v>
      </c>
      <c r="C19" s="71">
        <v>0.4855993083468485</v>
      </c>
      <c r="D19" s="95"/>
      <c r="E19" s="123">
        <v>443260.5500000004</v>
      </c>
      <c r="F19" s="21">
        <v>7.513247111502805</v>
      </c>
      <c r="G19" s="71">
        <v>15.472112464658466</v>
      </c>
      <c r="I19" s="139"/>
      <c r="J19" s="94"/>
      <c r="K19" s="139"/>
      <c r="L19" s="139"/>
      <c r="N19" s="139"/>
    </row>
    <row r="20" spans="1:16" ht="10.15" customHeight="1" x14ac:dyDescent="0.25">
      <c r="A20" s="219" t="s">
        <v>209</v>
      </c>
      <c r="B20" s="123">
        <v>27454</v>
      </c>
      <c r="C20" s="71">
        <v>0.46534411013837762</v>
      </c>
      <c r="D20" s="252"/>
      <c r="E20" s="123">
        <v>96042.459999999875</v>
      </c>
      <c r="F20" s="21">
        <v>1.6279155345013721</v>
      </c>
      <c r="G20" s="71">
        <v>3.4983048007576265</v>
      </c>
      <c r="I20" s="139"/>
      <c r="J20" s="94"/>
      <c r="L20" s="139"/>
      <c r="N20" s="139"/>
    </row>
    <row r="21" spans="1:16" ht="10.15" customHeight="1" x14ac:dyDescent="0.25">
      <c r="A21" s="5" t="s">
        <v>111</v>
      </c>
      <c r="B21" s="236">
        <v>484396</v>
      </c>
      <c r="C21" s="130">
        <v>8.2104912061845106</v>
      </c>
      <c r="D21" s="238"/>
      <c r="E21" s="236">
        <v>1278871.0400000017</v>
      </c>
      <c r="F21" s="239">
        <v>21.676808701484021</v>
      </c>
      <c r="G21" s="130">
        <v>2.6401354263866788</v>
      </c>
      <c r="H21" s="240"/>
      <c r="I21" s="222"/>
      <c r="J21" s="94"/>
      <c r="K21"/>
      <c r="L21" s="171"/>
      <c r="M21" s="172"/>
      <c r="N21" s="171"/>
      <c r="P21" s="139"/>
    </row>
    <row r="22" spans="1:16" ht="10.15" customHeight="1" x14ac:dyDescent="0.3">
      <c r="A22" s="4" t="s">
        <v>41</v>
      </c>
      <c r="B22" s="123">
        <v>137630</v>
      </c>
      <c r="C22" s="71">
        <v>2.3328225350894192</v>
      </c>
      <c r="D22" s="3"/>
      <c r="E22" s="123">
        <v>295635.58000000077</v>
      </c>
      <c r="F22" s="21">
        <v>5.0110102680973077</v>
      </c>
      <c r="G22" s="71">
        <v>2.1480460655380424</v>
      </c>
      <c r="H22" s="240"/>
      <c r="I22" s="141"/>
      <c r="J22" s="236"/>
      <c r="K22" s="173"/>
      <c r="L22" s="171"/>
      <c r="M22" s="172"/>
      <c r="N22" s="171"/>
    </row>
    <row r="23" spans="1:16" ht="10.15" customHeight="1" x14ac:dyDescent="0.25">
      <c r="A23" s="4" t="s">
        <v>40</v>
      </c>
      <c r="B23" s="123">
        <v>23861</v>
      </c>
      <c r="C23" s="71">
        <v>0.40444291585968628</v>
      </c>
      <c r="D23" s="3"/>
      <c r="E23" s="123">
        <v>118603.26000000059</v>
      </c>
      <c r="F23" s="21">
        <v>2.0103201167119877</v>
      </c>
      <c r="G23" s="71">
        <v>4.9705905033318212</v>
      </c>
      <c r="H23" s="240"/>
      <c r="I23" s="141"/>
      <c r="J23" s="220"/>
      <c r="K23" s="140"/>
      <c r="L23" s="139"/>
      <c r="N23" s="139"/>
    </row>
    <row r="24" spans="1:16" ht="10.15" customHeight="1" x14ac:dyDescent="0.25">
      <c r="A24" s="4" t="s">
        <v>39</v>
      </c>
      <c r="B24" s="123">
        <v>88645</v>
      </c>
      <c r="C24" s="71">
        <v>1.5025289081087083</v>
      </c>
      <c r="D24" s="3"/>
      <c r="E24" s="123">
        <v>243726.89000000042</v>
      </c>
      <c r="F24" s="21">
        <v>4.1311602223298767</v>
      </c>
      <c r="G24" s="71">
        <v>2.7494713745840196</v>
      </c>
      <c r="H24" s="240"/>
      <c r="I24" s="141"/>
      <c r="J24" s="140"/>
      <c r="K24" s="140"/>
      <c r="L24" s="140"/>
      <c r="N24" s="139"/>
    </row>
    <row r="25" spans="1:16" ht="10.15" customHeight="1" x14ac:dyDescent="0.25">
      <c r="A25" s="4" t="s">
        <v>38</v>
      </c>
      <c r="B25" s="123">
        <v>12019</v>
      </c>
      <c r="C25" s="71">
        <v>0.20372152909423619</v>
      </c>
      <c r="D25" s="3"/>
      <c r="E25" s="123">
        <v>46561.290000000103</v>
      </c>
      <c r="F25" s="21">
        <v>0.78921184752476825</v>
      </c>
      <c r="G25" s="71">
        <v>3.8739737082952077</v>
      </c>
      <c r="H25" s="240"/>
      <c r="I25" s="141"/>
      <c r="L25" s="139"/>
      <c r="M25" s="139"/>
      <c r="N25" s="139"/>
    </row>
    <row r="26" spans="1:16" ht="10.15" customHeight="1" x14ac:dyDescent="0.25">
      <c r="A26" s="4" t="s">
        <v>37</v>
      </c>
      <c r="B26" s="123">
        <v>24503</v>
      </c>
      <c r="C26" s="71">
        <v>0.41532478803528328</v>
      </c>
      <c r="D26" s="3"/>
      <c r="E26" s="123">
        <v>78089.070000000109</v>
      </c>
      <c r="F26" s="21">
        <v>1.3236063521047399</v>
      </c>
      <c r="G26" s="71">
        <v>3.1869187446435174</v>
      </c>
      <c r="H26" s="240"/>
      <c r="I26" s="123"/>
      <c r="J26" s="123"/>
      <c r="L26" s="139"/>
      <c r="M26" s="139"/>
      <c r="N26" s="139"/>
    </row>
    <row r="27" spans="1:16" ht="10.15" customHeight="1" x14ac:dyDescent="0.25">
      <c r="A27" s="4" t="s">
        <v>36</v>
      </c>
      <c r="B27" s="123">
        <v>4839</v>
      </c>
      <c r="C27" s="71">
        <v>8.2020840276812446E-2</v>
      </c>
      <c r="D27" s="3"/>
      <c r="E27" s="123">
        <v>13849.979999999969</v>
      </c>
      <c r="F27" s="21">
        <v>0.2347565607392115</v>
      </c>
      <c r="G27" s="71">
        <v>2.8621574705517605</v>
      </c>
      <c r="H27" s="240"/>
      <c r="I27" s="123"/>
      <c r="L27" s="139"/>
      <c r="M27" s="139"/>
      <c r="N27" s="139"/>
    </row>
    <row r="28" spans="1:16" ht="10.15" customHeight="1" x14ac:dyDescent="0.25">
      <c r="A28" s="4" t="s">
        <v>35</v>
      </c>
      <c r="B28" s="123">
        <v>11683</v>
      </c>
      <c r="C28" s="71">
        <v>0.19802634365654059</v>
      </c>
      <c r="D28" s="3"/>
      <c r="E28" s="123">
        <v>32147.589999999891</v>
      </c>
      <c r="F28" s="21">
        <v>0.54490025721728541</v>
      </c>
      <c r="G28" s="71">
        <v>2.7516553967302824</v>
      </c>
      <c r="H28" s="240"/>
      <c r="I28" s="123"/>
      <c r="J28" s="140"/>
      <c r="L28" s="139"/>
      <c r="M28" s="139"/>
      <c r="N28" s="139"/>
    </row>
    <row r="29" spans="1:16" ht="10.15" customHeight="1" x14ac:dyDescent="0.25">
      <c r="A29" s="4" t="s">
        <v>159</v>
      </c>
      <c r="B29" s="123">
        <v>11423</v>
      </c>
      <c r="C29" s="71">
        <v>0.19361935492499044</v>
      </c>
      <c r="D29" s="3"/>
      <c r="E29" s="123">
        <v>33540.719999999928</v>
      </c>
      <c r="F29" s="21">
        <v>0.56851375033876483</v>
      </c>
      <c r="G29" s="71">
        <v>2.9362444191543315</v>
      </c>
      <c r="H29" s="240"/>
      <c r="I29" s="123"/>
      <c r="L29" s="139"/>
      <c r="M29" s="139"/>
      <c r="N29" s="139"/>
    </row>
    <row r="30" spans="1:16" ht="10.15" customHeight="1" x14ac:dyDescent="0.25">
      <c r="A30" s="4" t="s">
        <v>34</v>
      </c>
      <c r="B30" s="123">
        <v>12272</v>
      </c>
      <c r="C30" s="71">
        <v>0.20800986812916769</v>
      </c>
      <c r="D30" s="3"/>
      <c r="E30" s="123">
        <v>31675.789999999957</v>
      </c>
      <c r="F30" s="21">
        <v>0.53690326766518903</v>
      </c>
      <c r="G30" s="71">
        <v>2.5811432529335039</v>
      </c>
      <c r="H30" s="240"/>
      <c r="I30" s="123"/>
      <c r="L30" s="166"/>
      <c r="M30" s="139"/>
      <c r="N30" s="139"/>
      <c r="O30" s="139"/>
    </row>
    <row r="31" spans="1:16" ht="10.15" customHeight="1" x14ac:dyDescent="0.25">
      <c r="A31" s="4" t="s">
        <v>33</v>
      </c>
      <c r="B31" s="123">
        <v>23635</v>
      </c>
      <c r="C31" s="71">
        <v>0.40061222565456961</v>
      </c>
      <c r="D31" s="3"/>
      <c r="E31" s="123">
        <v>83272.980000000069</v>
      </c>
      <c r="F31" s="21">
        <v>1.4114734019330861</v>
      </c>
      <c r="G31" s="71">
        <v>3.5232908821662816</v>
      </c>
      <c r="H31" s="240"/>
      <c r="I31" s="123"/>
      <c r="J31" s="220"/>
      <c r="L31" s="166"/>
      <c r="M31" s="139"/>
      <c r="N31" s="139"/>
    </row>
    <row r="32" spans="1:16" ht="10.15" customHeight="1" x14ac:dyDescent="0.25">
      <c r="A32" s="4" t="s">
        <v>32</v>
      </c>
      <c r="B32" s="123">
        <v>11548</v>
      </c>
      <c r="C32" s="71">
        <v>0.19573809950746646</v>
      </c>
      <c r="D32" s="3"/>
      <c r="E32" s="123">
        <v>46174.560000000231</v>
      </c>
      <c r="F32" s="21">
        <v>0.7826567907857227</v>
      </c>
      <c r="G32" s="71">
        <v>3.9984897817804148</v>
      </c>
      <c r="H32" s="240"/>
      <c r="I32" s="123"/>
      <c r="J32" s="140"/>
      <c r="K32" s="139"/>
      <c r="L32" s="166"/>
      <c r="M32" s="139"/>
      <c r="N32" s="139"/>
      <c r="O32" s="139"/>
    </row>
    <row r="33" spans="1:14" ht="10.15" customHeight="1" x14ac:dyDescent="0.25">
      <c r="A33" s="4" t="s">
        <v>31</v>
      </c>
      <c r="B33" s="123">
        <v>22297</v>
      </c>
      <c r="C33" s="71">
        <v>0.37793318364374612</v>
      </c>
      <c r="D33" s="3"/>
      <c r="E33" s="123">
        <v>39133.519999999902</v>
      </c>
      <c r="F33" s="21">
        <v>0.66331146794574036</v>
      </c>
      <c r="G33" s="71">
        <v>1.7551024801542765</v>
      </c>
      <c r="H33" s="240"/>
      <c r="I33" s="123"/>
      <c r="J33" s="140"/>
      <c r="L33" s="166"/>
      <c r="M33" s="139"/>
      <c r="N33" s="139"/>
    </row>
    <row r="34" spans="1:14" ht="10.15" customHeight="1" x14ac:dyDescent="0.25">
      <c r="A34" s="4" t="s">
        <v>30</v>
      </c>
      <c r="B34" s="123">
        <v>11942</v>
      </c>
      <c r="C34" s="71">
        <v>0.20241638243143095</v>
      </c>
      <c r="D34" s="3"/>
      <c r="E34" s="123">
        <v>46924.08999999996</v>
      </c>
      <c r="F34" s="21">
        <v>0.79536129180094428</v>
      </c>
      <c r="G34" s="71">
        <v>3.929332607603413</v>
      </c>
      <c r="H34" s="240"/>
      <c r="I34" s="123"/>
      <c r="J34" s="222"/>
      <c r="K34" s="139"/>
      <c r="L34" s="166"/>
      <c r="M34" s="139"/>
      <c r="N34" s="139"/>
    </row>
    <row r="35" spans="1:14" ht="10.15" customHeight="1" x14ac:dyDescent="0.25">
      <c r="A35" s="4" t="s">
        <v>29</v>
      </c>
      <c r="B35" s="123">
        <v>88099</v>
      </c>
      <c r="C35" s="71">
        <v>1.4932742317724532</v>
      </c>
      <c r="D35" s="3"/>
      <c r="E35" s="123">
        <v>169535.71999999991</v>
      </c>
      <c r="F35" s="21">
        <v>2.8736231062893971</v>
      </c>
      <c r="G35" s="71">
        <v>1.9243773482105349</v>
      </c>
      <c r="H35" s="226"/>
      <c r="I35" s="123"/>
      <c r="L35" s="139"/>
      <c r="N35" s="139"/>
    </row>
    <row r="36" spans="1:14" s="32" customFormat="1" ht="10.15" customHeight="1" x14ac:dyDescent="0.25">
      <c r="A36" s="5" t="s">
        <v>28</v>
      </c>
      <c r="B36" s="236">
        <v>437306</v>
      </c>
      <c r="C36" s="130">
        <v>7.4123177470741366</v>
      </c>
      <c r="D36" s="5"/>
      <c r="E36" s="236">
        <v>1654653.2500000019</v>
      </c>
      <c r="F36" s="239">
        <v>28.046300874511012</v>
      </c>
      <c r="G36" s="130">
        <v>3.7837423909116312</v>
      </c>
      <c r="I36" s="155"/>
      <c r="J36" s="155"/>
      <c r="K36" s="155"/>
      <c r="L36" s="139"/>
      <c r="N36" s="139"/>
    </row>
    <row r="37" spans="1:14" s="32" customFormat="1" ht="10.15" customHeight="1" x14ac:dyDescent="0.25">
      <c r="A37" s="5" t="s">
        <v>210</v>
      </c>
      <c r="B37" s="236">
        <v>103193</v>
      </c>
      <c r="C37" s="130">
        <v>1.7491168775955999</v>
      </c>
      <c r="D37" s="5"/>
      <c r="E37" s="236">
        <v>163520.80000000013</v>
      </c>
      <c r="F37" s="239">
        <v>2.7716704729771866</v>
      </c>
      <c r="G37" s="130">
        <v>1.5846113592976281</v>
      </c>
      <c r="L37" s="139"/>
    </row>
    <row r="38" spans="1:14" s="27" customFormat="1" ht="10.15" customHeight="1" x14ac:dyDescent="0.3">
      <c r="A38" s="31" t="s">
        <v>206</v>
      </c>
      <c r="B38" s="241">
        <v>540499</v>
      </c>
      <c r="C38" s="257">
        <v>9.1614346246697362</v>
      </c>
      <c r="D38" s="242"/>
      <c r="E38" s="241">
        <v>1818174.0500000019</v>
      </c>
      <c r="F38" s="243">
        <v>30.817971347488193</v>
      </c>
      <c r="G38" s="244">
        <v>3.3638805067169448</v>
      </c>
      <c r="L38" s="221"/>
    </row>
    <row r="39" spans="1:14" s="28" customFormat="1" ht="3" customHeight="1" x14ac:dyDescent="0.25">
      <c r="A39" s="16"/>
      <c r="B39" s="30"/>
      <c r="C39" s="29"/>
      <c r="D39" s="17"/>
      <c r="E39" s="163"/>
      <c r="F39" s="17"/>
      <c r="G39" s="17"/>
      <c r="L39" s="139"/>
    </row>
    <row r="40" spans="1:14" s="28" customFormat="1" ht="10.15" customHeight="1" x14ac:dyDescent="0.25">
      <c r="A40" s="17" t="s">
        <v>101</v>
      </c>
      <c r="B40" s="17"/>
      <c r="C40" s="29"/>
      <c r="D40" s="17"/>
      <c r="E40" s="123"/>
      <c r="F40" s="17"/>
      <c r="G40" s="17"/>
      <c r="L40" s="139"/>
    </row>
    <row r="41" spans="1:14" s="11" customFormat="1" ht="10.15" customHeight="1" x14ac:dyDescent="0.25">
      <c r="A41" s="17" t="s">
        <v>110</v>
      </c>
      <c r="B41" s="3"/>
      <c r="C41" s="3"/>
      <c r="D41" s="3"/>
      <c r="E41" s="4"/>
      <c r="F41" s="3"/>
      <c r="G41" s="3"/>
      <c r="L41" s="139"/>
    </row>
    <row r="42" spans="1:14" s="11" customFormat="1" ht="10.5" customHeight="1" x14ac:dyDescent="0.25">
      <c r="A42" s="3" t="s">
        <v>108</v>
      </c>
      <c r="B42" s="3"/>
      <c r="C42" s="3"/>
      <c r="D42" s="3"/>
      <c r="E42" s="30"/>
      <c r="F42" s="3"/>
      <c r="G42" s="3"/>
      <c r="L42" s="139"/>
    </row>
    <row r="43" spans="1:14" x14ac:dyDescent="0.25">
      <c r="L43" s="139"/>
    </row>
    <row r="44" spans="1:14" ht="12.65" customHeight="1" x14ac:dyDescent="0.25">
      <c r="E44" s="3"/>
      <c r="G44" s="139"/>
    </row>
    <row r="45" spans="1:14" x14ac:dyDescent="0.25">
      <c r="E45" s="3"/>
    </row>
    <row r="46" spans="1:14" x14ac:dyDescent="0.25">
      <c r="E46" s="170"/>
    </row>
    <row r="47" spans="1:14" x14ac:dyDescent="0.25">
      <c r="B47" s="140"/>
    </row>
    <row r="48" spans="1:14" x14ac:dyDescent="0.25">
      <c r="B48" s="140"/>
    </row>
    <row r="49" spans="5:5" x14ac:dyDescent="0.25">
      <c r="E49" s="140"/>
    </row>
    <row r="50" spans="5:5" x14ac:dyDescent="0.25">
      <c r="E50" s="140"/>
    </row>
  </sheetData>
  <mergeCells count="3">
    <mergeCell ref="A8:A9"/>
    <mergeCell ref="E8:G8"/>
    <mergeCell ref="B8:C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28.26953125" style="1" customWidth="1"/>
    <col min="2" max="4" width="7.7265625" style="1" customWidth="1"/>
    <col min="5" max="5" width="0.7265625" style="1" customWidth="1"/>
    <col min="6" max="6" width="9.26953125" style="1" customWidth="1"/>
    <col min="7" max="8" width="7.7265625" style="1" customWidth="1"/>
    <col min="9" max="9" width="0.7265625" style="1" customWidth="1"/>
    <col min="10" max="11" width="7.7265625" style="2" customWidth="1"/>
    <col min="12" max="14" width="9.26953125" style="1"/>
    <col min="15" max="15" width="9.26953125" style="1" customWidth="1"/>
    <col min="16" max="16" width="16" style="1" customWidth="1"/>
    <col min="17" max="16384" width="9.26953125" style="1"/>
  </cols>
  <sheetData>
    <row r="1" spans="1:19" ht="12.75" customHeight="1" x14ac:dyDescent="0.25">
      <c r="J1" s="1"/>
      <c r="K1" s="1"/>
    </row>
    <row r="2" spans="1:19" ht="12.75" customHeight="1" x14ac:dyDescent="0.25">
      <c r="J2" s="1"/>
      <c r="K2" s="1"/>
    </row>
    <row r="3" spans="1:19" ht="12.75" customHeight="1" x14ac:dyDescent="0.25">
      <c r="A3" s="85"/>
      <c r="J3" s="1"/>
      <c r="K3" s="1"/>
    </row>
    <row r="4" spans="1:19" ht="12" customHeight="1" x14ac:dyDescent="0.25">
      <c r="A4" s="89" t="s">
        <v>92</v>
      </c>
    </row>
    <row r="5" spans="1:19" s="27" customFormat="1" ht="12" customHeight="1" x14ac:dyDescent="0.3">
      <c r="A5" s="89" t="s">
        <v>79</v>
      </c>
      <c r="J5" s="90"/>
      <c r="K5" s="90"/>
    </row>
    <row r="6" spans="1:19" ht="12" customHeight="1" x14ac:dyDescent="0.25">
      <c r="A6" s="121" t="s">
        <v>215</v>
      </c>
    </row>
    <row r="7" spans="1:19" ht="6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3"/>
      <c r="K7" s="13"/>
    </row>
    <row r="8" spans="1:19" s="3" customFormat="1" ht="10.15" customHeight="1" x14ac:dyDescent="0.2">
      <c r="A8" s="434" t="s">
        <v>59</v>
      </c>
      <c r="B8" s="432" t="s">
        <v>83</v>
      </c>
      <c r="C8" s="432"/>
      <c r="D8" s="432"/>
      <c r="E8" s="68"/>
      <c r="F8" s="432" t="s">
        <v>91</v>
      </c>
      <c r="G8" s="432"/>
      <c r="H8" s="432"/>
      <c r="I8" s="68"/>
      <c r="J8" s="432" t="s">
        <v>0</v>
      </c>
      <c r="K8" s="432"/>
    </row>
    <row r="9" spans="1:19" s="54" customFormat="1" ht="10.15" customHeight="1" x14ac:dyDescent="0.25">
      <c r="A9" s="435"/>
      <c r="B9" s="245">
        <v>2021</v>
      </c>
      <c r="C9" s="245">
        <v>2022</v>
      </c>
      <c r="D9" s="245">
        <v>2023</v>
      </c>
      <c r="F9" s="245">
        <v>2021</v>
      </c>
      <c r="G9" s="245">
        <v>2022</v>
      </c>
      <c r="H9" s="245">
        <v>2023</v>
      </c>
      <c r="J9" s="245" t="s">
        <v>214</v>
      </c>
      <c r="K9" s="245" t="s">
        <v>223</v>
      </c>
    </row>
    <row r="10" spans="1:19" s="3" customFormat="1" ht="3" customHeight="1" x14ac:dyDescent="0.2">
      <c r="A10" s="14"/>
      <c r="B10" s="14"/>
      <c r="E10" s="14"/>
      <c r="F10" s="14"/>
      <c r="I10" s="14"/>
      <c r="J10" s="14"/>
    </row>
    <row r="11" spans="1:19" s="3" customFormat="1" ht="10.15" customHeight="1" x14ac:dyDescent="0.35">
      <c r="A11" s="17" t="s">
        <v>1</v>
      </c>
      <c r="B11" s="19">
        <v>44650</v>
      </c>
      <c r="C11" s="19">
        <v>43610</v>
      </c>
      <c r="D11" s="19">
        <v>42631</v>
      </c>
      <c r="E11" s="20"/>
      <c r="F11" s="3">
        <v>6.3</v>
      </c>
      <c r="G11" s="71">
        <f t="shared" ref="G11:G36" si="0">C11/$C$36*100</f>
        <v>6.2365305384066456</v>
      </c>
      <c r="H11" s="71">
        <f>D11/$D$36*100</f>
        <v>6.2240124740124738</v>
      </c>
      <c r="I11" s="20"/>
      <c r="J11" s="71">
        <v>-2.2999999999999998</v>
      </c>
      <c r="K11" s="71">
        <f>ROUND((D11/C11-1)*100,1)</f>
        <v>-2.2000000000000002</v>
      </c>
      <c r="M11" s="266"/>
      <c r="N11" s="267"/>
      <c r="O11" s="71"/>
    </row>
    <row r="12" spans="1:19" s="3" customFormat="1" ht="10.15" customHeight="1" x14ac:dyDescent="0.35">
      <c r="A12" s="17" t="s">
        <v>2</v>
      </c>
      <c r="B12" s="19">
        <v>1544</v>
      </c>
      <c r="C12" s="19">
        <v>1543</v>
      </c>
      <c r="D12" s="19">
        <v>1531</v>
      </c>
      <c r="E12" s="20"/>
      <c r="F12" s="3">
        <v>0.2</v>
      </c>
      <c r="G12" s="71">
        <f t="shared" si="0"/>
        <v>0.2206596335877426</v>
      </c>
      <c r="H12" s="71">
        <f t="shared" ref="H12:H36" si="1">D12/$D$36*100</f>
        <v>0.22352192296012521</v>
      </c>
      <c r="I12" s="20"/>
      <c r="J12" s="71">
        <v>-0.1</v>
      </c>
      <c r="K12" s="71">
        <f>ROUND((D12/C12-1)*100,1)</f>
        <v>-0.8</v>
      </c>
      <c r="M12" s="266"/>
      <c r="N12" s="267"/>
      <c r="O12" s="10"/>
    </row>
    <row r="13" spans="1:19" s="3" customFormat="1" ht="10.15" customHeight="1" x14ac:dyDescent="0.35">
      <c r="A13" s="17" t="s">
        <v>8</v>
      </c>
      <c r="B13" s="19">
        <v>22086</v>
      </c>
      <c r="C13" s="19">
        <v>21586</v>
      </c>
      <c r="D13" s="19">
        <v>21215</v>
      </c>
      <c r="E13" s="20"/>
      <c r="F13" s="3">
        <v>3.1</v>
      </c>
      <c r="G13" s="71">
        <f t="shared" si="0"/>
        <v>3.0869467599643627</v>
      </c>
      <c r="H13" s="71">
        <f t="shared" si="1"/>
        <v>3.0973335046368753</v>
      </c>
      <c r="I13" s="20"/>
      <c r="J13" s="71">
        <v>-2.2999999999999998</v>
      </c>
      <c r="K13" s="71">
        <f t="shared" ref="K13:K36" si="2">ROUND((D13/C13-1)*100,1)</f>
        <v>-1.7</v>
      </c>
      <c r="M13" s="266"/>
      <c r="N13" s="267"/>
      <c r="O13" s="10"/>
    </row>
    <row r="14" spans="1:19" s="3" customFormat="1" ht="10.15" customHeight="1" x14ac:dyDescent="0.35">
      <c r="A14" s="17" t="s">
        <v>3</v>
      </c>
      <c r="B14" s="19">
        <v>82676</v>
      </c>
      <c r="C14" s="19">
        <v>81449</v>
      </c>
      <c r="D14" s="19">
        <v>79794</v>
      </c>
      <c r="E14" s="20"/>
      <c r="F14" s="3">
        <v>11.6</v>
      </c>
      <c r="G14" s="71">
        <f t="shared" si="0"/>
        <v>11.647768305954664</v>
      </c>
      <c r="H14" s="71">
        <f t="shared" si="1"/>
        <v>11.649711509262071</v>
      </c>
      <c r="I14" s="20"/>
      <c r="J14" s="71">
        <v>-1.5</v>
      </c>
      <c r="K14" s="71">
        <f t="shared" si="2"/>
        <v>-2</v>
      </c>
      <c r="M14" s="266"/>
      <c r="N14" s="267"/>
      <c r="O14" s="10"/>
      <c r="S14" s="10"/>
    </row>
    <row r="15" spans="1:19" s="3" customFormat="1" ht="10.15" customHeight="1" x14ac:dyDescent="0.35">
      <c r="A15" s="17" t="s">
        <v>80</v>
      </c>
      <c r="B15" s="19">
        <v>9925</v>
      </c>
      <c r="C15" s="19">
        <v>9797</v>
      </c>
      <c r="D15" s="19">
        <v>9592</v>
      </c>
      <c r="E15" s="22"/>
      <c r="F15" s="3">
        <v>1.4</v>
      </c>
      <c r="G15" s="71">
        <f t="shared" si="0"/>
        <v>1.4010385160460883</v>
      </c>
      <c r="H15" s="71">
        <f t="shared" si="1"/>
        <v>1.400406456586232</v>
      </c>
      <c r="I15" s="22"/>
      <c r="J15" s="71">
        <v>-1.3</v>
      </c>
      <c r="K15" s="71">
        <f t="shared" si="2"/>
        <v>-2.1</v>
      </c>
      <c r="M15" s="266"/>
      <c r="N15" s="267"/>
      <c r="O15" s="10"/>
    </row>
    <row r="16" spans="1:19" s="3" customFormat="1" ht="10.15" customHeight="1" x14ac:dyDescent="0.35">
      <c r="A16" s="17" t="s">
        <v>6</v>
      </c>
      <c r="B16" s="19">
        <v>46759</v>
      </c>
      <c r="C16" s="19">
        <v>45944</v>
      </c>
      <c r="D16" s="19">
        <v>44982</v>
      </c>
      <c r="E16" s="20"/>
      <c r="F16" s="3">
        <v>6.6</v>
      </c>
      <c r="G16" s="71">
        <f t="shared" si="0"/>
        <v>6.5703086231725507</v>
      </c>
      <c r="H16" s="71">
        <f t="shared" si="1"/>
        <v>6.5672522133196285</v>
      </c>
      <c r="I16" s="20"/>
      <c r="J16" s="71">
        <v>-1.7</v>
      </c>
      <c r="K16" s="71">
        <f t="shared" si="2"/>
        <v>-2.1</v>
      </c>
      <c r="M16" s="266"/>
      <c r="N16" s="267"/>
      <c r="O16" s="10"/>
    </row>
    <row r="17" spans="1:15" s="3" customFormat="1" ht="10.15" customHeight="1" x14ac:dyDescent="0.35">
      <c r="A17" s="17" t="s">
        <v>7</v>
      </c>
      <c r="B17" s="19">
        <v>11557</v>
      </c>
      <c r="C17" s="19">
        <v>11207</v>
      </c>
      <c r="D17" s="19">
        <v>10941</v>
      </c>
      <c r="E17" s="20"/>
      <c r="F17" s="3">
        <v>1.6</v>
      </c>
      <c r="G17" s="71">
        <f t="shared" si="0"/>
        <v>1.6026782330640514</v>
      </c>
      <c r="H17" s="71">
        <f t="shared" si="1"/>
        <v>1.5973568642107967</v>
      </c>
      <c r="I17" s="20"/>
      <c r="J17" s="71">
        <v>-3</v>
      </c>
      <c r="K17" s="71">
        <f t="shared" si="2"/>
        <v>-2.4</v>
      </c>
      <c r="M17" s="266"/>
      <c r="N17" s="267"/>
      <c r="O17" s="10"/>
    </row>
    <row r="18" spans="1:15" s="3" customFormat="1" ht="10.15" customHeight="1" x14ac:dyDescent="0.35">
      <c r="A18" s="17" t="s">
        <v>9</v>
      </c>
      <c r="B18" s="19">
        <v>45221</v>
      </c>
      <c r="C18" s="19">
        <v>44541</v>
      </c>
      <c r="D18" s="19">
        <v>43453</v>
      </c>
      <c r="E18" s="20"/>
      <c r="F18" s="3">
        <v>6.3</v>
      </c>
      <c r="G18" s="71">
        <f t="shared" si="0"/>
        <v>6.3696699543951016</v>
      </c>
      <c r="H18" s="71">
        <f t="shared" si="1"/>
        <v>6.3440222850335211</v>
      </c>
      <c r="I18" s="20"/>
      <c r="J18" s="71">
        <v>-1.5</v>
      </c>
      <c r="K18" s="71">
        <f t="shared" si="2"/>
        <v>-2.4</v>
      </c>
      <c r="M18" s="266"/>
      <c r="N18" s="267"/>
      <c r="O18" s="10"/>
    </row>
    <row r="19" spans="1:15" s="3" customFormat="1" ht="10.15" customHeight="1" x14ac:dyDescent="0.35">
      <c r="A19" s="17" t="s">
        <v>10</v>
      </c>
      <c r="B19" s="19">
        <v>45074</v>
      </c>
      <c r="C19" s="19">
        <v>44025</v>
      </c>
      <c r="D19" s="19">
        <v>43145</v>
      </c>
      <c r="E19" s="20"/>
      <c r="F19" s="3">
        <v>6.3</v>
      </c>
      <c r="G19" s="71">
        <f t="shared" si="0"/>
        <v>6.2958783983800188</v>
      </c>
      <c r="H19" s="71">
        <f t="shared" si="1"/>
        <v>6.2990551052348813</v>
      </c>
      <c r="I19" s="20"/>
      <c r="J19" s="71">
        <v>-2.2999999999999998</v>
      </c>
      <c r="K19" s="71">
        <f t="shared" si="2"/>
        <v>-2</v>
      </c>
      <c r="M19" s="266"/>
      <c r="N19" s="267"/>
      <c r="O19" s="10"/>
    </row>
    <row r="20" spans="1:15" s="3" customFormat="1" ht="10.15" customHeight="1" x14ac:dyDescent="0.35">
      <c r="A20" s="17" t="s">
        <v>11</v>
      </c>
      <c r="B20" s="19">
        <v>11013</v>
      </c>
      <c r="C20" s="19">
        <v>10827</v>
      </c>
      <c r="D20" s="19">
        <v>10593</v>
      </c>
      <c r="E20" s="20"/>
      <c r="F20" s="3">
        <v>1.5</v>
      </c>
      <c r="G20" s="71">
        <f t="shared" si="0"/>
        <v>1.5483356142932527</v>
      </c>
      <c r="H20" s="71">
        <f t="shared" si="1"/>
        <v>1.5465497909318136</v>
      </c>
      <c r="I20" s="20"/>
      <c r="J20" s="71">
        <v>-1.7</v>
      </c>
      <c r="K20" s="71">
        <f t="shared" si="2"/>
        <v>-2.2000000000000002</v>
      </c>
      <c r="M20" s="266"/>
      <c r="N20" s="267"/>
      <c r="O20" s="10"/>
    </row>
    <row r="21" spans="1:15" s="3" customFormat="1" ht="10.15" customHeight="1" x14ac:dyDescent="0.35">
      <c r="A21" s="17" t="s">
        <v>12</v>
      </c>
      <c r="B21" s="19">
        <v>17519</v>
      </c>
      <c r="C21" s="19">
        <v>16925</v>
      </c>
      <c r="D21" s="19">
        <v>16091</v>
      </c>
      <c r="E21" s="20"/>
      <c r="F21" s="3">
        <v>2.5</v>
      </c>
      <c r="G21" s="71">
        <f t="shared" si="0"/>
        <v>2.4203916386730677</v>
      </c>
      <c r="H21" s="71">
        <f t="shared" si="1"/>
        <v>2.3492431498049475</v>
      </c>
      <c r="I21" s="20"/>
      <c r="J21" s="71">
        <v>-3.4</v>
      </c>
      <c r="K21" s="71">
        <f t="shared" si="2"/>
        <v>-4.9000000000000004</v>
      </c>
      <c r="M21" s="266"/>
      <c r="N21" s="267"/>
      <c r="O21" s="10"/>
    </row>
    <row r="22" spans="1:15" s="3" customFormat="1" ht="10.15" customHeight="1" x14ac:dyDescent="0.35">
      <c r="A22" s="17" t="s">
        <v>13</v>
      </c>
      <c r="B22" s="19">
        <v>70642</v>
      </c>
      <c r="C22" s="19">
        <v>69304</v>
      </c>
      <c r="D22" s="19">
        <v>67802</v>
      </c>
      <c r="E22" s="20"/>
      <c r="F22" s="3">
        <v>9.9</v>
      </c>
      <c r="G22" s="71">
        <f t="shared" si="0"/>
        <v>9.9109496086616407</v>
      </c>
      <c r="H22" s="71">
        <f t="shared" si="1"/>
        <v>9.8989114438552637</v>
      </c>
      <c r="I22" s="20"/>
      <c r="J22" s="71">
        <v>-1.9</v>
      </c>
      <c r="K22" s="71">
        <f t="shared" si="2"/>
        <v>-2.2000000000000002</v>
      </c>
      <c r="M22" s="266"/>
      <c r="N22" s="267"/>
      <c r="O22" s="10"/>
    </row>
    <row r="23" spans="1:15" s="3" customFormat="1" ht="10.15" customHeight="1" x14ac:dyDescent="0.35">
      <c r="A23" s="17" t="s">
        <v>14</v>
      </c>
      <c r="B23" s="19">
        <v>17915</v>
      </c>
      <c r="C23" s="19">
        <v>17579</v>
      </c>
      <c r="D23" s="19">
        <v>17011</v>
      </c>
      <c r="E23" s="20"/>
      <c r="F23" s="3">
        <v>2.5</v>
      </c>
      <c r="G23" s="71">
        <f t="shared" si="0"/>
        <v>2.5139181457154423</v>
      </c>
      <c r="H23" s="71">
        <f t="shared" si="1"/>
        <v>2.4835606998528346</v>
      </c>
      <c r="I23" s="20"/>
      <c r="J23" s="71">
        <v>-1.9</v>
      </c>
      <c r="K23" s="71">
        <f t="shared" si="2"/>
        <v>-3.2</v>
      </c>
      <c r="M23" s="266"/>
      <c r="N23" s="267"/>
      <c r="O23" s="10"/>
    </row>
    <row r="24" spans="1:15" s="3" customFormat="1" ht="10.15" customHeight="1" x14ac:dyDescent="0.35">
      <c r="A24" s="17" t="s">
        <v>15</v>
      </c>
      <c r="B24" s="19">
        <v>4465</v>
      </c>
      <c r="C24" s="19">
        <v>4320</v>
      </c>
      <c r="D24" s="19">
        <v>4194</v>
      </c>
      <c r="E24" s="20"/>
      <c r="F24" s="3">
        <v>0.6</v>
      </c>
      <c r="G24" s="71">
        <f t="shared" si="0"/>
        <v>0.61778977128907842</v>
      </c>
      <c r="H24" s="71">
        <f t="shared" si="1"/>
        <v>0.61231283141395498</v>
      </c>
      <c r="I24" s="20"/>
      <c r="J24" s="71">
        <v>-3.2</v>
      </c>
      <c r="K24" s="71">
        <f t="shared" si="2"/>
        <v>-2.9</v>
      </c>
      <c r="M24" s="266"/>
      <c r="N24" s="267"/>
      <c r="O24" s="10"/>
    </row>
    <row r="25" spans="1:15" s="3" customFormat="1" ht="10.15" customHeight="1" x14ac:dyDescent="0.35">
      <c r="A25" s="17" t="s">
        <v>16</v>
      </c>
      <c r="B25" s="19">
        <v>97146</v>
      </c>
      <c r="C25" s="19">
        <v>95155</v>
      </c>
      <c r="D25" s="19">
        <v>93271</v>
      </c>
      <c r="E25" s="20"/>
      <c r="F25" s="3">
        <v>13.6</v>
      </c>
      <c r="G25" s="71">
        <f t="shared" si="0"/>
        <v>13.607820760882467</v>
      </c>
      <c r="H25" s="71">
        <f t="shared" si="1"/>
        <v>13.61731762012661</v>
      </c>
      <c r="I25" s="20"/>
      <c r="J25" s="71">
        <v>-2</v>
      </c>
      <c r="K25" s="71">
        <f t="shared" si="2"/>
        <v>-2</v>
      </c>
      <c r="M25" s="266"/>
      <c r="N25" s="267"/>
      <c r="O25" s="10"/>
    </row>
    <row r="26" spans="1:15" s="3" customFormat="1" ht="10.15" customHeight="1" x14ac:dyDescent="0.35">
      <c r="A26" s="17" t="s">
        <v>17</v>
      </c>
      <c r="B26" s="19">
        <v>54084</v>
      </c>
      <c r="C26" s="19">
        <v>53239</v>
      </c>
      <c r="D26" s="19">
        <v>52110</v>
      </c>
      <c r="E26" s="20"/>
      <c r="F26" s="3">
        <v>7.6</v>
      </c>
      <c r="G26" s="71">
        <f t="shared" si="0"/>
        <v>7.6135438966803806</v>
      </c>
      <c r="H26" s="71">
        <f t="shared" si="1"/>
        <v>7.6079212315167375</v>
      </c>
      <c r="I26" s="20"/>
      <c r="J26" s="71">
        <v>-1.6</v>
      </c>
      <c r="K26" s="71">
        <f t="shared" si="2"/>
        <v>-2.1</v>
      </c>
      <c r="M26" s="266"/>
      <c r="N26" s="267"/>
      <c r="O26" s="10"/>
    </row>
    <row r="27" spans="1:15" s="3" customFormat="1" ht="10.15" customHeight="1" x14ac:dyDescent="0.35">
      <c r="A27" s="17" t="s">
        <v>18</v>
      </c>
      <c r="B27" s="19">
        <v>8415</v>
      </c>
      <c r="C27" s="19">
        <v>8275</v>
      </c>
      <c r="D27" s="19">
        <v>8003</v>
      </c>
      <c r="E27" s="20"/>
      <c r="F27" s="3">
        <v>1.2</v>
      </c>
      <c r="G27" s="71">
        <f t="shared" si="0"/>
        <v>1.1833820271798898</v>
      </c>
      <c r="H27" s="71">
        <f t="shared" si="1"/>
        <v>1.1684166880796094</v>
      </c>
      <c r="I27" s="20"/>
      <c r="J27" s="71">
        <v>-1.7</v>
      </c>
      <c r="K27" s="71">
        <f t="shared" si="2"/>
        <v>-3.3</v>
      </c>
      <c r="M27" s="266"/>
      <c r="N27" s="267"/>
      <c r="O27" s="10"/>
    </row>
    <row r="28" spans="1:15" s="3" customFormat="1" ht="10.15" customHeight="1" x14ac:dyDescent="0.35">
      <c r="A28" s="17" t="s">
        <v>19</v>
      </c>
      <c r="B28" s="19">
        <v>31351</v>
      </c>
      <c r="C28" s="19">
        <v>30636</v>
      </c>
      <c r="D28" s="19">
        <v>30067</v>
      </c>
      <c r="E28" s="20"/>
      <c r="F28" s="3">
        <v>4.4000000000000004</v>
      </c>
      <c r="G28" s="71">
        <f t="shared" si="0"/>
        <v>4.381159128058381</v>
      </c>
      <c r="H28" s="71">
        <f t="shared" si="1"/>
        <v>4.3897019318367629</v>
      </c>
      <c r="I28" s="20"/>
      <c r="J28" s="71">
        <v>-2.2999999999999998</v>
      </c>
      <c r="K28" s="71">
        <f t="shared" si="2"/>
        <v>-1.9</v>
      </c>
      <c r="M28" s="266"/>
      <c r="N28" s="267"/>
      <c r="O28" s="10"/>
    </row>
    <row r="29" spans="1:15" s="3" customFormat="1" ht="10.15" customHeight="1" x14ac:dyDescent="0.35">
      <c r="A29" s="17" t="s">
        <v>20</v>
      </c>
      <c r="B29" s="19">
        <v>67286</v>
      </c>
      <c r="C29" s="19">
        <v>66635</v>
      </c>
      <c r="D29" s="19">
        <v>66436</v>
      </c>
      <c r="E29" s="20"/>
      <c r="F29" s="3">
        <v>9.4</v>
      </c>
      <c r="G29" s="71">
        <f t="shared" si="0"/>
        <v>9.5292642152425326</v>
      </c>
      <c r="H29" s="71">
        <f>D29/$D$36*100</f>
        <v>9.6994790815015541</v>
      </c>
      <c r="I29" s="20"/>
      <c r="J29" s="71">
        <v>-1</v>
      </c>
      <c r="K29" s="71">
        <f t="shared" si="2"/>
        <v>-0.3</v>
      </c>
      <c r="M29" s="266"/>
      <c r="N29" s="267"/>
      <c r="O29" s="10"/>
    </row>
    <row r="30" spans="1:15" s="3" customFormat="1" ht="10.15" customHeight="1" x14ac:dyDescent="0.35">
      <c r="A30" s="17" t="s">
        <v>21</v>
      </c>
      <c r="B30" s="19">
        <v>23124</v>
      </c>
      <c r="C30" s="19">
        <v>22670</v>
      </c>
      <c r="D30" s="19">
        <v>22082</v>
      </c>
      <c r="E30" s="20"/>
      <c r="F30" s="3">
        <v>3.2</v>
      </c>
      <c r="G30" s="71">
        <f t="shared" si="0"/>
        <v>3.2419662303526406</v>
      </c>
      <c r="H30" s="71">
        <f t="shared" si="1"/>
        <v>3.2239131958233083</v>
      </c>
      <c r="I30" s="20"/>
      <c r="J30" s="71">
        <v>-2</v>
      </c>
      <c r="K30" s="71">
        <f t="shared" si="2"/>
        <v>-2.6</v>
      </c>
      <c r="L30" s="10"/>
      <c r="M30" s="266"/>
      <c r="N30" s="267"/>
      <c r="O30" s="10"/>
    </row>
    <row r="31" spans="1:15" s="16" customFormat="1" ht="10.15" customHeight="1" x14ac:dyDescent="0.35">
      <c r="A31" s="36" t="s">
        <v>26</v>
      </c>
      <c r="B31" s="145">
        <v>150956</v>
      </c>
      <c r="C31" s="145">
        <v>148188</v>
      </c>
      <c r="D31" s="145">
        <v>145171</v>
      </c>
      <c r="E31" s="24"/>
      <c r="F31" s="16">
        <v>21.2</v>
      </c>
      <c r="G31" s="130">
        <f t="shared" si="0"/>
        <v>21.191905237913414</v>
      </c>
      <c r="H31" s="130">
        <f t="shared" si="1"/>
        <v>21.194579410871544</v>
      </c>
      <c r="I31" s="24"/>
      <c r="J31" s="130">
        <v>-1.8</v>
      </c>
      <c r="K31" s="130">
        <f t="shared" si="2"/>
        <v>-2</v>
      </c>
      <c r="L31" s="94"/>
      <c r="M31" s="266"/>
      <c r="N31" s="267"/>
      <c r="O31" s="10"/>
    </row>
    <row r="32" spans="1:15" s="16" customFormat="1" ht="10.15" customHeight="1" x14ac:dyDescent="0.35">
      <c r="A32" s="36" t="s">
        <v>27</v>
      </c>
      <c r="B32" s="145">
        <v>113462</v>
      </c>
      <c r="C32" s="145">
        <v>111489</v>
      </c>
      <c r="D32" s="145">
        <v>108968</v>
      </c>
      <c r="E32" s="24"/>
      <c r="F32" s="16">
        <v>15.9</v>
      </c>
      <c r="G32" s="130">
        <f t="shared" si="0"/>
        <v>15.943695326677792</v>
      </c>
      <c r="H32" s="130">
        <f t="shared" si="1"/>
        <v>15.909037819150178</v>
      </c>
      <c r="I32" s="24"/>
      <c r="J32" s="130">
        <v>-1.7</v>
      </c>
      <c r="K32" s="130">
        <f t="shared" si="2"/>
        <v>-2.2999999999999998</v>
      </c>
      <c r="L32" s="94"/>
      <c r="M32" s="266"/>
      <c r="N32" s="267"/>
      <c r="O32" s="10"/>
    </row>
    <row r="33" spans="1:16" s="16" customFormat="1" ht="10.15" customHeight="1" x14ac:dyDescent="0.35">
      <c r="A33" s="26" t="s">
        <v>23</v>
      </c>
      <c r="B33" s="145">
        <v>144248</v>
      </c>
      <c r="C33" s="145">
        <v>141081</v>
      </c>
      <c r="D33" s="145">
        <v>137631</v>
      </c>
      <c r="E33" s="24"/>
      <c r="F33" s="16">
        <v>20.2</v>
      </c>
      <c r="G33" s="130">
        <f t="shared" si="0"/>
        <v>20.175555260007979</v>
      </c>
      <c r="H33" s="130">
        <f t="shared" si="1"/>
        <v>20.093759489826908</v>
      </c>
      <c r="I33" s="24"/>
      <c r="J33" s="130">
        <v>-2.2000000000000002</v>
      </c>
      <c r="K33" s="130">
        <f t="shared" si="2"/>
        <v>-2.4</v>
      </c>
      <c r="L33" s="94"/>
      <c r="M33" s="266"/>
      <c r="N33" s="267"/>
      <c r="O33" s="10"/>
    </row>
    <row r="34" spans="1:16" s="16" customFormat="1" ht="10.15" customHeight="1" x14ac:dyDescent="0.35">
      <c r="A34" s="26" t="s">
        <v>81</v>
      </c>
      <c r="B34" s="145">
        <v>213376</v>
      </c>
      <c r="C34" s="145">
        <v>209204</v>
      </c>
      <c r="D34" s="145">
        <v>204656</v>
      </c>
      <c r="E34" s="23"/>
      <c r="F34" s="16">
        <v>29.9</v>
      </c>
      <c r="G34" s="130">
        <f t="shared" si="0"/>
        <v>29.917613729805637</v>
      </c>
      <c r="H34" s="130">
        <f t="shared" si="1"/>
        <v>29.879231002826508</v>
      </c>
      <c r="I34" s="23"/>
      <c r="J34" s="130">
        <v>-2</v>
      </c>
      <c r="K34" s="130">
        <f t="shared" si="2"/>
        <v>-2.2000000000000002</v>
      </c>
      <c r="L34" s="94"/>
      <c r="M34" s="266"/>
      <c r="N34" s="267"/>
      <c r="O34" s="10"/>
      <c r="P34" s="94"/>
    </row>
    <row r="35" spans="1:16" s="16" customFormat="1" ht="10.15" customHeight="1" x14ac:dyDescent="0.35">
      <c r="A35" s="26" t="s">
        <v>82</v>
      </c>
      <c r="B35" s="145">
        <v>90410</v>
      </c>
      <c r="C35" s="145">
        <v>89305</v>
      </c>
      <c r="D35" s="94">
        <v>88518</v>
      </c>
      <c r="E35" s="23"/>
      <c r="F35" s="16">
        <v>12.7</v>
      </c>
      <c r="G35" s="130">
        <f t="shared" si="0"/>
        <v>12.771230445595172</v>
      </c>
      <c r="H35" s="130">
        <f t="shared" si="1"/>
        <v>12.92339227732486</v>
      </c>
      <c r="I35" s="23"/>
      <c r="J35" s="130">
        <v>-1.2</v>
      </c>
      <c r="K35" s="130">
        <f t="shared" si="2"/>
        <v>-0.9</v>
      </c>
      <c r="M35" s="266"/>
      <c r="N35" s="267"/>
    </row>
    <row r="36" spans="1:16" s="16" customFormat="1" ht="10.15" customHeight="1" x14ac:dyDescent="0.2">
      <c r="A36" s="26" t="s">
        <v>22</v>
      </c>
      <c r="B36" s="145">
        <v>712452</v>
      </c>
      <c r="C36" s="145">
        <v>699267</v>
      </c>
      <c r="D36" s="145">
        <v>684944</v>
      </c>
      <c r="E36" s="20"/>
      <c r="F36" s="130">
        <v>100</v>
      </c>
      <c r="G36" s="130">
        <f t="shared" si="0"/>
        <v>100</v>
      </c>
      <c r="H36" s="130">
        <f t="shared" si="1"/>
        <v>100</v>
      </c>
      <c r="I36" s="20"/>
      <c r="J36" s="130">
        <v>-1.9</v>
      </c>
      <c r="K36" s="130">
        <f t="shared" si="2"/>
        <v>-2</v>
      </c>
      <c r="M36" s="94"/>
      <c r="N36" s="3"/>
    </row>
    <row r="37" spans="1:16" s="16" customFormat="1" ht="3" customHeight="1" x14ac:dyDescent="0.2">
      <c r="A37" s="5"/>
      <c r="B37" s="6"/>
      <c r="C37" s="6"/>
      <c r="D37" s="7"/>
      <c r="E37" s="4"/>
      <c r="F37" s="7"/>
      <c r="G37" s="134"/>
      <c r="H37" s="7"/>
      <c r="I37" s="4"/>
      <c r="J37" s="15"/>
      <c r="K37" s="15"/>
    </row>
    <row r="38" spans="1:16" s="3" customFormat="1" ht="3" customHeight="1" x14ac:dyDescent="0.2">
      <c r="A38" s="14"/>
      <c r="B38" s="14"/>
      <c r="C38" s="14"/>
      <c r="D38" s="14"/>
      <c r="E38" s="14"/>
      <c r="F38" s="14"/>
      <c r="G38" s="69"/>
      <c r="H38" s="14"/>
      <c r="I38" s="14"/>
      <c r="J38" s="14"/>
      <c r="K38" s="14"/>
    </row>
    <row r="39" spans="1:16" s="3" customFormat="1" ht="10.15" customHeight="1" x14ac:dyDescent="0.2">
      <c r="A39" s="4" t="s">
        <v>25</v>
      </c>
      <c r="D39" s="87"/>
      <c r="K39" s="71"/>
    </row>
    <row r="40" spans="1:16" s="9" customFormat="1" ht="10.15" customHeight="1" x14ac:dyDescent="0.2">
      <c r="A40" s="4" t="s">
        <v>24</v>
      </c>
      <c r="D40" s="119"/>
    </row>
    <row r="41" spans="1:16" s="9" customFormat="1" ht="20.149999999999999" customHeight="1" x14ac:dyDescent="0.2">
      <c r="A41" s="433" t="s">
        <v>109</v>
      </c>
      <c r="B41" s="433"/>
      <c r="C41" s="433"/>
      <c r="D41" s="433"/>
      <c r="E41" s="433"/>
      <c r="F41" s="433"/>
      <c r="G41" s="433"/>
      <c r="H41" s="433"/>
      <c r="I41" s="433"/>
      <c r="J41" s="433"/>
      <c r="K41" s="433"/>
    </row>
    <row r="43" spans="1:16" x14ac:dyDescent="0.25">
      <c r="B43" s="140"/>
      <c r="J43" s="146"/>
      <c r="K43" s="146"/>
    </row>
    <row r="44" spans="1:16" x14ac:dyDescent="0.25">
      <c r="B44" s="140"/>
    </row>
    <row r="45" spans="1:16" x14ac:dyDescent="0.25">
      <c r="G45" s="140"/>
      <c r="H45" s="140"/>
    </row>
  </sheetData>
  <mergeCells count="5">
    <mergeCell ref="A41:K41"/>
    <mergeCell ref="B8:D8"/>
    <mergeCell ref="F8:H8"/>
    <mergeCell ref="J8:K8"/>
    <mergeCell ref="A8:A9"/>
  </mergeCells>
  <pageMargins left="0.59055118110236227" right="0.59055118110236227" top="0.78740157480314965" bottom="0.78740157480314965" header="0" footer="0"/>
  <pageSetup paperSize="9" orientation="portrait" r:id="rId1"/>
  <ignoredErrors>
    <ignoredError sqref="J37:K38 G11:G36 H11:H29 H30:H36 K11:K36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3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17.7265625" style="1" customWidth="1"/>
    <col min="2" max="2" width="7.26953125" style="1" customWidth="1"/>
    <col min="3" max="3" width="9.26953125" style="1" customWidth="1"/>
    <col min="4" max="4" width="8.7265625" style="1" customWidth="1"/>
    <col min="5" max="5" width="0.7265625" style="1" customWidth="1"/>
    <col min="6" max="7" width="7.26953125" style="1" customWidth="1"/>
    <col min="8" max="8" width="7.7265625" style="1" customWidth="1"/>
    <col min="9" max="9" width="0.7265625" style="1" customWidth="1"/>
    <col min="10" max="10" width="7.26953125" style="1" customWidth="1"/>
    <col min="11" max="11" width="7.26953125" style="216" customWidth="1"/>
    <col min="12" max="12" width="7.7265625" style="1" customWidth="1"/>
    <col min="13" max="16384" width="9.26953125" style="1"/>
  </cols>
  <sheetData>
    <row r="1" spans="1:12" s="72" customFormat="1" ht="12.75" customHeight="1" x14ac:dyDescent="0.25">
      <c r="H1" s="73"/>
      <c r="K1" s="210"/>
    </row>
    <row r="2" spans="1:12" s="72" customFormat="1" ht="12.75" customHeight="1" x14ac:dyDescent="0.25">
      <c r="H2" s="73"/>
      <c r="K2" s="210"/>
    </row>
    <row r="3" spans="1:12" s="72" customFormat="1" ht="12.75" customHeight="1" x14ac:dyDescent="0.25">
      <c r="A3" s="86"/>
      <c r="H3" s="73"/>
      <c r="K3" s="210"/>
    </row>
    <row r="4" spans="1:12" s="46" customFormat="1" ht="12" customHeight="1" x14ac:dyDescent="0.25">
      <c r="A4" s="91" t="s">
        <v>95</v>
      </c>
      <c r="B4" s="61"/>
      <c r="C4" s="61"/>
      <c r="D4" s="61"/>
      <c r="E4" s="61"/>
      <c r="F4" s="61"/>
      <c r="K4" s="211"/>
    </row>
    <row r="5" spans="1:12" s="137" customFormat="1" ht="12" customHeight="1" x14ac:dyDescent="0.25">
      <c r="A5" s="436" t="s">
        <v>176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</row>
    <row r="6" spans="1:12" s="46" customFormat="1" ht="12" customHeight="1" x14ac:dyDescent="0.25">
      <c r="A6" s="122" t="s">
        <v>213</v>
      </c>
      <c r="B6" s="61"/>
      <c r="C6" s="61"/>
      <c r="D6" s="61"/>
      <c r="E6" s="61"/>
      <c r="F6" s="61"/>
      <c r="K6" s="211"/>
    </row>
    <row r="7" spans="1:12" ht="6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212"/>
      <c r="L7" s="12"/>
    </row>
    <row r="8" spans="1:12" ht="12" customHeight="1" x14ac:dyDescent="0.25">
      <c r="A8" s="430" t="s">
        <v>86</v>
      </c>
      <c r="B8" s="432" t="s">
        <v>58</v>
      </c>
      <c r="C8" s="432"/>
      <c r="D8" s="432"/>
      <c r="E8" s="3"/>
      <c r="F8" s="432" t="s">
        <v>57</v>
      </c>
      <c r="G8" s="432"/>
      <c r="H8" s="432"/>
      <c r="I8" s="3"/>
      <c r="J8" s="432" t="s">
        <v>56</v>
      </c>
      <c r="K8" s="432"/>
      <c r="L8" s="432"/>
    </row>
    <row r="9" spans="1:12" ht="20.149999999999999" customHeight="1" x14ac:dyDescent="0.25">
      <c r="A9" s="431"/>
      <c r="B9" s="118" t="s">
        <v>112</v>
      </c>
      <c r="C9" s="54" t="s">
        <v>42</v>
      </c>
      <c r="D9" s="33" t="s">
        <v>55</v>
      </c>
      <c r="E9" s="59"/>
      <c r="F9" s="118" t="s">
        <v>112</v>
      </c>
      <c r="G9" s="54" t="s">
        <v>42</v>
      </c>
      <c r="H9" s="33" t="s">
        <v>55</v>
      </c>
      <c r="I9" s="59"/>
      <c r="J9" s="118" t="s">
        <v>112</v>
      </c>
      <c r="K9" s="213" t="s">
        <v>42</v>
      </c>
      <c r="L9" s="60" t="s">
        <v>55</v>
      </c>
    </row>
    <row r="10" spans="1:12" ht="3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214"/>
    </row>
    <row r="11" spans="1:12" s="32" customFormat="1" ht="10.15" customHeight="1" x14ac:dyDescent="0.2">
      <c r="A11" s="17">
        <v>2018</v>
      </c>
      <c r="B11" s="10">
        <v>10781</v>
      </c>
      <c r="C11" s="10">
        <v>202096.58389735222</v>
      </c>
      <c r="D11" s="71">
        <v>18.745625071640127</v>
      </c>
      <c r="E11" s="10"/>
      <c r="F11" s="10">
        <v>3263</v>
      </c>
      <c r="G11" s="10">
        <v>40086.825150899589</v>
      </c>
      <c r="H11" s="88">
        <v>12.3</v>
      </c>
      <c r="I11" s="10"/>
      <c r="J11" s="10">
        <v>692</v>
      </c>
      <c r="K11" s="10">
        <v>83095</v>
      </c>
      <c r="L11" s="88">
        <v>120.07947976878613</v>
      </c>
    </row>
    <row r="12" spans="1:12" s="32" customFormat="1" ht="10.15" customHeight="1" x14ac:dyDescent="0.2">
      <c r="A12" s="17">
        <v>2019</v>
      </c>
      <c r="B12" s="10">
        <v>10919</v>
      </c>
      <c r="C12" s="10">
        <v>206321.42480570078</v>
      </c>
      <c r="D12" s="88">
        <f>C12/B12</f>
        <v>18.895633739875517</v>
      </c>
      <c r="E12" s="3"/>
      <c r="F12" s="10">
        <v>3392</v>
      </c>
      <c r="G12" s="95">
        <v>40148.657910048962</v>
      </c>
      <c r="H12" s="88">
        <f>G12/F12</f>
        <v>11.836278864990849</v>
      </c>
      <c r="I12" s="3"/>
      <c r="J12" s="10">
        <v>695</v>
      </c>
      <c r="K12" s="10">
        <v>81444.65337562561</v>
      </c>
      <c r="L12" s="88">
        <f>K12/J12</f>
        <v>117.1865516196052</v>
      </c>
    </row>
    <row r="13" spans="1:12" s="32" customFormat="1" ht="10.15" customHeight="1" x14ac:dyDescent="0.2">
      <c r="A13" s="17">
        <v>2020</v>
      </c>
      <c r="B13" s="10">
        <v>10956</v>
      </c>
      <c r="C13" s="10">
        <v>209892.7361071773</v>
      </c>
      <c r="D13" s="88">
        <v>19.157788983860652</v>
      </c>
      <c r="E13" s="10"/>
      <c r="F13" s="10">
        <v>3613</v>
      </c>
      <c r="G13" s="10">
        <v>40916.581030830079</v>
      </c>
      <c r="H13" s="88">
        <v>11.324821763307522</v>
      </c>
      <c r="I13" s="10"/>
      <c r="J13" s="10">
        <v>678</v>
      </c>
      <c r="K13" s="10">
        <v>77556.419766950989</v>
      </c>
      <c r="L13" s="88">
        <v>114.38999965626989</v>
      </c>
    </row>
    <row r="14" spans="1:12" s="32" customFormat="1" ht="10.15" customHeight="1" x14ac:dyDescent="0.2">
      <c r="A14" s="17">
        <v>2021</v>
      </c>
      <c r="B14" s="10">
        <v>10967</v>
      </c>
      <c r="C14" s="10">
        <v>215474.32299405971</v>
      </c>
      <c r="D14" s="88">
        <v>19.647517369751046</v>
      </c>
      <c r="E14" s="10"/>
      <c r="F14" s="10">
        <v>3947</v>
      </c>
      <c r="G14" s="10">
        <v>47004.171239070449</v>
      </c>
      <c r="H14" s="88">
        <v>11.908834871819217</v>
      </c>
      <c r="I14" s="10"/>
      <c r="J14" s="10">
        <v>702</v>
      </c>
      <c r="K14" s="10">
        <v>78194.03213504696</v>
      </c>
      <c r="L14" s="88">
        <v>111.38751016388456</v>
      </c>
    </row>
    <row r="15" spans="1:12" ht="3" customHeight="1" x14ac:dyDescent="0.25">
      <c r="D15" s="88"/>
    </row>
    <row r="16" spans="1:12" ht="10.15" customHeight="1" x14ac:dyDescent="0.25">
      <c r="A16" s="10"/>
      <c r="B16" s="437" t="s">
        <v>224</v>
      </c>
      <c r="C16" s="437"/>
      <c r="D16" s="437"/>
      <c r="E16" s="437"/>
      <c r="F16" s="438"/>
      <c r="G16" s="438"/>
      <c r="H16" s="438"/>
      <c r="I16" s="438"/>
      <c r="J16" s="438"/>
      <c r="K16" s="438"/>
      <c r="L16" s="437"/>
    </row>
    <row r="17" spans="1:23" ht="3" customHeight="1" x14ac:dyDescent="0.25">
      <c r="A17" s="3"/>
      <c r="B17" s="3"/>
      <c r="C17" s="3"/>
      <c r="D17" s="3"/>
      <c r="E17" s="3"/>
      <c r="F17" s="9"/>
      <c r="G17" s="9"/>
      <c r="H17" s="9"/>
      <c r="I17" s="9"/>
      <c r="J17" s="9"/>
      <c r="K17" s="217"/>
    </row>
    <row r="18" spans="1:23" ht="10.15" customHeight="1" x14ac:dyDescent="0.35">
      <c r="A18" s="17" t="s">
        <v>1</v>
      </c>
      <c r="B18" s="95">
        <v>1026</v>
      </c>
      <c r="C18" s="95">
        <v>21538.4077192558</v>
      </c>
      <c r="D18" s="88">
        <f>C18/B18</f>
        <v>20.992600116233724</v>
      </c>
      <c r="E18" s="3"/>
      <c r="F18" s="95">
        <v>144</v>
      </c>
      <c r="G18" s="95">
        <v>1442.3533056564611</v>
      </c>
      <c r="H18" s="88">
        <f>G18/F18</f>
        <v>10.016342400392091</v>
      </c>
      <c r="I18" s="3"/>
      <c r="J18" s="95">
        <v>123</v>
      </c>
      <c r="K18" s="95">
        <v>11317.851383973577</v>
      </c>
      <c r="L18" s="88">
        <f>K18/J18</f>
        <v>92.015051902224201</v>
      </c>
      <c r="N18" s="278"/>
      <c r="O18" s="277"/>
      <c r="P18" s="276"/>
      <c r="Q18" s="95"/>
      <c r="R18" s="95"/>
      <c r="V18" s="161"/>
      <c r="W18" s="160"/>
    </row>
    <row r="19" spans="1:23" ht="10.15" customHeight="1" x14ac:dyDescent="0.35">
      <c r="A19" s="17" t="s">
        <v>2</v>
      </c>
      <c r="B19" s="95">
        <v>17</v>
      </c>
      <c r="C19" s="95">
        <v>614.8099988847971</v>
      </c>
      <c r="D19" s="88">
        <f t="shared" ref="D19:D44" si="0">C19/B19</f>
        <v>36.165294052046889</v>
      </c>
      <c r="E19" s="3"/>
      <c r="F19" s="95">
        <v>4</v>
      </c>
      <c r="G19" s="95">
        <v>47</v>
      </c>
      <c r="H19" s="88">
        <f t="shared" ref="H19:H45" si="1">G19/F19</f>
        <v>11.75</v>
      </c>
      <c r="I19" s="3"/>
      <c r="J19" s="95">
        <v>1</v>
      </c>
      <c r="K19" s="95">
        <v>291</v>
      </c>
      <c r="L19" s="88">
        <f t="shared" ref="L19:L45" si="2">K19/J19</f>
        <v>291</v>
      </c>
      <c r="N19" s="279"/>
      <c r="O19" s="277"/>
      <c r="P19" s="276"/>
      <c r="Q19" s="95"/>
      <c r="R19" s="95"/>
      <c r="V19" s="161"/>
      <c r="W19" s="160"/>
    </row>
    <row r="20" spans="1:23" ht="10.15" customHeight="1" x14ac:dyDescent="0.35">
      <c r="A20" s="17" t="s">
        <v>54</v>
      </c>
      <c r="B20" s="95">
        <v>459</v>
      </c>
      <c r="C20" s="95">
        <v>9222.3999929465353</v>
      </c>
      <c r="D20" s="88">
        <f t="shared" si="0"/>
        <v>20.092374712301819</v>
      </c>
      <c r="E20" s="3"/>
      <c r="F20" s="265">
        <v>50</v>
      </c>
      <c r="G20" s="95">
        <v>671.98442138038411</v>
      </c>
      <c r="H20" s="88">
        <f t="shared" si="1"/>
        <v>13.439688427607683</v>
      </c>
      <c r="I20" s="3"/>
      <c r="J20" s="95">
        <v>18</v>
      </c>
      <c r="K20" s="95">
        <v>1510.7600000000002</v>
      </c>
      <c r="L20" s="88">
        <f t="shared" si="2"/>
        <v>83.931111111111122</v>
      </c>
      <c r="N20" s="278"/>
      <c r="O20" s="277"/>
      <c r="P20" s="276"/>
      <c r="Q20" s="95"/>
      <c r="R20" s="95"/>
      <c r="T20" s="140"/>
      <c r="V20" s="161"/>
      <c r="W20" s="160"/>
    </row>
    <row r="21" spans="1:23" ht="10.15" customHeight="1" x14ac:dyDescent="0.35">
      <c r="A21" s="17" t="s">
        <v>3</v>
      </c>
      <c r="B21" s="95">
        <v>1872</v>
      </c>
      <c r="C21" s="95">
        <v>37447.290024159476</v>
      </c>
      <c r="D21" s="88">
        <f t="shared" si="0"/>
        <v>20.003894243674935</v>
      </c>
      <c r="E21" s="3"/>
      <c r="F21" s="265">
        <v>400</v>
      </c>
      <c r="G21" s="95">
        <v>4746.946528282303</v>
      </c>
      <c r="H21" s="88">
        <f t="shared" si="1"/>
        <v>11.867366320705758</v>
      </c>
      <c r="I21" s="3"/>
      <c r="J21" s="95">
        <v>287</v>
      </c>
      <c r="K21" s="95">
        <v>31332.257032576988</v>
      </c>
      <c r="L21" s="88">
        <f t="shared" si="2"/>
        <v>109.17162729120902</v>
      </c>
      <c r="N21" s="280"/>
      <c r="O21" s="277"/>
      <c r="P21" s="276"/>
      <c r="Q21" s="95"/>
      <c r="R21" s="95"/>
      <c r="V21" s="161"/>
      <c r="W21" s="160"/>
    </row>
    <row r="22" spans="1:23" s="27" customFormat="1" ht="10.15" customHeight="1" x14ac:dyDescent="0.35">
      <c r="A22" s="17" t="s">
        <v>80</v>
      </c>
      <c r="B22" s="95">
        <v>449</v>
      </c>
      <c r="C22" s="95">
        <v>7159.5199969188125</v>
      </c>
      <c r="D22" s="88">
        <f>C22/B22</f>
        <v>15.94547883500849</v>
      </c>
      <c r="E22" s="3"/>
      <c r="F22" s="269">
        <v>31</v>
      </c>
      <c r="G22" s="95">
        <v>305.11888427607681</v>
      </c>
      <c r="H22" s="88">
        <f t="shared" si="1"/>
        <v>9.8425446540669945</v>
      </c>
      <c r="I22" s="3"/>
      <c r="J22" s="95">
        <v>6</v>
      </c>
      <c r="K22" s="95">
        <v>168.17000000000002</v>
      </c>
      <c r="L22" s="88">
        <f t="shared" si="2"/>
        <v>28.028333333333336</v>
      </c>
      <c r="N22" s="278"/>
      <c r="O22" s="277"/>
      <c r="P22" s="276"/>
      <c r="Q22" s="95"/>
      <c r="R22" s="95"/>
      <c r="S22" s="158"/>
      <c r="V22" s="161"/>
      <c r="W22" s="160"/>
    </row>
    <row r="23" spans="1:23" s="120" customFormat="1" ht="10.15" customHeight="1" x14ac:dyDescent="0.35">
      <c r="A23" s="18" t="s">
        <v>4</v>
      </c>
      <c r="B23" s="272">
        <v>174</v>
      </c>
      <c r="C23" s="270">
        <v>3885.3499982506037</v>
      </c>
      <c r="D23" s="271">
        <f>C23/B23</f>
        <v>22.329597691095422</v>
      </c>
      <c r="E23" s="9"/>
      <c r="F23" s="275">
        <v>13</v>
      </c>
      <c r="G23" s="272">
        <v>155.78</v>
      </c>
      <c r="H23" s="271">
        <f t="shared" si="1"/>
        <v>11.983076923076924</v>
      </c>
      <c r="I23" s="9"/>
      <c r="J23" s="272">
        <v>1</v>
      </c>
      <c r="K23" s="272">
        <v>0.92</v>
      </c>
      <c r="L23" s="271">
        <f t="shared" si="2"/>
        <v>0.92</v>
      </c>
      <c r="N23" s="279"/>
      <c r="O23" s="277"/>
      <c r="P23" s="276"/>
      <c r="Q23" s="95"/>
      <c r="R23" s="95"/>
      <c r="V23" s="161"/>
      <c r="W23" s="160"/>
    </row>
    <row r="24" spans="1:23" s="120" customFormat="1" ht="10.15" customHeight="1" x14ac:dyDescent="0.35">
      <c r="A24" s="18" t="s">
        <v>5</v>
      </c>
      <c r="B24" s="272">
        <v>275</v>
      </c>
      <c r="C24" s="270">
        <v>3274.1699986682088</v>
      </c>
      <c r="D24" s="271">
        <f t="shared" si="0"/>
        <v>11.906072722429849</v>
      </c>
      <c r="E24" s="9"/>
      <c r="F24" s="275">
        <v>18</v>
      </c>
      <c r="G24" s="272">
        <v>149.33888427607681</v>
      </c>
      <c r="H24" s="271">
        <f t="shared" si="1"/>
        <v>8.2966046820042667</v>
      </c>
      <c r="I24" s="9"/>
      <c r="J24" s="272">
        <v>5</v>
      </c>
      <c r="K24" s="272">
        <v>167.25</v>
      </c>
      <c r="L24" s="271">
        <f t="shared" si="2"/>
        <v>33.450000000000003</v>
      </c>
      <c r="N24" s="279"/>
      <c r="O24" s="277"/>
      <c r="P24" s="276"/>
      <c r="Q24" s="95"/>
      <c r="R24" s="95"/>
      <c r="V24" s="161"/>
      <c r="W24" s="160"/>
    </row>
    <row r="25" spans="1:23" s="27" customFormat="1" ht="10.15" customHeight="1" x14ac:dyDescent="0.35">
      <c r="A25" s="17" t="s">
        <v>6</v>
      </c>
      <c r="B25" s="95">
        <v>1173</v>
      </c>
      <c r="C25" s="95">
        <v>24463.089976796808</v>
      </c>
      <c r="D25" s="88">
        <f t="shared" si="0"/>
        <v>20.85514917032976</v>
      </c>
      <c r="E25" s="3"/>
      <c r="F25" s="269">
        <v>171</v>
      </c>
      <c r="G25" s="95">
        <v>2096.9633056564612</v>
      </c>
      <c r="H25" s="88">
        <f t="shared" si="1"/>
        <v>12.262943307932522</v>
      </c>
      <c r="I25" s="3"/>
      <c r="J25" s="95">
        <v>83</v>
      </c>
      <c r="K25" s="95">
        <v>5711.5499999999993</v>
      </c>
      <c r="L25" s="88">
        <f t="shared" si="2"/>
        <v>68.813855421686739</v>
      </c>
      <c r="N25" s="278"/>
      <c r="O25" s="277"/>
      <c r="P25" s="276"/>
      <c r="Q25" s="95"/>
      <c r="R25" s="95"/>
      <c r="V25" s="161"/>
      <c r="W25" s="160"/>
    </row>
    <row r="26" spans="1:23" ht="10.15" customHeight="1" x14ac:dyDescent="0.35">
      <c r="A26" s="17" t="s">
        <v>7</v>
      </c>
      <c r="B26" s="95">
        <v>399</v>
      </c>
      <c r="C26" s="95">
        <v>6687.3799999393523</v>
      </c>
      <c r="D26" s="88">
        <f t="shared" si="0"/>
        <v>16.760350877040985</v>
      </c>
      <c r="E26" s="3"/>
      <c r="F26" s="4">
        <v>43</v>
      </c>
      <c r="G26" s="95">
        <v>373.71888427607678</v>
      </c>
      <c r="H26" s="88">
        <f t="shared" si="1"/>
        <v>8.6911368436296925</v>
      </c>
      <c r="I26" s="3"/>
      <c r="J26" s="95">
        <v>26</v>
      </c>
      <c r="K26" s="95">
        <v>1340.9157087876522</v>
      </c>
      <c r="L26" s="88">
        <f t="shared" si="2"/>
        <v>51.573681107217389</v>
      </c>
      <c r="N26" s="281"/>
      <c r="O26" s="277"/>
      <c r="P26" s="276"/>
      <c r="Q26" s="95"/>
      <c r="R26" s="95"/>
      <c r="V26" s="161"/>
      <c r="W26" s="160"/>
    </row>
    <row r="27" spans="1:23" ht="10.15" customHeight="1" x14ac:dyDescent="0.35">
      <c r="A27" s="17" t="s">
        <v>9</v>
      </c>
      <c r="B27" s="95">
        <v>996</v>
      </c>
      <c r="C27" s="95">
        <v>20267.730006180333</v>
      </c>
      <c r="D27" s="88">
        <f t="shared" si="0"/>
        <v>20.349126512229251</v>
      </c>
      <c r="E27" s="3"/>
      <c r="F27" s="269">
        <v>142</v>
      </c>
      <c r="G27" s="95">
        <v>1466.9177270368455</v>
      </c>
      <c r="H27" s="88">
        <f t="shared" si="1"/>
        <v>10.330406528428488</v>
      </c>
      <c r="I27" s="3"/>
      <c r="J27" s="95">
        <v>89</v>
      </c>
      <c r="K27" s="95">
        <v>8058.8257087876518</v>
      </c>
      <c r="L27" s="88">
        <f t="shared" si="2"/>
        <v>90.548603469524181</v>
      </c>
      <c r="N27" s="278"/>
      <c r="O27" s="277"/>
      <c r="P27" s="276"/>
      <c r="Q27" s="95"/>
      <c r="R27" s="95"/>
      <c r="V27" s="161"/>
      <c r="W27" s="160"/>
    </row>
    <row r="28" spans="1:23" ht="10.15" customHeight="1" x14ac:dyDescent="0.35">
      <c r="A28" s="17" t="s">
        <v>10</v>
      </c>
      <c r="B28" s="95">
        <v>822</v>
      </c>
      <c r="C28" s="95">
        <v>20163.250010577962</v>
      </c>
      <c r="D28" s="88">
        <f t="shared" si="0"/>
        <v>24.529501229413579</v>
      </c>
      <c r="E28" s="3"/>
      <c r="F28" s="95">
        <v>120</v>
      </c>
      <c r="G28" s="95">
        <v>1203.9010742086145</v>
      </c>
      <c r="H28" s="88">
        <f t="shared" si="1"/>
        <v>10.032508951738455</v>
      </c>
      <c r="I28" s="3"/>
      <c r="J28" s="95">
        <v>31</v>
      </c>
      <c r="K28" s="95">
        <v>2232.5924260000006</v>
      </c>
      <c r="L28" s="88">
        <f t="shared" si="2"/>
        <v>72.019110516129047</v>
      </c>
      <c r="N28" s="278"/>
      <c r="O28" s="277"/>
      <c r="P28" s="276"/>
      <c r="Q28" s="95"/>
      <c r="R28" s="95"/>
      <c r="U28" s="159"/>
      <c r="V28" s="161"/>
      <c r="W28" s="160"/>
    </row>
    <row r="29" spans="1:23" ht="10.15" customHeight="1" x14ac:dyDescent="0.35">
      <c r="A29" s="17" t="s">
        <v>11</v>
      </c>
      <c r="B29" s="95">
        <v>321</v>
      </c>
      <c r="C29" s="95">
        <v>8070.9300055317581</v>
      </c>
      <c r="D29" s="88">
        <f t="shared" si="0"/>
        <v>25.143084129382423</v>
      </c>
      <c r="E29" s="3"/>
      <c r="F29" s="95">
        <v>54</v>
      </c>
      <c r="G29" s="95">
        <v>353.16330565646081</v>
      </c>
      <c r="H29" s="88">
        <f t="shared" si="1"/>
        <v>6.5400612158603852</v>
      </c>
      <c r="I29" s="3"/>
      <c r="J29" s="95">
        <v>12</v>
      </c>
      <c r="K29" s="95">
        <v>405.99</v>
      </c>
      <c r="L29" s="88">
        <f t="shared" si="2"/>
        <v>33.832500000000003</v>
      </c>
      <c r="N29" s="278"/>
      <c r="O29" s="277"/>
      <c r="P29" s="276"/>
      <c r="Q29" s="95"/>
      <c r="R29" s="95"/>
      <c r="U29" s="159"/>
      <c r="V29" s="161"/>
      <c r="W29" s="160"/>
    </row>
    <row r="30" spans="1:23" ht="10.15" customHeight="1" x14ac:dyDescent="0.35">
      <c r="A30" s="17" t="s">
        <v>12</v>
      </c>
      <c r="B30" s="95">
        <v>578</v>
      </c>
      <c r="C30" s="95">
        <v>7640.1499953847378</v>
      </c>
      <c r="D30" s="88">
        <f t="shared" si="0"/>
        <v>13.218252587170827</v>
      </c>
      <c r="E30" s="3"/>
      <c r="F30" s="95">
        <v>56</v>
      </c>
      <c r="G30" s="95">
        <v>417.59995848469123</v>
      </c>
      <c r="H30" s="88">
        <f t="shared" si="1"/>
        <v>7.4571421157980575</v>
      </c>
      <c r="I30" s="3"/>
      <c r="J30" s="95">
        <v>44</v>
      </c>
      <c r="K30" s="95">
        <v>2310.9185002161548</v>
      </c>
      <c r="L30" s="88">
        <f t="shared" si="2"/>
        <v>52.520875004912611</v>
      </c>
      <c r="N30" s="278"/>
      <c r="O30" s="277"/>
      <c r="P30" s="276"/>
      <c r="Q30" s="95"/>
      <c r="R30" s="95"/>
      <c r="U30" s="159"/>
      <c r="V30" s="161"/>
      <c r="W30" s="160"/>
    </row>
    <row r="31" spans="1:23" ht="10.15" customHeight="1" x14ac:dyDescent="0.35">
      <c r="A31" s="17" t="s">
        <v>13</v>
      </c>
      <c r="B31" s="95">
        <v>1823</v>
      </c>
      <c r="C31" s="95">
        <v>23471.769984681159</v>
      </c>
      <c r="D31" s="88">
        <f t="shared" si="0"/>
        <v>12.875353803994054</v>
      </c>
      <c r="E31" s="3"/>
      <c r="F31" s="95">
        <v>278</v>
      </c>
      <c r="G31" s="95">
        <v>2855.3943798650753</v>
      </c>
      <c r="H31" s="88">
        <f>G31/F31</f>
        <v>10.271202805270056</v>
      </c>
      <c r="I31" s="3"/>
      <c r="J31" s="95">
        <v>48</v>
      </c>
      <c r="K31" s="95">
        <v>2084.0614175753044</v>
      </c>
      <c r="L31" s="88">
        <f t="shared" si="2"/>
        <v>43.417946199485506</v>
      </c>
      <c r="N31" s="278"/>
      <c r="O31" s="277"/>
      <c r="P31" s="276"/>
      <c r="Q31" s="95"/>
      <c r="R31" s="95"/>
      <c r="V31" s="161"/>
      <c r="W31" s="160"/>
    </row>
    <row r="32" spans="1:23" ht="10.15" customHeight="1" x14ac:dyDescent="0.35">
      <c r="A32" s="17" t="s">
        <v>14</v>
      </c>
      <c r="B32" s="95">
        <v>463</v>
      </c>
      <c r="C32" s="95">
        <v>4495.7699943054467</v>
      </c>
      <c r="D32" s="88">
        <f t="shared" si="0"/>
        <v>9.710086380789301</v>
      </c>
      <c r="E32" s="3"/>
      <c r="F32" s="269">
        <v>53</v>
      </c>
      <c r="G32" s="95">
        <v>436.13553710430722</v>
      </c>
      <c r="H32" s="88">
        <f t="shared" si="1"/>
        <v>8.2289723981944753</v>
      </c>
      <c r="I32" s="3"/>
      <c r="J32" s="95">
        <v>32</v>
      </c>
      <c r="K32" s="95">
        <v>1381.29</v>
      </c>
      <c r="L32" s="88">
        <f t="shared" si="2"/>
        <v>43.165312499999999</v>
      </c>
      <c r="N32" s="278"/>
      <c r="O32" s="277"/>
      <c r="P32" s="276"/>
      <c r="Q32" s="95"/>
      <c r="R32" s="95"/>
      <c r="V32" s="161"/>
      <c r="W32" s="160"/>
    </row>
    <row r="33" spans="1:23" ht="10.15" customHeight="1" x14ac:dyDescent="0.35">
      <c r="A33" s="17" t="s">
        <v>15</v>
      </c>
      <c r="B33" s="95">
        <v>82</v>
      </c>
      <c r="C33" s="95">
        <v>837.13999968767166</v>
      </c>
      <c r="D33" s="88">
        <f t="shared" si="0"/>
        <v>10.20902438643502</v>
      </c>
      <c r="E33" s="3"/>
      <c r="F33" s="269">
        <v>13</v>
      </c>
      <c r="G33" s="95">
        <v>100.6288842760768</v>
      </c>
      <c r="H33" s="88">
        <f t="shared" si="1"/>
        <v>7.7406834058520619</v>
      </c>
      <c r="I33" s="3"/>
      <c r="J33" s="95">
        <v>8</v>
      </c>
      <c r="K33" s="95">
        <v>337.64</v>
      </c>
      <c r="L33" s="88">
        <f t="shared" si="2"/>
        <v>42.204999999999998</v>
      </c>
      <c r="N33" s="278"/>
      <c r="O33" s="277"/>
      <c r="P33" s="276"/>
      <c r="Q33" s="95"/>
      <c r="R33" s="95"/>
      <c r="V33" s="161"/>
      <c r="W33" s="160"/>
    </row>
    <row r="34" spans="1:23" ht="10.15" customHeight="1" x14ac:dyDescent="0.35">
      <c r="A34" s="17" t="s">
        <v>16</v>
      </c>
      <c r="B34" s="95">
        <v>1834</v>
      </c>
      <c r="C34" s="95">
        <v>18761.339997030795</v>
      </c>
      <c r="D34" s="88">
        <f t="shared" si="0"/>
        <v>10.229738275371208</v>
      </c>
      <c r="E34" s="3"/>
      <c r="F34" s="269">
        <v>110</v>
      </c>
      <c r="G34" s="95">
        <v>923.13661131292156</v>
      </c>
      <c r="H34" s="88">
        <f t="shared" si="1"/>
        <v>8.3921510119356508</v>
      </c>
      <c r="I34" s="3"/>
      <c r="J34" s="95">
        <v>18</v>
      </c>
      <c r="K34" s="95">
        <v>1112.8</v>
      </c>
      <c r="L34" s="88">
        <f t="shared" si="2"/>
        <v>61.822222222222223</v>
      </c>
      <c r="N34" s="278"/>
      <c r="O34" s="277"/>
      <c r="P34" s="276"/>
      <c r="Q34" s="95"/>
      <c r="R34" s="95"/>
      <c r="V34" s="161"/>
      <c r="W34" s="160"/>
    </row>
    <row r="35" spans="1:23" ht="10.15" customHeight="1" x14ac:dyDescent="0.35">
      <c r="A35" s="17" t="s">
        <v>17</v>
      </c>
      <c r="B35" s="95">
        <v>1484</v>
      </c>
      <c r="C35" s="95">
        <v>13257.649987291095</v>
      </c>
      <c r="D35" s="88">
        <f t="shared" si="0"/>
        <v>8.9337264065303881</v>
      </c>
      <c r="E35" s="3"/>
      <c r="F35" s="269">
        <v>125</v>
      </c>
      <c r="G35" s="95">
        <v>1223.8755371043073</v>
      </c>
      <c r="H35" s="88">
        <f t="shared" si="1"/>
        <v>9.7910042968344584</v>
      </c>
      <c r="I35" s="3"/>
      <c r="J35" s="95">
        <v>31</v>
      </c>
      <c r="K35" s="95">
        <v>1972.2921707876524</v>
      </c>
      <c r="L35" s="88">
        <f t="shared" si="2"/>
        <v>63.622328089924267</v>
      </c>
      <c r="N35" s="278"/>
      <c r="O35" s="277"/>
      <c r="P35" s="276"/>
      <c r="Q35" s="95"/>
      <c r="R35" s="95"/>
      <c r="V35" s="161"/>
      <c r="W35" s="160"/>
    </row>
    <row r="36" spans="1:23" ht="10.15" customHeight="1" x14ac:dyDescent="0.35">
      <c r="A36" s="17" t="s">
        <v>18</v>
      </c>
      <c r="B36" s="95">
        <v>215</v>
      </c>
      <c r="C36" s="95">
        <v>1565.7200000099838</v>
      </c>
      <c r="D36" s="88">
        <f t="shared" si="0"/>
        <v>7.2824186046975994</v>
      </c>
      <c r="E36" s="3"/>
      <c r="F36" s="269">
        <v>14</v>
      </c>
      <c r="G36" s="95">
        <v>103.30888427607681</v>
      </c>
      <c r="H36" s="88">
        <f t="shared" si="1"/>
        <v>7.3792060197197724</v>
      </c>
      <c r="I36" s="3"/>
      <c r="J36" s="95">
        <v>5</v>
      </c>
      <c r="K36" s="95">
        <v>271.48</v>
      </c>
      <c r="L36" s="88">
        <f t="shared" si="2"/>
        <v>54.296000000000006</v>
      </c>
      <c r="N36" s="278"/>
      <c r="O36" s="277"/>
      <c r="P36" s="276"/>
      <c r="Q36" s="95"/>
      <c r="R36" s="95"/>
      <c r="V36" s="161"/>
      <c r="W36" s="160"/>
    </row>
    <row r="37" spans="1:23" ht="10.15" customHeight="1" x14ac:dyDescent="0.35">
      <c r="A37" s="17" t="s">
        <v>19</v>
      </c>
      <c r="B37" s="95">
        <v>721</v>
      </c>
      <c r="C37" s="95">
        <v>6484.5200016926974</v>
      </c>
      <c r="D37" s="88">
        <f t="shared" si="0"/>
        <v>8.9937864101146978</v>
      </c>
      <c r="E37" s="3"/>
      <c r="F37" s="269">
        <v>65</v>
      </c>
      <c r="G37" s="95">
        <v>514.49772703684482</v>
      </c>
      <c r="H37" s="88">
        <f t="shared" si="1"/>
        <v>7.9153496467206894</v>
      </c>
      <c r="I37" s="3"/>
      <c r="J37" s="95">
        <v>44</v>
      </c>
      <c r="K37" s="95">
        <v>1488.655709016534</v>
      </c>
      <c r="L37" s="88">
        <f t="shared" si="2"/>
        <v>33.833084295830318</v>
      </c>
      <c r="N37" s="280"/>
      <c r="O37" s="277"/>
      <c r="P37" s="276"/>
      <c r="Q37" s="95"/>
      <c r="R37" s="95"/>
      <c r="T37" s="140"/>
      <c r="V37" s="161"/>
      <c r="W37" s="160"/>
    </row>
    <row r="38" spans="1:23" ht="10.15" customHeight="1" x14ac:dyDescent="0.35">
      <c r="A38" s="17" t="s">
        <v>20</v>
      </c>
      <c r="B38" s="95">
        <v>2056</v>
      </c>
      <c r="C38" s="95">
        <v>16790.320871921525</v>
      </c>
      <c r="D38" s="88">
        <f t="shared" si="0"/>
        <v>8.1664984785610528</v>
      </c>
      <c r="E38" s="3"/>
      <c r="F38" s="95">
        <v>160</v>
      </c>
      <c r="G38" s="95">
        <v>1451.442189932538</v>
      </c>
      <c r="H38" s="88">
        <f t="shared" si="1"/>
        <v>9.0715136870783617</v>
      </c>
      <c r="I38" s="3"/>
      <c r="J38" s="95">
        <v>23</v>
      </c>
      <c r="K38" s="95">
        <v>1410.288922362957</v>
      </c>
      <c r="L38" s="88">
        <f t="shared" si="2"/>
        <v>61.316909667954654</v>
      </c>
      <c r="N38" s="278"/>
      <c r="O38" s="277"/>
      <c r="P38" s="276"/>
      <c r="Q38" s="95"/>
      <c r="R38" s="95"/>
      <c r="V38" s="161"/>
      <c r="W38" s="160"/>
    </row>
    <row r="39" spans="1:23" ht="10.15" customHeight="1" x14ac:dyDescent="0.35">
      <c r="A39" s="17" t="s">
        <v>21</v>
      </c>
      <c r="B39" s="95">
        <v>675</v>
      </c>
      <c r="C39" s="95">
        <v>7415.1360096289081</v>
      </c>
      <c r="D39" s="88">
        <f>C39/B39</f>
        <v>10.985386680931716</v>
      </c>
      <c r="E39" s="3"/>
      <c r="F39" s="95">
        <v>46</v>
      </c>
      <c r="G39" s="95">
        <v>556.8388842760769</v>
      </c>
      <c r="H39" s="88">
        <f t="shared" si="1"/>
        <v>12.105193136436455</v>
      </c>
      <c r="I39" s="3"/>
      <c r="J39" s="95">
        <v>38</v>
      </c>
      <c r="K39" s="95">
        <v>1668.8514175753048</v>
      </c>
      <c r="L39" s="88">
        <f t="shared" si="2"/>
        <v>43.91714256777118</v>
      </c>
      <c r="N39" s="278"/>
      <c r="O39" s="277"/>
      <c r="P39" s="276"/>
      <c r="Q39" s="95"/>
      <c r="R39" s="95"/>
      <c r="V39" s="161"/>
      <c r="W39" s="160"/>
    </row>
    <row r="40" spans="1:23" s="27" customFormat="1" ht="10.15" customHeight="1" x14ac:dyDescent="0.35">
      <c r="A40" s="36" t="s">
        <v>26</v>
      </c>
      <c r="B40" s="268">
        <v>3374</v>
      </c>
      <c r="C40" s="268">
        <v>68822.907735246641</v>
      </c>
      <c r="D40" s="237">
        <f t="shared" si="0"/>
        <v>20.398016519041683</v>
      </c>
      <c r="E40" s="273"/>
      <c r="F40" s="268">
        <v>598</v>
      </c>
      <c r="G40" s="268">
        <v>6908.2842553191485</v>
      </c>
      <c r="H40" s="237">
        <f t="shared" si="1"/>
        <v>11.552314808226001</v>
      </c>
      <c r="I40" s="273"/>
      <c r="J40" s="268">
        <v>429</v>
      </c>
      <c r="K40" s="268">
        <v>44451.868416550569</v>
      </c>
      <c r="L40" s="237">
        <f t="shared" si="2"/>
        <v>103.61740889638827</v>
      </c>
      <c r="N40" s="278"/>
      <c r="O40" s="277"/>
      <c r="P40" s="276"/>
      <c r="Q40" s="95"/>
      <c r="R40" s="95"/>
      <c r="S40" s="158"/>
      <c r="T40" s="158"/>
      <c r="V40" s="161"/>
      <c r="W40" s="160"/>
    </row>
    <row r="41" spans="1:23" s="27" customFormat="1" ht="10.15" customHeight="1" x14ac:dyDescent="0.35">
      <c r="A41" s="36" t="s">
        <v>27</v>
      </c>
      <c r="B41" s="268">
        <v>3017</v>
      </c>
      <c r="C41" s="268">
        <v>58577.719979835303</v>
      </c>
      <c r="D41" s="237">
        <f t="shared" si="0"/>
        <v>19.415883321125392</v>
      </c>
      <c r="E41" s="273"/>
      <c r="F41" s="268">
        <v>387</v>
      </c>
      <c r="G41" s="268">
        <v>4242.7188012454608</v>
      </c>
      <c r="H41" s="237">
        <f t="shared" si="1"/>
        <v>10.963097677636849</v>
      </c>
      <c r="I41" s="273"/>
      <c r="J41" s="268">
        <v>204</v>
      </c>
      <c r="K41" s="268">
        <v>15279.461417575303</v>
      </c>
      <c r="L41" s="237">
        <f t="shared" si="2"/>
        <v>74.899320674388747</v>
      </c>
      <c r="N41" s="279"/>
      <c r="O41" s="277"/>
      <c r="P41" s="276"/>
      <c r="Q41" s="95"/>
      <c r="R41" s="95"/>
      <c r="S41" s="95">
        <f>P41-P39-P40</f>
        <v>0</v>
      </c>
      <c r="T41" s="158"/>
      <c r="V41" s="161"/>
      <c r="W41" s="160"/>
    </row>
    <row r="42" spans="1:23" s="27" customFormat="1" ht="10.15" customHeight="1" x14ac:dyDescent="0.35">
      <c r="A42" s="26" t="s">
        <v>23</v>
      </c>
      <c r="B42" s="268">
        <v>3544</v>
      </c>
      <c r="C42" s="268">
        <v>59346.099996175617</v>
      </c>
      <c r="D42" s="237">
        <f t="shared" si="0"/>
        <v>16.745513542938944</v>
      </c>
      <c r="E42" s="273"/>
      <c r="F42" s="268">
        <v>508</v>
      </c>
      <c r="G42" s="268">
        <v>4830.058718214842</v>
      </c>
      <c r="H42" s="237">
        <f t="shared" si="1"/>
        <v>9.5079896027851216</v>
      </c>
      <c r="I42" s="273"/>
      <c r="J42" s="268">
        <v>135</v>
      </c>
      <c r="K42" s="268">
        <v>7033.5623437914601</v>
      </c>
      <c r="L42" s="237">
        <f t="shared" si="2"/>
        <v>52.100461805862665</v>
      </c>
      <c r="N42" s="278"/>
      <c r="O42" s="277"/>
      <c r="P42" s="276"/>
      <c r="Q42" s="95"/>
      <c r="R42" s="95"/>
      <c r="V42" s="161"/>
      <c r="W42" s="160"/>
    </row>
    <row r="43" spans="1:23" s="27" customFormat="1" ht="10.15" customHeight="1" x14ac:dyDescent="0.3">
      <c r="A43" s="26" t="s">
        <v>85</v>
      </c>
      <c r="B43" s="268">
        <v>4799</v>
      </c>
      <c r="C43" s="268">
        <v>45402.139980017688</v>
      </c>
      <c r="D43" s="237">
        <f t="shared" si="0"/>
        <v>9.4607501521187096</v>
      </c>
      <c r="E43" s="274"/>
      <c r="F43" s="268">
        <v>380</v>
      </c>
      <c r="G43" s="268">
        <v>3301.5831811105345</v>
      </c>
      <c r="H43" s="237">
        <f t="shared" si="1"/>
        <v>8.6883767923961432</v>
      </c>
      <c r="I43" s="273"/>
      <c r="J43" s="268">
        <v>138</v>
      </c>
      <c r="K43" s="268">
        <v>6564.1578798041865</v>
      </c>
      <c r="L43" s="237">
        <f t="shared" si="2"/>
        <v>47.566361447856423</v>
      </c>
      <c r="N43" s="139"/>
      <c r="O43" s="139"/>
      <c r="Q43" s="158"/>
      <c r="S43" s="158"/>
    </row>
    <row r="44" spans="1:23" s="27" customFormat="1" ht="10.15" customHeight="1" x14ac:dyDescent="0.3">
      <c r="A44" s="26" t="s">
        <v>82</v>
      </c>
      <c r="B44" s="268">
        <v>2731</v>
      </c>
      <c r="C44" s="268">
        <v>24205.456881550432</v>
      </c>
      <c r="D44" s="237">
        <f t="shared" si="0"/>
        <v>8.8632211210364087</v>
      </c>
      <c r="E44" s="274"/>
      <c r="F44" s="268">
        <v>206</v>
      </c>
      <c r="G44" s="268">
        <v>2008.2810742086149</v>
      </c>
      <c r="H44" s="237">
        <f t="shared" si="1"/>
        <v>9.7489372534398786</v>
      </c>
      <c r="I44" s="273"/>
      <c r="J44" s="268">
        <v>61</v>
      </c>
      <c r="K44" s="268">
        <v>3079.1403399382616</v>
      </c>
      <c r="L44" s="237">
        <f t="shared" si="2"/>
        <v>50.477710490791175</v>
      </c>
      <c r="N44" s="139"/>
      <c r="O44" s="139"/>
      <c r="P44" s="139"/>
    </row>
    <row r="45" spans="1:23" s="27" customFormat="1" ht="10.15" customHeight="1" x14ac:dyDescent="0.3">
      <c r="A45" s="36" t="s">
        <v>22</v>
      </c>
      <c r="B45" s="268">
        <v>17465</v>
      </c>
      <c r="C45" s="94">
        <v>256354.32457282569</v>
      </c>
      <c r="D45" s="237">
        <f>C45/B45</f>
        <v>14.678174896812235</v>
      </c>
      <c r="E45" s="16"/>
      <c r="F45" s="268">
        <v>2079</v>
      </c>
      <c r="G45" s="268">
        <v>21290.926030098599</v>
      </c>
      <c r="H45" s="237">
        <f t="shared" si="1"/>
        <v>10.240945661423087</v>
      </c>
      <c r="I45" s="16"/>
      <c r="J45" s="94">
        <v>967</v>
      </c>
      <c r="K45" s="94">
        <v>76408.190397659768</v>
      </c>
      <c r="L45" s="237">
        <f t="shared" si="2"/>
        <v>79.015708787652287</v>
      </c>
      <c r="N45" s="139"/>
      <c r="O45" s="139"/>
    </row>
    <row r="46" spans="1:23" ht="3" customHeight="1" x14ac:dyDescent="0.25">
      <c r="A46" s="34"/>
      <c r="B46" s="31"/>
      <c r="C46" s="31"/>
      <c r="D46" s="34"/>
      <c r="E46" s="34"/>
      <c r="F46" s="34"/>
      <c r="G46" s="34"/>
      <c r="H46" s="31"/>
      <c r="I46" s="34"/>
      <c r="J46" s="34"/>
      <c r="K46" s="212"/>
      <c r="L46" s="12"/>
    </row>
    <row r="47" spans="1:23" ht="3" customHeight="1" x14ac:dyDescent="0.25">
      <c r="A47" s="3"/>
      <c r="B47" s="35"/>
      <c r="C47" s="35"/>
      <c r="D47" s="35"/>
      <c r="E47" s="35"/>
      <c r="F47" s="35"/>
      <c r="G47" s="35"/>
      <c r="H47" s="35"/>
      <c r="I47" s="35"/>
      <c r="J47" s="35"/>
      <c r="K47" s="215"/>
    </row>
    <row r="48" spans="1:23" ht="10.15" customHeight="1" x14ac:dyDescent="0.25">
      <c r="A48" s="433" t="s">
        <v>53</v>
      </c>
      <c r="B48" s="433"/>
      <c r="C48" s="433"/>
      <c r="D48" s="433"/>
      <c r="E48" s="433"/>
      <c r="F48" s="433"/>
      <c r="G48" s="433"/>
      <c r="H48" s="433"/>
      <c r="I48" s="433"/>
      <c r="J48" s="433"/>
      <c r="K48" s="433"/>
    </row>
    <row r="49" spans="1:11" s="3" customFormat="1" ht="9" x14ac:dyDescent="0.2">
      <c r="A49" s="433" t="s">
        <v>201</v>
      </c>
      <c r="B49" s="433"/>
      <c r="C49" s="433"/>
      <c r="D49" s="433"/>
      <c r="E49" s="433"/>
      <c r="F49" s="433"/>
      <c r="G49" s="433"/>
      <c r="H49" s="433"/>
      <c r="I49" s="433"/>
      <c r="J49" s="433"/>
      <c r="K49" s="433"/>
    </row>
    <row r="50" spans="1:11" x14ac:dyDescent="0.25">
      <c r="G50" s="140"/>
    </row>
    <row r="51" spans="1:11" x14ac:dyDescent="0.25">
      <c r="B51" s="140"/>
      <c r="C51" s="140"/>
      <c r="G51" s="140"/>
    </row>
    <row r="52" spans="1:11" x14ac:dyDescent="0.25">
      <c r="B52" s="140"/>
      <c r="C52" s="140"/>
      <c r="D52" s="140"/>
      <c r="E52" s="140"/>
      <c r="F52" s="140"/>
      <c r="G52" s="140"/>
      <c r="H52" s="140"/>
      <c r="I52" s="140"/>
      <c r="J52" s="140"/>
      <c r="K52" s="140"/>
    </row>
    <row r="53" spans="1:11" x14ac:dyDescent="0.25">
      <c r="C53" s="140"/>
    </row>
  </sheetData>
  <mergeCells count="8">
    <mergeCell ref="A49:K49"/>
    <mergeCell ref="A5:L5"/>
    <mergeCell ref="A48:K48"/>
    <mergeCell ref="B8:D8"/>
    <mergeCell ref="F8:H8"/>
    <mergeCell ref="J8:L8"/>
    <mergeCell ref="A8:A9"/>
    <mergeCell ref="B16:L16"/>
  </mergeCells>
  <pageMargins left="0.59055118110236227" right="0.59055118110236227" top="0.78740157480314965" bottom="0.78740157480314965" header="0" footer="0"/>
  <pageSetup paperSize="9" firstPageNumber="0" orientation="portrait" r:id="rId1"/>
  <ignoredErrors>
    <ignoredError sqref="L46 D18:D23 H18:H31 L18:L45 D40:D45 D24:D39 D12 H12:L12 H32:H45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zoomScaleNormal="100" workbookViewId="0">
      <selection activeCell="A4" sqref="A4"/>
    </sheetView>
  </sheetViews>
  <sheetFormatPr defaultColWidth="9.26953125" defaultRowHeight="9" x14ac:dyDescent="0.2"/>
  <cols>
    <col min="1" max="1" width="46" style="38" customWidth="1"/>
    <col min="2" max="4" width="9" style="38" customWidth="1"/>
    <col min="5" max="5" width="0.7265625" style="38" customWidth="1"/>
    <col min="6" max="7" width="9" style="38" customWidth="1"/>
    <col min="8" max="16384" width="9.26953125" style="38"/>
  </cols>
  <sheetData>
    <row r="1" spans="1:7" s="11" customFormat="1" ht="12.75" customHeight="1" x14ac:dyDescent="0.25"/>
    <row r="2" spans="1:7" s="11" customFormat="1" ht="12.75" customHeight="1" x14ac:dyDescent="0.25"/>
    <row r="3" spans="1:7" s="1" customFormat="1" ht="12.75" customHeight="1" x14ac:dyDescent="0.25">
      <c r="A3" s="85"/>
    </row>
    <row r="4" spans="1:7" s="61" customFormat="1" ht="12" customHeight="1" x14ac:dyDescent="0.25">
      <c r="A4" s="91" t="s">
        <v>97</v>
      </c>
    </row>
    <row r="5" spans="1:7" s="62" customFormat="1" ht="25.15" customHeight="1" x14ac:dyDescent="0.25">
      <c r="A5" s="436" t="s">
        <v>251</v>
      </c>
      <c r="B5" s="436"/>
      <c r="C5" s="436"/>
      <c r="D5" s="436"/>
      <c r="E5" s="436"/>
      <c r="F5" s="436"/>
      <c r="G5" s="436"/>
    </row>
    <row r="6" spans="1:7" s="61" customFormat="1" ht="12" customHeight="1" x14ac:dyDescent="0.25">
      <c r="A6" s="122" t="s">
        <v>215</v>
      </c>
    </row>
    <row r="7" spans="1:7" s="1" customFormat="1" ht="6" customHeight="1" x14ac:dyDescent="0.25">
      <c r="A7" s="34"/>
      <c r="B7" s="34"/>
      <c r="C7" s="34"/>
      <c r="D7" s="34"/>
      <c r="E7" s="34"/>
      <c r="F7" s="34"/>
      <c r="G7" s="34"/>
    </row>
    <row r="8" spans="1:7" ht="12" customHeight="1" x14ac:dyDescent="0.2">
      <c r="A8" s="430" t="s">
        <v>67</v>
      </c>
      <c r="B8" s="432" t="s">
        <v>66</v>
      </c>
      <c r="C8" s="432"/>
      <c r="D8" s="432"/>
      <c r="E8" s="262"/>
      <c r="F8" s="432" t="s">
        <v>65</v>
      </c>
      <c r="G8" s="432"/>
    </row>
    <row r="9" spans="1:7" s="39" customFormat="1" ht="12" customHeight="1" x14ac:dyDescent="0.25">
      <c r="A9" s="440"/>
      <c r="B9" s="39">
        <v>2021</v>
      </c>
      <c r="C9" s="39">
        <v>2022</v>
      </c>
      <c r="D9" s="39">
        <v>2023</v>
      </c>
      <c r="E9" s="261"/>
      <c r="F9" s="39" t="s">
        <v>214</v>
      </c>
      <c r="G9" s="39" t="s">
        <v>223</v>
      </c>
    </row>
    <row r="10" spans="1:7" ht="3" customHeight="1" x14ac:dyDescent="0.2">
      <c r="A10" s="37"/>
      <c r="B10" s="45"/>
      <c r="C10" s="45"/>
      <c r="D10" s="45"/>
      <c r="E10" s="262"/>
      <c r="F10" s="45"/>
      <c r="G10" s="45"/>
    </row>
    <row r="11" spans="1:7" ht="10.15" customHeight="1" x14ac:dyDescent="0.2">
      <c r="A11" s="17"/>
      <c r="B11" s="441" t="s">
        <v>107</v>
      </c>
      <c r="C11" s="441"/>
      <c r="D11" s="441"/>
      <c r="E11" s="441"/>
      <c r="F11" s="441"/>
      <c r="G11" s="441"/>
    </row>
    <row r="12" spans="1:7" ht="3" customHeight="1" x14ac:dyDescent="0.2">
      <c r="A12" s="8"/>
      <c r="B12" s="21"/>
      <c r="E12" s="44"/>
      <c r="F12" s="43"/>
      <c r="G12" s="43"/>
    </row>
    <row r="13" spans="1:7" ht="10.15" customHeight="1" x14ac:dyDescent="0.2">
      <c r="A13" s="17" t="s">
        <v>64</v>
      </c>
      <c r="B13" s="144">
        <v>100</v>
      </c>
      <c r="C13" s="144">
        <v>106</v>
      </c>
      <c r="D13" s="38">
        <v>111.5</v>
      </c>
      <c r="E13" s="39"/>
      <c r="F13" s="144">
        <f>+ROUND((C13/B13-1)*100,1)</f>
        <v>6</v>
      </c>
      <c r="G13" s="144">
        <f t="shared" ref="F13:G19" si="0">+ROUND((D13/C13-1)*100,1)</f>
        <v>5.2</v>
      </c>
    </row>
    <row r="14" spans="1:7" s="125" customFormat="1" ht="10.15" customHeight="1" x14ac:dyDescent="0.2">
      <c r="A14" s="18" t="s">
        <v>62</v>
      </c>
      <c r="B14" s="167">
        <v>100</v>
      </c>
      <c r="C14" s="125">
        <v>105.9</v>
      </c>
      <c r="D14" s="125">
        <v>113.3</v>
      </c>
      <c r="E14" s="84">
        <v>105.5</v>
      </c>
      <c r="F14" s="125">
        <f t="shared" si="0"/>
        <v>5.9</v>
      </c>
      <c r="G14" s="167">
        <f t="shared" si="0"/>
        <v>7</v>
      </c>
    </row>
    <row r="15" spans="1:7" s="125" customFormat="1" ht="10.15" customHeight="1" x14ac:dyDescent="0.2">
      <c r="A15" s="18" t="s">
        <v>61</v>
      </c>
      <c r="B15" s="167">
        <v>100</v>
      </c>
      <c r="C15" s="125">
        <v>106.2</v>
      </c>
      <c r="D15" s="125">
        <v>108.4</v>
      </c>
      <c r="E15" s="84">
        <v>104.4</v>
      </c>
      <c r="F15" s="125">
        <f t="shared" si="0"/>
        <v>6.2</v>
      </c>
      <c r="G15" s="167">
        <f t="shared" si="0"/>
        <v>2.1</v>
      </c>
    </row>
    <row r="16" spans="1:7" ht="10.15" customHeight="1" x14ac:dyDescent="0.2">
      <c r="A16" s="17" t="s">
        <v>63</v>
      </c>
      <c r="B16" s="144">
        <v>100</v>
      </c>
      <c r="C16" s="38">
        <v>103.6</v>
      </c>
      <c r="D16" s="144">
        <v>104</v>
      </c>
      <c r="E16" s="39"/>
      <c r="F16" s="38">
        <f t="shared" si="0"/>
        <v>3.6</v>
      </c>
      <c r="G16" s="144">
        <f t="shared" si="0"/>
        <v>0.4</v>
      </c>
    </row>
    <row r="17" spans="1:10" s="125" customFormat="1" ht="10.15" customHeight="1" x14ac:dyDescent="0.2">
      <c r="A17" s="18" t="s">
        <v>62</v>
      </c>
      <c r="B17" s="167">
        <v>100</v>
      </c>
      <c r="C17" s="125">
        <v>100.8</v>
      </c>
      <c r="D17" s="125">
        <v>103.5</v>
      </c>
      <c r="E17" s="84"/>
      <c r="F17" s="125">
        <f t="shared" si="0"/>
        <v>0.8</v>
      </c>
      <c r="G17" s="167">
        <f t="shared" si="0"/>
        <v>2.7</v>
      </c>
    </row>
    <row r="18" spans="1:10" s="125" customFormat="1" ht="10.15" customHeight="1" x14ac:dyDescent="0.2">
      <c r="A18" s="18" t="s">
        <v>61</v>
      </c>
      <c r="B18" s="167">
        <v>100</v>
      </c>
      <c r="C18" s="125">
        <v>104.4</v>
      </c>
      <c r="D18" s="125">
        <v>104.1</v>
      </c>
      <c r="E18" s="84"/>
      <c r="F18" s="125">
        <f t="shared" si="0"/>
        <v>4.4000000000000004</v>
      </c>
      <c r="G18" s="167">
        <f t="shared" si="0"/>
        <v>-0.3</v>
      </c>
    </row>
    <row r="19" spans="1:10" s="125" customFormat="1" ht="10.15" customHeight="1" x14ac:dyDescent="0.2">
      <c r="A19" s="17" t="s">
        <v>158</v>
      </c>
      <c r="B19" s="144">
        <v>100</v>
      </c>
      <c r="C19" s="38">
        <v>106.4</v>
      </c>
      <c r="D19" s="38">
        <v>111.4</v>
      </c>
      <c r="E19" s="143"/>
      <c r="F19" s="38">
        <f t="shared" si="0"/>
        <v>6.4</v>
      </c>
      <c r="G19" s="144">
        <f t="shared" si="0"/>
        <v>4.7</v>
      </c>
    </row>
    <row r="20" spans="1:10" ht="3" customHeight="1" x14ac:dyDescent="0.2">
      <c r="A20" s="8"/>
      <c r="B20" s="21"/>
      <c r="E20" s="44"/>
      <c r="F20" s="43"/>
      <c r="G20" s="43"/>
    </row>
    <row r="21" spans="1:10" ht="10.15" customHeight="1" x14ac:dyDescent="0.2">
      <c r="A21" s="17"/>
      <c r="B21" s="442" t="s">
        <v>106</v>
      </c>
      <c r="C21" s="442"/>
      <c r="D21" s="442"/>
      <c r="E21" s="442"/>
      <c r="F21" s="442"/>
      <c r="G21" s="442"/>
    </row>
    <row r="22" spans="1:10" ht="3" customHeight="1" x14ac:dyDescent="0.2">
      <c r="A22" s="8"/>
      <c r="B22" s="21"/>
      <c r="E22" s="44"/>
      <c r="F22" s="43"/>
      <c r="G22" s="43"/>
    </row>
    <row r="23" spans="1:10" ht="10.15" customHeight="1" x14ac:dyDescent="0.2">
      <c r="A23" s="49" t="s">
        <v>41</v>
      </c>
      <c r="B23" s="143">
        <v>100</v>
      </c>
      <c r="C23" s="38">
        <v>104.6</v>
      </c>
      <c r="D23" s="38">
        <v>110.7</v>
      </c>
      <c r="E23" s="39"/>
      <c r="F23" s="38">
        <f>+ROUND((C23/B23-1)*100,1)</f>
        <v>4.5999999999999996</v>
      </c>
      <c r="G23" s="38">
        <f>+ROUND((D23/C23-1)*100,1)</f>
        <v>5.8</v>
      </c>
      <c r="J23" s="144"/>
    </row>
    <row r="24" spans="1:10" ht="10.15" customHeight="1" x14ac:dyDescent="0.2">
      <c r="A24" s="49" t="s">
        <v>40</v>
      </c>
      <c r="B24" s="144">
        <v>100</v>
      </c>
      <c r="C24" s="38">
        <v>105.9</v>
      </c>
      <c r="D24" s="144">
        <v>105.2</v>
      </c>
      <c r="E24" s="39"/>
      <c r="F24" s="38">
        <f t="shared" ref="F24:F37" si="1">+ROUND((C24/B24-1)*100,1)</f>
        <v>5.9</v>
      </c>
      <c r="G24" s="38">
        <v>-0.7</v>
      </c>
      <c r="J24" s="144"/>
    </row>
    <row r="25" spans="1:10" ht="10.15" customHeight="1" x14ac:dyDescent="0.2">
      <c r="A25" s="49" t="s">
        <v>39</v>
      </c>
      <c r="B25" s="144">
        <v>100</v>
      </c>
      <c r="C25" s="38">
        <v>106.5</v>
      </c>
      <c r="D25" s="144">
        <v>107.5</v>
      </c>
      <c r="E25" s="39"/>
      <c r="F25" s="38">
        <f t="shared" si="1"/>
        <v>6.5</v>
      </c>
      <c r="G25" s="38">
        <v>0.9</v>
      </c>
      <c r="J25" s="144"/>
    </row>
    <row r="26" spans="1:10" ht="10.15" customHeight="1" x14ac:dyDescent="0.2">
      <c r="A26" s="49" t="s">
        <v>38</v>
      </c>
      <c r="B26" s="144">
        <v>100</v>
      </c>
      <c r="C26" s="38">
        <v>106.7</v>
      </c>
      <c r="D26" s="144">
        <v>107.4</v>
      </c>
      <c r="E26" s="39"/>
      <c r="F26" s="38">
        <f t="shared" si="1"/>
        <v>6.7</v>
      </c>
      <c r="G26" s="38">
        <v>0.7</v>
      </c>
      <c r="J26" s="144"/>
    </row>
    <row r="27" spans="1:10" ht="10.15" customHeight="1" x14ac:dyDescent="0.2">
      <c r="A27" s="49" t="s">
        <v>37</v>
      </c>
      <c r="B27" s="144">
        <v>100</v>
      </c>
      <c r="C27" s="38">
        <v>105.6</v>
      </c>
      <c r="D27" s="144">
        <v>107.2</v>
      </c>
      <c r="E27" s="39"/>
      <c r="F27" s="38">
        <f t="shared" si="1"/>
        <v>5.6</v>
      </c>
      <c r="G27" s="38">
        <v>1.5</v>
      </c>
      <c r="J27" s="144"/>
    </row>
    <row r="28" spans="1:10" ht="10.15" customHeight="1" x14ac:dyDescent="0.2">
      <c r="A28" s="49" t="s">
        <v>36</v>
      </c>
      <c r="B28" s="144">
        <v>100</v>
      </c>
      <c r="C28" s="38">
        <v>99.3</v>
      </c>
      <c r="D28" s="144">
        <v>94.7</v>
      </c>
      <c r="E28" s="39"/>
      <c r="F28" s="38">
        <f t="shared" si="1"/>
        <v>-0.7</v>
      </c>
      <c r="G28" s="38">
        <v>-4.5999999999999996</v>
      </c>
      <c r="J28" s="144"/>
    </row>
    <row r="29" spans="1:10" ht="10.15" customHeight="1" x14ac:dyDescent="0.2">
      <c r="A29" s="49" t="s">
        <v>35</v>
      </c>
      <c r="B29" s="144">
        <v>100</v>
      </c>
      <c r="C29" s="38">
        <v>100.7</v>
      </c>
      <c r="D29" s="144">
        <v>99.9</v>
      </c>
      <c r="E29" s="39"/>
      <c r="F29" s="38">
        <f t="shared" si="1"/>
        <v>0.7</v>
      </c>
      <c r="G29" s="38">
        <v>-0.8</v>
      </c>
      <c r="J29" s="144"/>
    </row>
    <row r="30" spans="1:10" ht="10.15" customHeight="1" x14ac:dyDescent="0.2">
      <c r="A30" s="49" t="s">
        <v>159</v>
      </c>
      <c r="B30" s="144">
        <v>100</v>
      </c>
      <c r="C30" s="38">
        <v>101.7</v>
      </c>
      <c r="D30" s="144">
        <v>103</v>
      </c>
      <c r="E30" s="39"/>
      <c r="F30" s="38">
        <f t="shared" si="1"/>
        <v>1.7</v>
      </c>
      <c r="G30" s="38">
        <v>1.3</v>
      </c>
      <c r="J30" s="144"/>
    </row>
    <row r="31" spans="1:10" ht="10.15" customHeight="1" x14ac:dyDescent="0.2">
      <c r="A31" s="49" t="s">
        <v>34</v>
      </c>
      <c r="B31" s="144">
        <v>100</v>
      </c>
      <c r="C31" s="144">
        <v>102.5</v>
      </c>
      <c r="D31" s="144">
        <v>105.5</v>
      </c>
      <c r="E31" s="39"/>
      <c r="F31" s="38">
        <f t="shared" si="1"/>
        <v>2.5</v>
      </c>
      <c r="G31" s="38">
        <v>2.9</v>
      </c>
      <c r="J31" s="144"/>
    </row>
    <row r="32" spans="1:10" ht="10.15" customHeight="1" x14ac:dyDescent="0.2">
      <c r="A32" s="49" t="s">
        <v>33</v>
      </c>
      <c r="B32" s="144">
        <v>100</v>
      </c>
      <c r="C32" s="38">
        <v>105.8</v>
      </c>
      <c r="D32" s="144">
        <v>106.6</v>
      </c>
      <c r="E32" s="39"/>
      <c r="F32" s="38">
        <f t="shared" si="1"/>
        <v>5.8</v>
      </c>
      <c r="G32" s="38">
        <v>0.8</v>
      </c>
      <c r="J32" s="144"/>
    </row>
    <row r="33" spans="1:10" ht="10.15" customHeight="1" x14ac:dyDescent="0.2">
      <c r="A33" s="49" t="s">
        <v>32</v>
      </c>
      <c r="B33" s="144">
        <v>100</v>
      </c>
      <c r="C33" s="38">
        <v>108.4</v>
      </c>
      <c r="D33" s="144">
        <v>116.3</v>
      </c>
      <c r="E33" s="39"/>
      <c r="F33" s="38">
        <f t="shared" si="1"/>
        <v>8.4</v>
      </c>
      <c r="G33" s="38">
        <v>7.3</v>
      </c>
      <c r="J33" s="144"/>
    </row>
    <row r="34" spans="1:10" ht="10.15" customHeight="1" x14ac:dyDescent="0.2">
      <c r="A34" s="49" t="s">
        <v>31</v>
      </c>
      <c r="B34" s="144">
        <v>100</v>
      </c>
      <c r="C34" s="38">
        <v>100.6</v>
      </c>
      <c r="D34" s="144">
        <v>100.7</v>
      </c>
      <c r="E34" s="39"/>
      <c r="F34" s="38">
        <f t="shared" si="1"/>
        <v>0.6</v>
      </c>
      <c r="G34" s="38">
        <v>0.1</v>
      </c>
      <c r="J34" s="144"/>
    </row>
    <row r="35" spans="1:10" ht="10.15" customHeight="1" x14ac:dyDescent="0.2">
      <c r="A35" s="49" t="s">
        <v>30</v>
      </c>
      <c r="B35" s="144">
        <v>100</v>
      </c>
      <c r="C35" s="38">
        <v>104.7</v>
      </c>
      <c r="D35" s="144">
        <v>105</v>
      </c>
      <c r="E35" s="39"/>
      <c r="F35" s="38">
        <f t="shared" si="1"/>
        <v>4.7</v>
      </c>
      <c r="G35" s="38">
        <v>0.3</v>
      </c>
      <c r="J35" s="144"/>
    </row>
    <row r="36" spans="1:10" ht="10.15" customHeight="1" x14ac:dyDescent="0.2">
      <c r="A36" s="49" t="s">
        <v>29</v>
      </c>
      <c r="B36" s="143">
        <v>100</v>
      </c>
      <c r="C36" s="38">
        <v>104.6</v>
      </c>
      <c r="D36" s="144">
        <v>105.7</v>
      </c>
      <c r="E36" s="39"/>
      <c r="F36" s="38">
        <f t="shared" si="1"/>
        <v>4.5999999999999996</v>
      </c>
      <c r="G36" s="38">
        <v>1.1000000000000001</v>
      </c>
    </row>
    <row r="37" spans="1:10" ht="10.15" customHeight="1" x14ac:dyDescent="0.2">
      <c r="A37" s="64" t="s">
        <v>60</v>
      </c>
      <c r="B37" s="258">
        <v>100</v>
      </c>
      <c r="C37" s="259">
        <v>104.8</v>
      </c>
      <c r="D37" s="259">
        <v>107.8</v>
      </c>
      <c r="E37" s="263"/>
      <c r="F37" s="259">
        <f t="shared" si="1"/>
        <v>4.8</v>
      </c>
      <c r="G37" s="259">
        <f>+ROUND((D37/C37-1)*100,1)</f>
        <v>2.9</v>
      </c>
    </row>
    <row r="38" spans="1:10" ht="5.15" customHeight="1" x14ac:dyDescent="0.2">
      <c r="A38" s="31"/>
      <c r="B38" s="42"/>
      <c r="C38" s="42"/>
      <c r="D38" s="34"/>
      <c r="E38" s="42"/>
      <c r="F38" s="42"/>
      <c r="G38" s="42"/>
    </row>
    <row r="39" spans="1:10" ht="3" customHeight="1" x14ac:dyDescent="0.2">
      <c r="A39" s="16"/>
      <c r="B39" s="41"/>
      <c r="C39" s="41"/>
      <c r="D39" s="41"/>
      <c r="E39" s="41"/>
      <c r="F39" s="41"/>
      <c r="G39" s="41"/>
    </row>
    <row r="40" spans="1:10" s="40" customFormat="1" ht="10.15" customHeight="1" x14ac:dyDescent="0.2">
      <c r="A40" s="25" t="s">
        <v>88</v>
      </c>
      <c r="B40" s="63"/>
      <c r="C40" s="63"/>
      <c r="D40" s="41"/>
      <c r="E40" s="63"/>
      <c r="F40" s="63"/>
      <c r="G40" s="63"/>
    </row>
    <row r="41" spans="1:10" s="40" customFormat="1" ht="10.15" customHeight="1" x14ac:dyDescent="0.25">
      <c r="A41" s="40" t="s">
        <v>110</v>
      </c>
      <c r="D41" s="25"/>
    </row>
    <row r="42" spans="1:10" s="40" customFormat="1" ht="19.149999999999999" customHeight="1" x14ac:dyDescent="0.25">
      <c r="A42" s="439"/>
      <c r="B42" s="439"/>
      <c r="C42" s="439"/>
      <c r="D42" s="439"/>
      <c r="E42" s="260"/>
      <c r="F42" s="162"/>
      <c r="G42" s="162"/>
    </row>
    <row r="43" spans="1:10" x14ac:dyDescent="0.2">
      <c r="D43" s="162"/>
    </row>
  </sheetData>
  <mergeCells count="7">
    <mergeCell ref="A42:D42"/>
    <mergeCell ref="A8:A9"/>
    <mergeCell ref="A5:G5"/>
    <mergeCell ref="B11:G11"/>
    <mergeCell ref="B21:G21"/>
    <mergeCell ref="B8:D8"/>
    <mergeCell ref="F8:G8"/>
  </mergeCells>
  <pageMargins left="0.59055118110236227" right="0.59055118110236227" top="0.78740157480314965" bottom="0.78740157480314965" header="0" footer="0"/>
  <pageSetup paperSize="9" orientation="portrait" r:id="rId1"/>
  <ignoredErrors>
    <ignoredError sqref="G23 F13:F19 G13:G19 F23:F37 G37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10.7265625" style="80" customWidth="1"/>
    <col min="2" max="2" width="18.26953125" style="80" customWidth="1"/>
    <col min="3" max="3" width="15" style="80" customWidth="1"/>
    <col min="4" max="4" width="17.7265625" style="80" customWidth="1"/>
    <col min="5" max="5" width="17.26953125" style="80" customWidth="1"/>
    <col min="6" max="16384" width="9.26953125" style="80"/>
  </cols>
  <sheetData>
    <row r="1" spans="1:5" s="174" customFormat="1" ht="12.75" customHeight="1" x14ac:dyDescent="0.25"/>
    <row r="2" spans="1:5" s="174" customFormat="1" ht="12.75" customHeight="1" x14ac:dyDescent="0.25"/>
    <row r="3" spans="1:5" s="176" customFormat="1" ht="12.75" customHeight="1" x14ac:dyDescent="0.25">
      <c r="A3" s="175"/>
    </row>
    <row r="4" spans="1:5" s="61" customFormat="1" ht="12" customHeight="1" x14ac:dyDescent="0.25">
      <c r="A4" s="91" t="s">
        <v>196</v>
      </c>
      <c r="B4" s="122"/>
      <c r="C4" s="122"/>
      <c r="D4" s="122"/>
      <c r="E4" s="122"/>
    </row>
    <row r="5" spans="1:5" s="61" customFormat="1" ht="25.15" customHeight="1" x14ac:dyDescent="0.25">
      <c r="A5" s="436" t="s">
        <v>218</v>
      </c>
      <c r="B5" s="436"/>
      <c r="C5" s="436"/>
      <c r="D5" s="436"/>
      <c r="E5" s="436"/>
    </row>
    <row r="6" spans="1:5" s="61" customFormat="1" ht="12" customHeight="1" x14ac:dyDescent="0.25">
      <c r="A6" s="122" t="s">
        <v>225</v>
      </c>
      <c r="B6" s="122"/>
      <c r="C6" s="122"/>
      <c r="D6" s="122"/>
      <c r="E6" s="122"/>
    </row>
    <row r="7" spans="1:5" ht="6" customHeight="1" x14ac:dyDescent="0.25">
      <c r="A7" s="135"/>
      <c r="B7" s="135"/>
      <c r="C7" s="135"/>
      <c r="D7" s="135"/>
      <c r="E7" s="135"/>
    </row>
    <row r="8" spans="1:5" ht="12" customHeight="1" x14ac:dyDescent="0.25">
      <c r="A8" s="105"/>
      <c r="B8" s="443"/>
      <c r="C8" s="443"/>
      <c r="D8" s="443"/>
      <c r="E8" s="443"/>
    </row>
    <row r="9" spans="1:5" ht="12" customHeight="1" x14ac:dyDescent="0.25">
      <c r="A9" s="177" t="s">
        <v>179</v>
      </c>
      <c r="B9" s="100" t="s">
        <v>64</v>
      </c>
      <c r="C9" s="100" t="s">
        <v>180</v>
      </c>
      <c r="D9" s="100" t="s">
        <v>181</v>
      </c>
      <c r="E9" s="100" t="s">
        <v>60</v>
      </c>
    </row>
    <row r="10" spans="1:5" s="82" customFormat="1" ht="10.15" customHeight="1" x14ac:dyDescent="0.25">
      <c r="A10" s="178" t="s">
        <v>202</v>
      </c>
      <c r="B10" s="179">
        <v>5.5</v>
      </c>
      <c r="C10" s="179">
        <v>9.8000000000000007</v>
      </c>
      <c r="D10" s="179">
        <v>13.4</v>
      </c>
      <c r="E10" s="179">
        <v>7.8</v>
      </c>
    </row>
    <row r="11" spans="1:5" s="82" customFormat="1" ht="10.15" customHeight="1" x14ac:dyDescent="0.25">
      <c r="A11" s="178" t="s">
        <v>214</v>
      </c>
      <c r="B11" s="179">
        <v>6</v>
      </c>
      <c r="C11" s="179">
        <v>3.6</v>
      </c>
      <c r="D11" s="179">
        <v>6.4</v>
      </c>
      <c r="E11" s="179">
        <v>4.8</v>
      </c>
    </row>
    <row r="12" spans="1:5" s="82" customFormat="1" ht="10.15" customHeight="1" x14ac:dyDescent="0.25">
      <c r="A12" s="178" t="s">
        <v>223</v>
      </c>
      <c r="B12" s="179">
        <v>5.2</v>
      </c>
      <c r="C12" s="179">
        <v>0.4</v>
      </c>
      <c r="D12" s="179">
        <v>4.7</v>
      </c>
      <c r="E12" s="179">
        <v>2.9</v>
      </c>
    </row>
    <row r="13" spans="1:5" s="153" customFormat="1" ht="10.15" customHeight="1" x14ac:dyDescent="0.2">
      <c r="A13" s="101"/>
      <c r="B13" s="101"/>
      <c r="C13" s="101"/>
      <c r="D13" s="101"/>
      <c r="E13" s="101"/>
    </row>
    <row r="14" spans="1:5" ht="10.15" customHeight="1" x14ac:dyDescent="0.25">
      <c r="A14" s="105" t="s">
        <v>179</v>
      </c>
      <c r="B14" s="444" t="s">
        <v>182</v>
      </c>
      <c r="C14" s="444"/>
      <c r="D14" s="444"/>
    </row>
    <row r="15" spans="1:5" ht="14.15" customHeight="1" x14ac:dyDescent="0.25">
      <c r="A15" s="177"/>
      <c r="B15" s="100" t="s">
        <v>64</v>
      </c>
      <c r="C15" s="100" t="s">
        <v>180</v>
      </c>
      <c r="D15" s="100" t="s">
        <v>60</v>
      </c>
      <c r="E15" s="180"/>
    </row>
    <row r="16" spans="1:5" s="82" customFormat="1" ht="10.15" customHeight="1" x14ac:dyDescent="0.25">
      <c r="A16" s="178" t="s">
        <v>202</v>
      </c>
      <c r="B16" s="179">
        <v>1.8</v>
      </c>
      <c r="C16" s="179">
        <v>-0.8</v>
      </c>
      <c r="D16" s="179">
        <v>1.4</v>
      </c>
      <c r="E16" s="179"/>
    </row>
    <row r="17" spans="1:5" s="82" customFormat="1" ht="10.15" customHeight="1" x14ac:dyDescent="0.25">
      <c r="A17" s="178" t="s">
        <v>214</v>
      </c>
      <c r="B17" s="179">
        <v>5.9</v>
      </c>
      <c r="C17" s="179">
        <v>0.8</v>
      </c>
      <c r="D17" s="179">
        <v>4.5999999999999996</v>
      </c>
      <c r="E17" s="179"/>
    </row>
    <row r="18" spans="1:5" s="82" customFormat="1" ht="10.15" customHeight="1" x14ac:dyDescent="0.25">
      <c r="A18" s="178" t="s">
        <v>223</v>
      </c>
      <c r="B18" s="179">
        <v>7</v>
      </c>
      <c r="C18" s="179">
        <v>2.7</v>
      </c>
      <c r="D18" s="179">
        <v>5.8</v>
      </c>
      <c r="E18" s="179"/>
    </row>
    <row r="19" spans="1:5" s="153" customFormat="1" ht="10.15" customHeight="1" x14ac:dyDescent="0.2">
      <c r="A19" s="101"/>
      <c r="B19" s="101"/>
      <c r="C19" s="101"/>
      <c r="D19" s="101"/>
      <c r="E19" s="179"/>
    </row>
    <row r="20" spans="1:5" ht="10.15" customHeight="1" x14ac:dyDescent="0.25">
      <c r="A20" s="105" t="s">
        <v>179</v>
      </c>
      <c r="B20" s="444" t="s">
        <v>183</v>
      </c>
      <c r="C20" s="444"/>
      <c r="D20" s="444"/>
    </row>
    <row r="21" spans="1:5" ht="14.15" customHeight="1" x14ac:dyDescent="0.25">
      <c r="A21" s="177"/>
      <c r="B21" s="100" t="s">
        <v>64</v>
      </c>
      <c r="C21" s="100" t="s">
        <v>180</v>
      </c>
      <c r="D21" s="100" t="s">
        <v>60</v>
      </c>
    </row>
    <row r="22" spans="1:5" s="82" customFormat="1" ht="10.15" customHeight="1" x14ac:dyDescent="0.25">
      <c r="A22" s="178" t="s">
        <v>202</v>
      </c>
      <c r="B22" s="179">
        <v>13.5</v>
      </c>
      <c r="C22" s="179">
        <v>13.5</v>
      </c>
      <c r="D22" s="179">
        <v>13.4</v>
      </c>
    </row>
    <row r="23" spans="1:5" s="82" customFormat="1" ht="10.15" customHeight="1" x14ac:dyDescent="0.25">
      <c r="A23" s="178" t="s">
        <v>214</v>
      </c>
      <c r="B23" s="179">
        <v>6.2</v>
      </c>
      <c r="C23" s="179">
        <v>4.4000000000000004</v>
      </c>
      <c r="D23" s="179">
        <v>4.9000000000000004</v>
      </c>
      <c r="E23" s="153"/>
    </row>
    <row r="24" spans="1:5" s="82" customFormat="1" ht="10.15" customHeight="1" x14ac:dyDescent="0.25">
      <c r="A24" s="178" t="s">
        <v>223</v>
      </c>
      <c r="B24" s="179">
        <v>2.1</v>
      </c>
      <c r="C24" s="179">
        <v>-0.3</v>
      </c>
      <c r="D24" s="179">
        <v>0.8</v>
      </c>
      <c r="E24" s="153"/>
    </row>
    <row r="25" spans="1:5" s="153" customFormat="1" ht="10.15" customHeight="1" x14ac:dyDescent="0.25">
      <c r="A25" s="181"/>
      <c r="B25" s="135"/>
      <c r="C25" s="135"/>
      <c r="D25" s="135"/>
      <c r="E25" s="80"/>
    </row>
    <row r="26" spans="1:5" ht="3" customHeight="1" x14ac:dyDescent="0.25">
      <c r="A26" s="182"/>
      <c r="B26" s="183"/>
      <c r="C26" s="183"/>
      <c r="D26" s="183"/>
    </row>
    <row r="27" spans="1:5" ht="10.5" customHeight="1" x14ac:dyDescent="0.25">
      <c r="A27" s="184" t="s">
        <v>88</v>
      </c>
      <c r="B27" s="185"/>
      <c r="C27" s="185"/>
      <c r="D27" s="185"/>
      <c r="E27" s="185"/>
    </row>
    <row r="28" spans="1:5" s="185" customFormat="1" ht="10.15" customHeight="1" x14ac:dyDescent="0.25">
      <c r="A28" s="183"/>
      <c r="B28" s="183"/>
      <c r="C28" s="183"/>
      <c r="D28" s="183"/>
      <c r="E28" s="183"/>
    </row>
  </sheetData>
  <mergeCells count="4">
    <mergeCell ref="A5:E5"/>
    <mergeCell ref="B8:E8"/>
    <mergeCell ref="B14:D14"/>
    <mergeCell ref="B20:D20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10" style="183" bestFit="1" customWidth="1"/>
    <col min="2" max="2" width="11" style="183" customWidth="1"/>
    <col min="3" max="3" width="11.26953125" style="183" customWidth="1"/>
    <col min="4" max="4" width="9.26953125" style="183" customWidth="1"/>
    <col min="5" max="5" width="9.7265625" style="183" customWidth="1"/>
    <col min="6" max="8" width="9.26953125" style="183" customWidth="1"/>
    <col min="9" max="16384" width="9.26953125" style="80"/>
  </cols>
  <sheetData>
    <row r="1" spans="1:12" s="174" customFormat="1" ht="12.75" customHeight="1" x14ac:dyDescent="0.25"/>
    <row r="2" spans="1:12" s="174" customFormat="1" ht="12.75" customHeight="1" x14ac:dyDescent="0.25"/>
    <row r="3" spans="1:12" s="46" customFormat="1" ht="12.75" customHeight="1" x14ac:dyDescent="0.25">
      <c r="A3" s="175"/>
    </row>
    <row r="4" spans="1:12" s="61" customFormat="1" ht="12" customHeight="1" x14ac:dyDescent="0.25">
      <c r="A4" s="91" t="s">
        <v>99</v>
      </c>
      <c r="B4" s="122"/>
      <c r="C4" s="122"/>
      <c r="D4" s="122"/>
      <c r="E4" s="122"/>
      <c r="F4" s="122"/>
      <c r="G4" s="122"/>
      <c r="I4" s="186"/>
      <c r="J4" s="187"/>
      <c r="K4" s="187"/>
      <c r="L4" s="187"/>
    </row>
    <row r="5" spans="1:12" s="61" customFormat="1" ht="25.15" customHeight="1" x14ac:dyDescent="0.25">
      <c r="A5" s="436" t="s">
        <v>219</v>
      </c>
      <c r="B5" s="436"/>
      <c r="C5" s="436"/>
      <c r="D5" s="436"/>
      <c r="E5" s="436"/>
      <c r="F5" s="436"/>
      <c r="G5" s="436"/>
      <c r="I5" s="445"/>
      <c r="J5" s="445"/>
      <c r="K5" s="445"/>
      <c r="L5" s="445"/>
    </row>
    <row r="6" spans="1:12" s="61" customFormat="1" ht="12" customHeight="1" x14ac:dyDescent="0.25">
      <c r="A6" s="246" t="s">
        <v>225</v>
      </c>
      <c r="B6" s="122"/>
      <c r="C6" s="122"/>
      <c r="D6" s="122"/>
      <c r="E6" s="122"/>
      <c r="F6" s="122"/>
      <c r="G6" s="122"/>
      <c r="I6" s="188"/>
      <c r="J6" s="187"/>
      <c r="K6" s="187"/>
      <c r="L6" s="187"/>
    </row>
    <row r="7" spans="1:12" ht="6" customHeight="1" x14ac:dyDescent="0.25">
      <c r="A7" s="80"/>
      <c r="B7" s="80"/>
      <c r="C7" s="80"/>
      <c r="D7" s="80"/>
      <c r="E7" s="80"/>
      <c r="F7" s="80"/>
      <c r="G7" s="80"/>
      <c r="H7" s="80"/>
      <c r="I7" s="183"/>
      <c r="J7" s="183"/>
      <c r="K7" s="183"/>
      <c r="L7" s="183"/>
    </row>
    <row r="8" spans="1:12" s="183" customFormat="1" ht="28.15" customHeight="1" x14ac:dyDescent="0.25">
      <c r="A8" s="204"/>
      <c r="B8" s="205" t="s">
        <v>184</v>
      </c>
      <c r="C8" s="444" t="s">
        <v>195</v>
      </c>
      <c r="D8" s="444"/>
      <c r="E8" s="444"/>
      <c r="F8" s="206" t="s">
        <v>188</v>
      </c>
      <c r="G8" s="206" t="s">
        <v>189</v>
      </c>
      <c r="I8" s="178"/>
      <c r="J8" s="180"/>
      <c r="K8" s="180"/>
      <c r="L8" s="180"/>
    </row>
    <row r="9" spans="1:12" s="183" customFormat="1" ht="18" x14ac:dyDescent="0.25">
      <c r="A9" s="207" t="s">
        <v>179</v>
      </c>
      <c r="B9" s="208"/>
      <c r="C9" s="209" t="s">
        <v>185</v>
      </c>
      <c r="D9" s="209" t="s">
        <v>186</v>
      </c>
      <c r="E9" s="209" t="s">
        <v>187</v>
      </c>
      <c r="F9" s="100"/>
      <c r="G9" s="100"/>
      <c r="I9" s="178"/>
      <c r="J9" s="180"/>
      <c r="K9" s="180"/>
      <c r="L9" s="180"/>
    </row>
    <row r="10" spans="1:12" s="183" customFormat="1" ht="3" customHeight="1" x14ac:dyDescent="0.25">
      <c r="A10" s="189"/>
      <c r="B10" s="102"/>
      <c r="C10" s="102"/>
      <c r="D10" s="102"/>
      <c r="E10" s="102"/>
      <c r="F10" s="102"/>
      <c r="G10" s="102"/>
      <c r="I10" s="189"/>
      <c r="J10" s="102"/>
      <c r="K10" s="102"/>
      <c r="L10" s="102"/>
    </row>
    <row r="11" spans="1:12" s="190" customFormat="1" ht="10.15" customHeight="1" x14ac:dyDescent="0.25">
      <c r="A11" s="178" t="s">
        <v>202</v>
      </c>
      <c r="B11" s="109">
        <v>13.8</v>
      </c>
      <c r="C11" s="109">
        <v>-0.1</v>
      </c>
      <c r="D11" s="109">
        <v>6.6</v>
      </c>
      <c r="E11" s="109">
        <v>2.1</v>
      </c>
      <c r="F11" s="109">
        <v>18.600000000000001</v>
      </c>
      <c r="G11" s="109">
        <v>7.8</v>
      </c>
      <c r="I11" s="191"/>
      <c r="J11" s="179"/>
      <c r="K11" s="179"/>
      <c r="L11" s="179"/>
    </row>
    <row r="12" spans="1:12" s="190" customFormat="1" ht="10.15" customHeight="1" x14ac:dyDescent="0.25">
      <c r="A12" s="178" t="s">
        <v>214</v>
      </c>
      <c r="B12" s="109">
        <v>1.3</v>
      </c>
      <c r="C12" s="109">
        <v>4.4000000000000004</v>
      </c>
      <c r="D12" s="109">
        <v>9.8000000000000007</v>
      </c>
      <c r="E12" s="109">
        <v>5.5</v>
      </c>
      <c r="F12" s="109">
        <v>8.8000000000000007</v>
      </c>
      <c r="G12" s="109">
        <v>4.8</v>
      </c>
      <c r="I12" s="191"/>
      <c r="J12" s="179"/>
      <c r="K12" s="179"/>
      <c r="L12" s="179"/>
    </row>
    <row r="13" spans="1:12" s="190" customFormat="1" ht="10.15" customHeight="1" x14ac:dyDescent="0.25">
      <c r="A13" s="178" t="s">
        <v>223</v>
      </c>
      <c r="B13" s="109">
        <v>-0.8</v>
      </c>
      <c r="C13" s="109">
        <v>7.3</v>
      </c>
      <c r="D13" s="109">
        <v>8.9</v>
      </c>
      <c r="E13" s="109">
        <v>6.7</v>
      </c>
      <c r="F13" s="109">
        <v>7.5</v>
      </c>
      <c r="G13" s="109">
        <v>2.9</v>
      </c>
      <c r="I13" s="108"/>
      <c r="J13" s="114"/>
      <c r="K13" s="114"/>
      <c r="L13" s="114"/>
    </row>
    <row r="14" spans="1:12" ht="3" customHeight="1" x14ac:dyDescent="0.25">
      <c r="A14" s="101"/>
      <c r="B14" s="101"/>
      <c r="C14" s="101"/>
      <c r="D14" s="101"/>
      <c r="E14" s="101"/>
      <c r="F14" s="101"/>
      <c r="G14" s="101"/>
      <c r="I14" s="102"/>
      <c r="J14" s="102"/>
      <c r="K14" s="102"/>
      <c r="L14" s="102"/>
    </row>
    <row r="15" spans="1:12" s="183" customFormat="1" ht="3" customHeight="1" x14ac:dyDescent="0.3">
      <c r="C15" s="192"/>
      <c r="D15" s="192"/>
      <c r="E15" s="192"/>
      <c r="J15" s="192"/>
    </row>
    <row r="16" spans="1:12" s="77" customFormat="1" ht="10.15" customHeight="1" x14ac:dyDescent="0.2">
      <c r="A16" s="78" t="s">
        <v>88</v>
      </c>
      <c r="I16" s="114"/>
      <c r="J16" s="102"/>
      <c r="K16" s="102"/>
      <c r="L16" s="102"/>
    </row>
    <row r="17" spans="9:12" x14ac:dyDescent="0.25">
      <c r="I17" s="183"/>
      <c r="J17" s="183"/>
      <c r="K17" s="183"/>
      <c r="L17" s="183"/>
    </row>
  </sheetData>
  <mergeCells count="3">
    <mergeCell ref="A5:G5"/>
    <mergeCell ref="I5:L5"/>
    <mergeCell ref="C8:E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18.7265625" style="197" customWidth="1"/>
    <col min="2" max="5" width="10.7265625" style="197" customWidth="1"/>
    <col min="6" max="16384" width="9.26953125" style="197"/>
  </cols>
  <sheetData>
    <row r="1" spans="1:12" s="174" customFormat="1" ht="12.75" customHeight="1" x14ac:dyDescent="0.25"/>
    <row r="2" spans="1:12" s="174" customFormat="1" ht="12.75" customHeight="1" x14ac:dyDescent="0.25"/>
    <row r="3" spans="1:12" customFormat="1" ht="12.75" customHeight="1" x14ac:dyDescent="0.25">
      <c r="A3" s="193"/>
    </row>
    <row r="4" spans="1:12" s="61" customFormat="1" ht="10.15" customHeight="1" x14ac:dyDescent="0.25">
      <c r="A4" s="91" t="s">
        <v>100</v>
      </c>
      <c r="B4" s="122"/>
      <c r="C4" s="122"/>
      <c r="D4" s="122"/>
      <c r="E4" s="122"/>
    </row>
    <row r="5" spans="1:12" s="61" customFormat="1" ht="25.15" customHeight="1" x14ac:dyDescent="0.25">
      <c r="A5" s="436" t="s">
        <v>220</v>
      </c>
      <c r="B5" s="436"/>
      <c r="C5" s="436"/>
      <c r="D5" s="436"/>
      <c r="E5" s="436"/>
      <c r="F5" s="436"/>
      <c r="G5" s="436"/>
      <c r="I5" s="445"/>
      <c r="J5" s="445"/>
      <c r="K5" s="445"/>
      <c r="L5" s="445"/>
    </row>
    <row r="6" spans="1:12" s="61" customFormat="1" ht="12" customHeight="1" x14ac:dyDescent="0.25">
      <c r="A6" s="246" t="s">
        <v>225</v>
      </c>
      <c r="B6" s="194"/>
      <c r="C6" s="122"/>
      <c r="D6" s="122"/>
      <c r="E6" s="122"/>
    </row>
    <row r="7" spans="1:12" s="195" customFormat="1" ht="6" customHeight="1" x14ac:dyDescent="0.25">
      <c r="A7" s="80"/>
      <c r="B7" s="80"/>
      <c r="C7" s="80"/>
      <c r="D7" s="80"/>
      <c r="E7" s="80"/>
    </row>
    <row r="8" spans="1:12" s="196" customFormat="1" ht="20.149999999999999" customHeight="1" x14ac:dyDescent="0.25">
      <c r="A8" s="247" t="s">
        <v>179</v>
      </c>
      <c r="B8" s="248" t="s">
        <v>190</v>
      </c>
      <c r="C8" s="249" t="s">
        <v>191</v>
      </c>
      <c r="D8" s="249" t="s">
        <v>192</v>
      </c>
      <c r="E8" s="248" t="s">
        <v>193</v>
      </c>
    </row>
    <row r="9" spans="1:12" ht="3" customHeight="1" x14ac:dyDescent="0.25">
      <c r="A9" s="189"/>
      <c r="B9" s="189"/>
      <c r="C9" s="102"/>
      <c r="D9" s="102"/>
      <c r="E9" s="102"/>
    </row>
    <row r="10" spans="1:12" s="199" customFormat="1" ht="10.15" customHeight="1" x14ac:dyDescent="0.25">
      <c r="A10" s="178" t="s">
        <v>202</v>
      </c>
      <c r="B10" s="198">
        <v>5.2</v>
      </c>
      <c r="C10" s="198">
        <v>9.8000000000000007</v>
      </c>
      <c r="D10" s="198">
        <v>8.1</v>
      </c>
      <c r="E10" s="198">
        <v>7.8</v>
      </c>
    </row>
    <row r="11" spans="1:12" s="199" customFormat="1" ht="10.15" customHeight="1" x14ac:dyDescent="0.25">
      <c r="A11" s="178" t="s">
        <v>214</v>
      </c>
      <c r="B11" s="198">
        <v>1.6</v>
      </c>
      <c r="C11" s="198">
        <v>4.8</v>
      </c>
      <c r="D11" s="198">
        <v>6.4</v>
      </c>
      <c r="E11" s="198">
        <v>4.8</v>
      </c>
    </row>
    <row r="12" spans="1:12" s="190" customFormat="1" ht="10.15" customHeight="1" x14ac:dyDescent="0.25">
      <c r="A12" s="178" t="s">
        <v>223</v>
      </c>
      <c r="B12" s="198">
        <v>0.5</v>
      </c>
      <c r="C12" s="198">
        <v>1.5</v>
      </c>
      <c r="D12" s="198">
        <v>4.7</v>
      </c>
      <c r="E12" s="198">
        <v>2.9</v>
      </c>
    </row>
    <row r="13" spans="1:12" ht="3" customHeight="1" x14ac:dyDescent="0.25">
      <c r="A13" s="200"/>
      <c r="B13" s="200"/>
      <c r="C13" s="200"/>
      <c r="D13" s="200"/>
      <c r="E13" s="200"/>
    </row>
    <row r="14" spans="1:12" ht="3" customHeight="1" x14ac:dyDescent="0.25">
      <c r="B14" s="201"/>
      <c r="C14" s="201"/>
      <c r="D14" s="201"/>
    </row>
    <row r="15" spans="1:12" s="77" customFormat="1" ht="10.15" customHeight="1" x14ac:dyDescent="0.2">
      <c r="A15" s="78" t="s">
        <v>88</v>
      </c>
    </row>
    <row r="16" spans="1:12" x14ac:dyDescent="0.25">
      <c r="B16" s="201"/>
      <c r="C16" s="201"/>
      <c r="D16" s="201"/>
    </row>
    <row r="17" spans="2:5" x14ac:dyDescent="0.25">
      <c r="B17" s="202"/>
      <c r="C17" s="202"/>
      <c r="D17" s="202"/>
      <c r="E17" s="180"/>
    </row>
    <row r="18" spans="2:5" x14ac:dyDescent="0.25">
      <c r="B18" s="198"/>
      <c r="C18" s="198"/>
      <c r="D18" s="102"/>
      <c r="E18" s="179"/>
    </row>
    <row r="19" spans="2:5" ht="12.75" customHeight="1" x14ac:dyDescent="0.25">
      <c r="B19" s="198"/>
      <c r="C19" s="198"/>
      <c r="D19" s="102"/>
      <c r="E19" s="179"/>
    </row>
    <row r="20" spans="2:5" x14ac:dyDescent="0.25">
      <c r="B20" s="202"/>
      <c r="C20" s="202"/>
      <c r="D20" s="202"/>
      <c r="E20" s="179"/>
    </row>
    <row r="21" spans="2:5" ht="12.75" customHeight="1" x14ac:dyDescent="0.25"/>
    <row r="22" spans="2:5" ht="12.75" customHeight="1" x14ac:dyDescent="0.25">
      <c r="B22" s="201"/>
      <c r="C22" s="201"/>
      <c r="D22" s="201"/>
      <c r="E22" s="201"/>
    </row>
    <row r="23" spans="2:5" ht="12.75" customHeight="1" x14ac:dyDescent="0.25">
      <c r="B23" s="201"/>
      <c r="C23" s="201"/>
      <c r="D23" s="201"/>
      <c r="E23" s="201"/>
    </row>
    <row r="24" spans="2:5" ht="12.75" customHeight="1" x14ac:dyDescent="0.25">
      <c r="B24" s="201"/>
      <c r="C24" s="201"/>
      <c r="D24" s="201"/>
      <c r="E24" s="201"/>
    </row>
    <row r="25" spans="2:5" ht="12.75" customHeight="1" x14ac:dyDescent="0.25"/>
    <row r="26" spans="2:5" ht="12.75" customHeight="1" x14ac:dyDescent="0.25"/>
    <row r="27" spans="2:5" ht="12.75" customHeight="1" x14ac:dyDescent="0.25"/>
    <row r="28" spans="2:5" ht="12.75" customHeight="1" x14ac:dyDescent="0.25"/>
    <row r="29" spans="2:5" ht="12.75" customHeight="1" x14ac:dyDescent="0.25"/>
  </sheetData>
  <mergeCells count="2">
    <mergeCell ref="A5:G5"/>
    <mergeCell ref="I5:L5"/>
  </mergeCells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0"/>
  <sheetViews>
    <sheetView zoomScaleNormal="100" workbookViewId="0">
      <selection activeCell="A4" sqref="A4"/>
    </sheetView>
  </sheetViews>
  <sheetFormatPr defaultColWidth="9.26953125" defaultRowHeight="12.5" x14ac:dyDescent="0.25"/>
  <cols>
    <col min="1" max="1" width="10" style="48" customWidth="1"/>
    <col min="2" max="2" width="0.7265625" style="48" customWidth="1"/>
    <col min="3" max="7" width="9" style="48" customWidth="1"/>
    <col min="8" max="8" width="10" style="48" customWidth="1"/>
    <col min="9" max="11" width="9" style="48" customWidth="1"/>
    <col min="12" max="14" width="9.26953125" style="48"/>
    <col min="15" max="19" width="0" style="48" hidden="1" customWidth="1"/>
    <col min="20" max="16384" width="9.26953125" style="48"/>
  </cols>
  <sheetData>
    <row r="1" spans="1:25" s="32" customFormat="1" ht="12" customHeight="1" x14ac:dyDescent="0.25">
      <c r="N1" s="40"/>
      <c r="O1" s="4"/>
      <c r="P1" s="121"/>
      <c r="Q1" s="168"/>
      <c r="R1" s="40"/>
      <c r="S1" s="40"/>
      <c r="T1" s="40"/>
    </row>
    <row r="2" spans="1:25" s="32" customFormat="1" ht="12" customHeight="1" x14ac:dyDescent="0.25">
      <c r="N2" s="48"/>
      <c r="O2" s="4"/>
      <c r="P2" s="121"/>
      <c r="Q2" s="168"/>
      <c r="R2" s="40"/>
      <c r="S2" s="40"/>
      <c r="T2" s="40"/>
    </row>
    <row r="3" spans="1:25" s="1" customFormat="1" ht="14.25" customHeight="1" x14ac:dyDescent="0.25">
      <c r="A3" s="85"/>
      <c r="N3" s="48"/>
      <c r="O3" s="4"/>
      <c r="P3" s="121"/>
      <c r="Q3" s="168"/>
      <c r="R3" s="40"/>
      <c r="S3" s="40"/>
      <c r="T3" s="40"/>
    </row>
    <row r="4" spans="1:25" s="1" customFormat="1" ht="14.25" customHeight="1" x14ac:dyDescent="0.25">
      <c r="A4" s="97" t="s">
        <v>113</v>
      </c>
      <c r="N4" s="52"/>
      <c r="O4" s="4"/>
      <c r="P4" s="121"/>
      <c r="Q4" s="168"/>
      <c r="R4" s="40"/>
      <c r="S4" s="40"/>
      <c r="T4" s="40"/>
    </row>
    <row r="5" spans="1:25" s="46" customFormat="1" ht="12" customHeight="1" x14ac:dyDescent="0.25">
      <c r="A5" s="436" t="s">
        <v>226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N5" s="48"/>
      <c r="O5" s="4"/>
      <c r="P5" s="121"/>
      <c r="Q5" s="168"/>
      <c r="R5" s="40"/>
      <c r="S5" s="40"/>
      <c r="T5" s="40"/>
    </row>
    <row r="6" spans="1:25" s="62" customFormat="1" ht="12" customHeight="1" x14ac:dyDescent="0.25">
      <c r="A6" s="122" t="s">
        <v>227</v>
      </c>
      <c r="B6" s="61"/>
      <c r="C6" s="61"/>
      <c r="D6" s="61"/>
      <c r="E6" s="61"/>
      <c r="F6" s="61"/>
      <c r="G6" s="46"/>
      <c r="H6" s="46"/>
      <c r="I6" s="46"/>
      <c r="J6" s="46"/>
      <c r="K6" s="46"/>
      <c r="N6" s="48"/>
      <c r="O6" s="4"/>
      <c r="P6" s="121"/>
      <c r="Q6" s="168"/>
      <c r="R6" s="40"/>
      <c r="S6" s="40"/>
      <c r="T6" s="40"/>
    </row>
    <row r="7" spans="1:25" s="46" customFormat="1" ht="12" customHeight="1" x14ac:dyDescent="0.25">
      <c r="A7" s="34"/>
      <c r="B7" s="34"/>
      <c r="C7" s="58"/>
      <c r="D7" s="58"/>
      <c r="E7" s="58"/>
      <c r="F7" s="58"/>
      <c r="G7" s="58"/>
      <c r="H7" s="58"/>
      <c r="I7" s="58"/>
      <c r="J7" s="58"/>
      <c r="K7" s="58"/>
      <c r="N7" s="40"/>
      <c r="O7" s="4"/>
      <c r="P7" s="4"/>
      <c r="Q7" s="40"/>
      <c r="R7" s="40"/>
      <c r="S7" s="40"/>
      <c r="T7" s="40"/>
    </row>
    <row r="8" spans="1:25" ht="6" customHeight="1" x14ac:dyDescent="0.25">
      <c r="A8" s="439" t="s">
        <v>71</v>
      </c>
      <c r="B8" s="3"/>
      <c r="C8" s="446" t="s">
        <v>125</v>
      </c>
      <c r="D8" s="446" t="s">
        <v>78</v>
      </c>
      <c r="E8" s="446" t="s">
        <v>77</v>
      </c>
      <c r="F8" s="448" t="s">
        <v>76</v>
      </c>
      <c r="G8" s="446" t="s">
        <v>75</v>
      </c>
      <c r="H8" s="446" t="s">
        <v>126</v>
      </c>
      <c r="I8" s="446" t="s">
        <v>74</v>
      </c>
      <c r="J8" s="446" t="s">
        <v>73</v>
      </c>
      <c r="K8" s="446" t="s">
        <v>72</v>
      </c>
      <c r="O8" s="4"/>
      <c r="P8" s="121"/>
      <c r="Q8" s="168"/>
      <c r="R8" s="40"/>
      <c r="S8" s="40"/>
      <c r="T8" s="40"/>
    </row>
    <row r="9" spans="1:25" s="57" customFormat="1" ht="10.15" customHeight="1" x14ac:dyDescent="0.2">
      <c r="A9" s="431"/>
      <c r="B9" s="56"/>
      <c r="C9" s="447"/>
      <c r="D9" s="447"/>
      <c r="E9" s="447"/>
      <c r="F9" s="447"/>
      <c r="G9" s="447"/>
      <c r="H9" s="447"/>
      <c r="I9" s="447"/>
      <c r="J9" s="447"/>
      <c r="K9" s="447"/>
      <c r="N9" s="40"/>
      <c r="O9" s="4"/>
      <c r="P9" s="121"/>
      <c r="Q9" s="168"/>
      <c r="R9" s="40"/>
      <c r="S9" s="40"/>
      <c r="T9" s="40"/>
      <c r="U9" s="40"/>
      <c r="V9" s="40"/>
      <c r="W9" s="40"/>
      <c r="X9" s="40"/>
      <c r="Y9" s="40"/>
    </row>
    <row r="10" spans="1:25" s="55" customFormat="1" ht="10.15" customHeight="1" x14ac:dyDescent="0.2">
      <c r="A10" s="3"/>
      <c r="B10" s="3"/>
      <c r="C10" s="3"/>
      <c r="D10" s="3"/>
      <c r="E10" s="92"/>
      <c r="F10" s="92"/>
      <c r="G10" s="92"/>
      <c r="H10" s="3"/>
      <c r="I10" s="92"/>
      <c r="J10" s="92"/>
      <c r="K10" s="3"/>
      <c r="N10" s="57"/>
      <c r="O10" s="4"/>
      <c r="P10" s="4"/>
      <c r="Q10" s="40"/>
      <c r="R10" s="40"/>
      <c r="S10" s="40"/>
      <c r="T10" s="40"/>
      <c r="U10" s="40"/>
      <c r="V10" s="40"/>
      <c r="W10" s="40"/>
      <c r="X10" s="40"/>
      <c r="Y10" s="40"/>
    </row>
    <row r="11" spans="1:25" ht="9" customHeight="1" x14ac:dyDescent="0.25">
      <c r="A11" s="49" t="s">
        <v>178</v>
      </c>
      <c r="C11" s="144">
        <v>-7.7</v>
      </c>
      <c r="D11" s="144">
        <v>0.2</v>
      </c>
      <c r="E11" s="144">
        <v>2.6</v>
      </c>
      <c r="F11" s="144">
        <v>2.1</v>
      </c>
      <c r="G11" s="144">
        <v>-3</v>
      </c>
      <c r="H11" s="144">
        <v>-5</v>
      </c>
      <c r="I11" s="144">
        <v>5</v>
      </c>
      <c r="J11" s="144">
        <v>2.6</v>
      </c>
      <c r="K11" s="144">
        <v>4.3</v>
      </c>
      <c r="O11" s="4"/>
      <c r="P11" s="121"/>
      <c r="Q11" s="168"/>
      <c r="R11" s="40"/>
      <c r="S11" s="40"/>
      <c r="T11" s="40"/>
      <c r="U11" s="40"/>
      <c r="V11" s="40"/>
      <c r="W11" s="40"/>
      <c r="X11" s="40"/>
      <c r="Y11" s="40"/>
    </row>
    <row r="12" spans="1:25" ht="10.15" customHeight="1" x14ac:dyDescent="0.25">
      <c r="A12" s="49" t="s">
        <v>202</v>
      </c>
      <c r="B12" s="49"/>
      <c r="C12" s="144">
        <v>10</v>
      </c>
      <c r="D12" s="144">
        <v>5</v>
      </c>
      <c r="E12" s="144">
        <v>6.3</v>
      </c>
      <c r="F12" s="144">
        <v>14.7</v>
      </c>
      <c r="G12" s="144">
        <v>11.2</v>
      </c>
      <c r="H12" s="144">
        <v>14.9</v>
      </c>
      <c r="I12" s="144">
        <v>4.0999999999999996</v>
      </c>
      <c r="J12" s="144">
        <v>16</v>
      </c>
      <c r="K12" s="144">
        <v>5</v>
      </c>
      <c r="O12" s="4"/>
      <c r="P12" s="121"/>
      <c r="Q12" s="168"/>
      <c r="R12" s="40"/>
      <c r="S12" s="40"/>
      <c r="T12" s="40"/>
      <c r="U12" s="40"/>
      <c r="V12" s="40"/>
      <c r="W12" s="40"/>
      <c r="X12" s="40"/>
      <c r="Y12" s="40"/>
    </row>
    <row r="13" spans="1:25" ht="10.15" customHeight="1" x14ac:dyDescent="0.25">
      <c r="A13" s="49" t="s">
        <v>214</v>
      </c>
      <c r="C13" s="144">
        <v>7.1</v>
      </c>
      <c r="D13" s="144">
        <v>8.1</v>
      </c>
      <c r="E13" s="144">
        <v>4</v>
      </c>
      <c r="F13" s="144">
        <v>22.6</v>
      </c>
      <c r="G13" s="144">
        <v>12.8</v>
      </c>
      <c r="H13" s="144">
        <v>15.7</v>
      </c>
      <c r="I13" s="144">
        <v>2.4</v>
      </c>
      <c r="J13" s="144">
        <v>18.399999999999999</v>
      </c>
      <c r="K13" s="144">
        <v>3.7</v>
      </c>
      <c r="O13" s="4"/>
      <c r="P13" s="121"/>
      <c r="Q13" s="168"/>
      <c r="R13" s="40"/>
      <c r="S13" s="40"/>
      <c r="T13" s="40"/>
      <c r="U13" s="40"/>
      <c r="V13" s="40"/>
      <c r="W13" s="40"/>
      <c r="X13" s="40"/>
      <c r="Y13" s="40"/>
    </row>
    <row r="14" spans="1:25" ht="10.15" customHeight="1" x14ac:dyDescent="0.25">
      <c r="A14" s="49" t="s">
        <v>223</v>
      </c>
      <c r="C14" s="144">
        <v>2.6</v>
      </c>
      <c r="D14" s="144">
        <v>2.9</v>
      </c>
      <c r="E14" s="144">
        <v>2.8</v>
      </c>
      <c r="F14" s="144">
        <v>7.5</v>
      </c>
      <c r="G14" s="144">
        <v>9.3000000000000007</v>
      </c>
      <c r="H14" s="144">
        <v>11.7</v>
      </c>
      <c r="I14" s="144">
        <v>3</v>
      </c>
      <c r="J14" s="144">
        <v>-0.8</v>
      </c>
      <c r="K14" s="144">
        <v>1.2</v>
      </c>
      <c r="M14" s="164"/>
      <c r="N14" s="40"/>
      <c r="O14" s="4"/>
      <c r="P14" s="4"/>
      <c r="Q14" s="40"/>
      <c r="R14" s="40"/>
      <c r="S14" s="40"/>
      <c r="T14" s="40"/>
      <c r="U14" s="40"/>
      <c r="V14" s="40"/>
    </row>
    <row r="15" spans="1:25" ht="10.15" customHeight="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38"/>
      <c r="K15" s="40"/>
      <c r="N15" s="40"/>
      <c r="O15" s="4"/>
      <c r="P15" s="121"/>
      <c r="Q15" s="168"/>
      <c r="R15" s="40"/>
      <c r="S15" s="40"/>
      <c r="T15" s="40"/>
      <c r="U15" s="40"/>
      <c r="V15" s="40"/>
    </row>
    <row r="16" spans="1:25" ht="10.15" customHeight="1" x14ac:dyDescent="0.25">
      <c r="A16" s="65"/>
      <c r="B16" s="40"/>
      <c r="C16" s="449" t="s">
        <v>228</v>
      </c>
      <c r="D16" s="450"/>
      <c r="E16" s="450"/>
      <c r="F16" s="450"/>
      <c r="G16" s="450"/>
      <c r="H16" s="450"/>
      <c r="I16" s="450"/>
      <c r="J16" s="450"/>
      <c r="K16" s="450"/>
      <c r="O16" s="4"/>
      <c r="P16" s="121"/>
      <c r="Q16" s="168"/>
      <c r="R16" s="40"/>
      <c r="S16" s="40"/>
      <c r="T16" s="40"/>
      <c r="U16" s="40"/>
      <c r="V16" s="40"/>
    </row>
    <row r="17" spans="1:30" ht="10.15" customHeight="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M17" s="169"/>
      <c r="O17" s="4"/>
      <c r="P17" s="121"/>
      <c r="Q17" s="168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</row>
    <row r="18" spans="1:30" ht="10.15" customHeight="1" x14ac:dyDescent="0.25">
      <c r="A18" s="40" t="s">
        <v>127</v>
      </c>
      <c r="B18" s="40"/>
      <c r="C18" s="144">
        <v>7.8</v>
      </c>
      <c r="D18" s="144">
        <v>7.6</v>
      </c>
      <c r="E18" s="144">
        <v>4</v>
      </c>
      <c r="F18" s="144">
        <v>21</v>
      </c>
      <c r="G18" s="144">
        <v>15.7</v>
      </c>
      <c r="H18" s="144">
        <v>15.1</v>
      </c>
      <c r="I18" s="144">
        <v>2.7</v>
      </c>
      <c r="J18" s="144">
        <v>9.6</v>
      </c>
      <c r="K18" s="144">
        <v>4.5999999999999996</v>
      </c>
      <c r="M18" s="57"/>
      <c r="V18" s="40"/>
    </row>
    <row r="19" spans="1:30" ht="10.15" customHeight="1" x14ac:dyDescent="0.25">
      <c r="A19" s="40" t="s">
        <v>128</v>
      </c>
      <c r="B19" s="40"/>
      <c r="C19" s="144">
        <v>6</v>
      </c>
      <c r="D19" s="144">
        <v>7.1</v>
      </c>
      <c r="E19" s="144">
        <v>5.4</v>
      </c>
      <c r="F19" s="144">
        <v>18.2</v>
      </c>
      <c r="G19" s="144">
        <v>16.2</v>
      </c>
      <c r="H19" s="144">
        <v>13.1</v>
      </c>
      <c r="I19" s="144">
        <v>4.3</v>
      </c>
      <c r="J19" s="144">
        <v>8.3000000000000007</v>
      </c>
      <c r="K19" s="144">
        <v>5.3</v>
      </c>
      <c r="M19" s="57"/>
      <c r="V19" s="40"/>
    </row>
    <row r="20" spans="1:30" ht="10.15" customHeight="1" x14ac:dyDescent="0.25">
      <c r="A20" s="40" t="s">
        <v>129</v>
      </c>
      <c r="B20" s="40"/>
      <c r="C20" s="144">
        <v>4.5</v>
      </c>
      <c r="D20" s="144">
        <v>5.8</v>
      </c>
      <c r="E20" s="144">
        <v>2.7</v>
      </c>
      <c r="F20" s="144">
        <v>11.9</v>
      </c>
      <c r="G20" s="144">
        <v>12.6</v>
      </c>
      <c r="H20" s="144">
        <v>11.6</v>
      </c>
      <c r="I20" s="144">
        <v>3.7</v>
      </c>
      <c r="J20" s="144">
        <v>-2.6</v>
      </c>
      <c r="K20" s="144">
        <v>3</v>
      </c>
      <c r="M20" s="57"/>
      <c r="V20" s="40"/>
    </row>
    <row r="21" spans="1:30" ht="10.15" customHeight="1" x14ac:dyDescent="0.25">
      <c r="A21" s="40" t="s">
        <v>130</v>
      </c>
      <c r="B21" s="40"/>
      <c r="C21" s="144">
        <v>2.8</v>
      </c>
      <c r="D21" s="144">
        <v>0</v>
      </c>
      <c r="E21" s="144">
        <v>2.7</v>
      </c>
      <c r="F21" s="144">
        <v>4.9000000000000004</v>
      </c>
      <c r="G21" s="144">
        <v>11.2</v>
      </c>
      <c r="H21" s="144">
        <v>11.9</v>
      </c>
      <c r="I21" s="144">
        <v>1.5</v>
      </c>
      <c r="J21" s="144">
        <v>-0.3</v>
      </c>
      <c r="K21" s="144">
        <v>1.6</v>
      </c>
      <c r="M21" s="57"/>
      <c r="V21" s="40"/>
    </row>
    <row r="22" spans="1:30" ht="10.15" customHeight="1" x14ac:dyDescent="0.25">
      <c r="A22" s="40" t="s">
        <v>131</v>
      </c>
      <c r="B22" s="40"/>
      <c r="C22" s="144">
        <v>2.5</v>
      </c>
      <c r="D22" s="144">
        <v>2.4</v>
      </c>
      <c r="E22" s="144">
        <v>2.2999999999999998</v>
      </c>
      <c r="F22" s="144">
        <v>7.3</v>
      </c>
      <c r="G22" s="144">
        <v>9.5</v>
      </c>
      <c r="H22" s="144">
        <v>11.6</v>
      </c>
      <c r="I22" s="144">
        <v>4.2</v>
      </c>
      <c r="J22" s="144">
        <v>-1.5</v>
      </c>
      <c r="K22" s="144">
        <v>3</v>
      </c>
      <c r="M22" s="57"/>
      <c r="V22" s="40"/>
    </row>
    <row r="23" spans="1:30" ht="10.15" customHeight="1" x14ac:dyDescent="0.25">
      <c r="A23" s="40" t="s">
        <v>132</v>
      </c>
      <c r="B23" s="40"/>
      <c r="C23" s="144">
        <v>2.1</v>
      </c>
      <c r="D23" s="144">
        <v>6.2</v>
      </c>
      <c r="E23" s="144">
        <v>6.7</v>
      </c>
      <c r="F23" s="144">
        <v>5.3</v>
      </c>
      <c r="G23" s="144">
        <v>10.199999999999999</v>
      </c>
      <c r="H23" s="144">
        <v>10.8</v>
      </c>
      <c r="I23" s="144">
        <v>5.0999999999999996</v>
      </c>
      <c r="J23" s="144">
        <v>-2</v>
      </c>
      <c r="K23" s="144">
        <v>0.4</v>
      </c>
      <c r="M23" s="57"/>
      <c r="V23" s="40"/>
    </row>
    <row r="24" spans="1:30" ht="10.15" customHeight="1" x14ac:dyDescent="0.25">
      <c r="A24" s="40" t="s">
        <v>133</v>
      </c>
      <c r="B24" s="40"/>
      <c r="C24" s="144">
        <v>1.6</v>
      </c>
      <c r="D24" s="144">
        <v>4.2</v>
      </c>
      <c r="E24" s="144">
        <v>3.4</v>
      </c>
      <c r="F24" s="144">
        <v>4.3</v>
      </c>
      <c r="G24" s="144">
        <v>9.8000000000000007</v>
      </c>
      <c r="H24" s="144">
        <v>9.3000000000000007</v>
      </c>
      <c r="I24" s="144">
        <v>-0.3</v>
      </c>
      <c r="J24" s="144">
        <v>-2.9</v>
      </c>
      <c r="K24" s="144">
        <v>0.3</v>
      </c>
      <c r="M24" s="57"/>
      <c r="V24" s="40"/>
    </row>
    <row r="25" spans="1:30" ht="10.15" customHeight="1" x14ac:dyDescent="0.25">
      <c r="A25" s="40" t="s">
        <v>134</v>
      </c>
      <c r="B25" s="40"/>
      <c r="C25" s="144">
        <v>2.4</v>
      </c>
      <c r="D25" s="144">
        <v>3.3</v>
      </c>
      <c r="E25" s="144">
        <v>1</v>
      </c>
      <c r="F25" s="144">
        <v>4.2</v>
      </c>
      <c r="G25" s="144">
        <v>9</v>
      </c>
      <c r="H25" s="144">
        <v>10.5</v>
      </c>
      <c r="I25" s="144">
        <v>2.4</v>
      </c>
      <c r="J25" s="144">
        <v>-1.4</v>
      </c>
      <c r="K25" s="144">
        <v>0.4</v>
      </c>
      <c r="M25" s="57"/>
      <c r="V25" s="40"/>
    </row>
    <row r="26" spans="1:30" ht="10.15" customHeight="1" x14ac:dyDescent="0.25">
      <c r="A26" s="40" t="s">
        <v>135</v>
      </c>
      <c r="B26" s="40"/>
      <c r="C26" s="144">
        <v>1.6</v>
      </c>
      <c r="D26" s="144">
        <v>-1.5</v>
      </c>
      <c r="E26" s="144">
        <v>1.4</v>
      </c>
      <c r="F26" s="144">
        <v>4.2</v>
      </c>
      <c r="G26" s="144">
        <v>8.1999999999999993</v>
      </c>
      <c r="H26" s="144">
        <v>12.6</v>
      </c>
      <c r="I26" s="144">
        <v>3.1</v>
      </c>
      <c r="J26" s="144">
        <v>-1.8</v>
      </c>
      <c r="K26" s="144">
        <v>-1.2</v>
      </c>
      <c r="M26" s="57"/>
      <c r="V26" s="40"/>
    </row>
    <row r="27" spans="1:30" ht="10.15" customHeight="1" x14ac:dyDescent="0.25">
      <c r="A27" s="40" t="s">
        <v>136</v>
      </c>
      <c r="B27" s="40"/>
      <c r="C27" s="71">
        <v>1.4</v>
      </c>
      <c r="D27" s="71">
        <v>1.5</v>
      </c>
      <c r="E27" s="71">
        <v>2.6</v>
      </c>
      <c r="F27" s="71">
        <v>6.5</v>
      </c>
      <c r="G27" s="71">
        <v>5.9</v>
      </c>
      <c r="H27" s="71">
        <v>12.5</v>
      </c>
      <c r="I27" s="71">
        <v>2.2000000000000002</v>
      </c>
      <c r="J27" s="71">
        <v>-1.3</v>
      </c>
      <c r="K27" s="71">
        <v>1</v>
      </c>
      <c r="M27" s="57"/>
      <c r="V27" s="40"/>
    </row>
    <row r="28" spans="1:30" ht="10.15" customHeight="1" x14ac:dyDescent="0.25">
      <c r="A28" s="40" t="s">
        <v>137</v>
      </c>
      <c r="B28" s="40"/>
      <c r="C28" s="71">
        <v>0.8</v>
      </c>
      <c r="D28" s="71">
        <v>1.3</v>
      </c>
      <c r="E28" s="71">
        <v>2.4</v>
      </c>
      <c r="F28" s="71">
        <v>5.6</v>
      </c>
      <c r="G28" s="71">
        <v>4.4000000000000004</v>
      </c>
      <c r="H28" s="71">
        <v>11.4</v>
      </c>
      <c r="I28" s="71">
        <v>3.6</v>
      </c>
      <c r="J28" s="71">
        <v>-6.7</v>
      </c>
      <c r="K28" s="71">
        <v>-0.6</v>
      </c>
      <c r="M28" s="57"/>
      <c r="V28" s="40"/>
    </row>
    <row r="29" spans="1:30" ht="10.15" customHeight="1" x14ac:dyDescent="0.25">
      <c r="A29" s="4" t="s">
        <v>138</v>
      </c>
      <c r="B29" s="4"/>
      <c r="C29" s="264">
        <v>0</v>
      </c>
      <c r="D29" s="264">
        <v>-0.8</v>
      </c>
      <c r="E29" s="264">
        <v>-0.6</v>
      </c>
      <c r="F29" s="264">
        <v>3.6</v>
      </c>
      <c r="G29" s="264">
        <v>4.3</v>
      </c>
      <c r="H29" s="264">
        <v>12.4</v>
      </c>
      <c r="I29" s="264">
        <v>3.5</v>
      </c>
      <c r="J29" s="264">
        <v>-2.9</v>
      </c>
      <c r="K29" s="264">
        <v>-1.7</v>
      </c>
      <c r="M29" s="57"/>
      <c r="V29" s="40"/>
      <c r="W29" s="40"/>
      <c r="X29" s="40"/>
      <c r="Y29" s="40"/>
    </row>
    <row r="30" spans="1:30" ht="10.15" customHeight="1" x14ac:dyDescent="0.25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V30" s="40"/>
      <c r="W30" s="40"/>
      <c r="X30" s="40"/>
      <c r="Y30" s="40"/>
    </row>
    <row r="31" spans="1:30" ht="10.15" customHeight="1" x14ac:dyDescent="0.25">
      <c r="A31" s="439" t="s">
        <v>71</v>
      </c>
      <c r="B31" s="4"/>
      <c r="C31" s="453" t="s">
        <v>139</v>
      </c>
      <c r="D31" s="453" t="s">
        <v>140</v>
      </c>
      <c r="E31" s="453" t="s">
        <v>141</v>
      </c>
      <c r="F31" s="453" t="s">
        <v>204</v>
      </c>
      <c r="G31" s="453" t="s">
        <v>142</v>
      </c>
      <c r="H31" s="451" t="s">
        <v>143</v>
      </c>
      <c r="I31" s="451" t="s">
        <v>144</v>
      </c>
      <c r="J31" s="451" t="s">
        <v>155</v>
      </c>
      <c r="K31" s="451" t="s">
        <v>145</v>
      </c>
      <c r="V31" s="40"/>
      <c r="W31" s="40"/>
      <c r="X31" s="40"/>
      <c r="Y31" s="40"/>
    </row>
    <row r="32" spans="1:30" ht="10.15" customHeight="1" x14ac:dyDescent="0.25">
      <c r="A32" s="431"/>
      <c r="B32" s="53"/>
      <c r="C32" s="447"/>
      <c r="D32" s="447"/>
      <c r="E32" s="447"/>
      <c r="F32" s="447"/>
      <c r="G32" s="447"/>
      <c r="H32" s="452"/>
      <c r="I32" s="452"/>
      <c r="J32" s="452"/>
      <c r="K32" s="447"/>
      <c r="V32" s="40"/>
      <c r="W32" s="40"/>
      <c r="X32" s="40"/>
      <c r="Y32" s="40"/>
    </row>
    <row r="33" spans="1:25" s="52" customFormat="1" ht="10.1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N33" s="48"/>
      <c r="O33" s="48"/>
      <c r="P33" s="48"/>
      <c r="Q33" s="48"/>
      <c r="R33" s="48"/>
      <c r="S33" s="48"/>
      <c r="T33" s="48"/>
      <c r="U33" s="48"/>
      <c r="V33" s="40"/>
      <c r="W33" s="40"/>
      <c r="X33" s="40"/>
      <c r="Y33" s="40"/>
    </row>
    <row r="34" spans="1:25" ht="9" customHeight="1" x14ac:dyDescent="0.25">
      <c r="A34" s="49" t="s">
        <v>178</v>
      </c>
      <c r="B34" s="38"/>
      <c r="C34" s="144">
        <v>-3.5</v>
      </c>
      <c r="D34" s="144">
        <v>6</v>
      </c>
      <c r="E34" s="144">
        <v>-4</v>
      </c>
      <c r="F34" s="144">
        <v>0.2</v>
      </c>
      <c r="G34" s="144">
        <v>0.8</v>
      </c>
      <c r="H34" s="144">
        <v>2.2000000000000002</v>
      </c>
      <c r="I34" s="144">
        <v>-0.8</v>
      </c>
      <c r="J34" s="144">
        <v>-6.1</v>
      </c>
      <c r="K34" s="144">
        <v>4.3</v>
      </c>
      <c r="V34" s="40"/>
      <c r="W34" s="40"/>
      <c r="X34" s="40"/>
      <c r="Y34" s="40"/>
    </row>
    <row r="35" spans="1:25" ht="9" customHeight="1" x14ac:dyDescent="0.25">
      <c r="A35" s="49" t="s">
        <v>202</v>
      </c>
      <c r="C35" s="144">
        <v>11.2</v>
      </c>
      <c r="D35" s="144">
        <v>2.7</v>
      </c>
      <c r="E35" s="144">
        <v>11.9</v>
      </c>
      <c r="F35" s="144">
        <v>6</v>
      </c>
      <c r="G35" s="144">
        <v>0.6</v>
      </c>
      <c r="H35" s="144">
        <v>19.600000000000001</v>
      </c>
      <c r="I35" s="144">
        <v>1.8</v>
      </c>
      <c r="J35" s="144">
        <v>10.4</v>
      </c>
      <c r="K35" s="144">
        <v>4.9000000000000004</v>
      </c>
      <c r="V35" s="40"/>
      <c r="W35" s="40"/>
      <c r="X35" s="40"/>
      <c r="Y35" s="40"/>
    </row>
    <row r="36" spans="1:25" ht="9" customHeight="1" x14ac:dyDescent="0.25">
      <c r="A36" s="49" t="s">
        <v>214</v>
      </c>
      <c r="C36" s="144">
        <v>9.9</v>
      </c>
      <c r="D36" s="144">
        <v>7.8</v>
      </c>
      <c r="E36" s="144">
        <v>12.2</v>
      </c>
      <c r="F36" s="144">
        <v>7.7</v>
      </c>
      <c r="G36" s="144">
        <v>19.5</v>
      </c>
      <c r="H36" s="144">
        <v>21.7</v>
      </c>
      <c r="I36" s="144">
        <v>7.3</v>
      </c>
      <c r="J36" s="144">
        <v>13.5</v>
      </c>
      <c r="K36" s="144">
        <v>8.1999999999999993</v>
      </c>
      <c r="V36" s="40"/>
      <c r="W36" s="40"/>
      <c r="X36" s="40"/>
      <c r="Y36" s="40"/>
    </row>
    <row r="37" spans="1:25" ht="9" customHeight="1" x14ac:dyDescent="0.25">
      <c r="A37" s="49" t="s">
        <v>223</v>
      </c>
      <c r="C37" s="144">
        <v>3.5</v>
      </c>
      <c r="D37" s="144">
        <v>2.2000000000000002</v>
      </c>
      <c r="E37" s="144">
        <v>3.7</v>
      </c>
      <c r="F37" s="144">
        <v>4.2</v>
      </c>
      <c r="G37" s="144">
        <v>3.1</v>
      </c>
      <c r="H37" s="144">
        <v>3.5</v>
      </c>
      <c r="I37" s="144">
        <v>8.3000000000000007</v>
      </c>
      <c r="J37" s="144">
        <v>6.5</v>
      </c>
      <c r="K37" s="144">
        <v>4.3</v>
      </c>
      <c r="V37" s="40"/>
      <c r="W37" s="40"/>
      <c r="X37" s="40"/>
      <c r="Y37" s="40"/>
    </row>
    <row r="38" spans="1:25" ht="10.15" customHeight="1" x14ac:dyDescent="0.25">
      <c r="A38" s="40"/>
      <c r="B38" s="40"/>
      <c r="C38" s="50"/>
      <c r="D38" s="51"/>
      <c r="E38" s="51"/>
      <c r="F38" s="51"/>
      <c r="G38" s="51"/>
      <c r="H38" s="51"/>
      <c r="I38" s="51"/>
      <c r="J38" s="51"/>
      <c r="K38" s="51"/>
      <c r="V38" s="40"/>
      <c r="W38" s="40"/>
      <c r="X38" s="40"/>
      <c r="Y38" s="40"/>
    </row>
    <row r="39" spans="1:25" ht="9" customHeight="1" x14ac:dyDescent="0.25">
      <c r="A39" s="65"/>
      <c r="B39" s="40"/>
      <c r="C39" s="449" t="s">
        <v>228</v>
      </c>
      <c r="D39" s="450"/>
      <c r="E39" s="450"/>
      <c r="F39" s="450"/>
      <c r="G39" s="450"/>
      <c r="H39" s="450"/>
      <c r="I39" s="450"/>
      <c r="J39" s="450"/>
      <c r="K39" s="450"/>
      <c r="V39" s="40"/>
      <c r="W39" s="40"/>
      <c r="X39" s="40"/>
      <c r="Y39" s="40"/>
    </row>
    <row r="40" spans="1:25" ht="10.15" customHeight="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V40" s="40"/>
      <c r="W40" s="40"/>
      <c r="X40" s="40"/>
      <c r="Y40" s="40"/>
    </row>
    <row r="41" spans="1:25" ht="9" customHeight="1" x14ac:dyDescent="0.25">
      <c r="A41" s="40" t="s">
        <v>127</v>
      </c>
      <c r="B41" s="40"/>
      <c r="C41" s="144">
        <v>8.6</v>
      </c>
      <c r="D41" s="40">
        <v>5.0999999999999996</v>
      </c>
      <c r="E41" s="144">
        <v>10</v>
      </c>
      <c r="F41" s="40">
        <v>6.8</v>
      </c>
      <c r="G41" s="144">
        <v>18</v>
      </c>
      <c r="H41" s="144">
        <v>19.2</v>
      </c>
      <c r="I41" s="144">
        <v>13</v>
      </c>
      <c r="J41" s="144">
        <v>12.3</v>
      </c>
      <c r="K41" s="144">
        <v>11.3</v>
      </c>
      <c r="V41" s="40"/>
      <c r="W41" s="40"/>
      <c r="X41" s="40"/>
      <c r="Y41" s="40"/>
    </row>
    <row r="42" spans="1:25" ht="10.15" customHeight="1" x14ac:dyDescent="0.25">
      <c r="A42" s="40" t="s">
        <v>128</v>
      </c>
      <c r="B42" s="40"/>
      <c r="C42" s="144">
        <v>6.9</v>
      </c>
      <c r="D42" s="144">
        <v>2.5</v>
      </c>
      <c r="E42" s="144">
        <v>6</v>
      </c>
      <c r="F42" s="40">
        <v>7.2</v>
      </c>
      <c r="G42" s="144">
        <v>15.9</v>
      </c>
      <c r="H42" s="144">
        <v>13.3</v>
      </c>
      <c r="I42" s="144">
        <v>13.7</v>
      </c>
      <c r="J42" s="144">
        <v>10.3</v>
      </c>
      <c r="K42" s="144">
        <v>7.5</v>
      </c>
      <c r="V42" s="40"/>
      <c r="W42" s="40"/>
      <c r="X42" s="40"/>
      <c r="Y42" s="40"/>
    </row>
    <row r="43" spans="1:25" ht="10.15" customHeight="1" x14ac:dyDescent="0.25">
      <c r="A43" s="40" t="s">
        <v>129</v>
      </c>
      <c r="B43" s="40"/>
      <c r="C43" s="144">
        <v>5.7</v>
      </c>
      <c r="D43" s="144">
        <v>2.7</v>
      </c>
      <c r="E43" s="144">
        <v>4.3</v>
      </c>
      <c r="F43" s="40">
        <v>3.8</v>
      </c>
      <c r="G43" s="144">
        <v>0.8</v>
      </c>
      <c r="H43" s="144">
        <v>6</v>
      </c>
      <c r="I43" s="144">
        <v>5.6</v>
      </c>
      <c r="J43" s="144">
        <v>9.3000000000000007</v>
      </c>
      <c r="K43" s="144">
        <v>4.4000000000000004</v>
      </c>
      <c r="V43" s="40"/>
      <c r="W43" s="40"/>
      <c r="X43" s="40"/>
      <c r="Y43" s="40"/>
    </row>
    <row r="44" spans="1:25" ht="10.15" customHeight="1" x14ac:dyDescent="0.25">
      <c r="A44" s="40" t="s">
        <v>130</v>
      </c>
      <c r="B44" s="40"/>
      <c r="C44" s="144">
        <v>2</v>
      </c>
      <c r="D44" s="144">
        <v>-0.8</v>
      </c>
      <c r="E44" s="144">
        <v>2.5</v>
      </c>
      <c r="F44" s="40">
        <v>4.5999999999999996</v>
      </c>
      <c r="G44" s="144">
        <v>3.4</v>
      </c>
      <c r="H44" s="144">
        <v>4.7</v>
      </c>
      <c r="I44" s="144">
        <v>6.3</v>
      </c>
      <c r="J44" s="144">
        <v>7</v>
      </c>
      <c r="K44" s="144">
        <v>1.1000000000000001</v>
      </c>
      <c r="V44" s="40"/>
      <c r="W44" s="40"/>
      <c r="X44" s="40"/>
      <c r="Y44" s="40"/>
    </row>
    <row r="45" spans="1:25" ht="10.15" customHeight="1" x14ac:dyDescent="0.25">
      <c r="A45" s="40" t="s">
        <v>131</v>
      </c>
      <c r="B45" s="40"/>
      <c r="C45" s="144">
        <v>1.8</v>
      </c>
      <c r="D45" s="144">
        <v>2.9</v>
      </c>
      <c r="E45" s="144">
        <v>4.5</v>
      </c>
      <c r="F45" s="40">
        <v>5.5</v>
      </c>
      <c r="G45" s="144">
        <v>2.2000000000000002</v>
      </c>
      <c r="H45" s="144">
        <v>3.6</v>
      </c>
      <c r="I45" s="144">
        <v>6.6</v>
      </c>
      <c r="J45" s="144">
        <v>4.7</v>
      </c>
      <c r="K45" s="144">
        <v>4.9000000000000004</v>
      </c>
    </row>
    <row r="46" spans="1:25" ht="10.15" customHeight="1" x14ac:dyDescent="0.25">
      <c r="A46" s="40" t="s">
        <v>132</v>
      </c>
      <c r="B46" s="40"/>
      <c r="C46" s="144">
        <v>4</v>
      </c>
      <c r="D46" s="144">
        <v>7.4</v>
      </c>
      <c r="E46" s="144">
        <v>3.3</v>
      </c>
      <c r="F46" s="40">
        <v>5.0999999999999996</v>
      </c>
      <c r="G46" s="144">
        <v>0.3</v>
      </c>
      <c r="H46" s="144">
        <v>-0.6</v>
      </c>
      <c r="I46" s="144">
        <v>9.9</v>
      </c>
      <c r="J46" s="144">
        <v>6.3</v>
      </c>
      <c r="K46" s="144">
        <v>7</v>
      </c>
    </row>
    <row r="47" spans="1:25" ht="10.15" customHeight="1" x14ac:dyDescent="0.25">
      <c r="A47" s="40" t="s">
        <v>133</v>
      </c>
      <c r="B47" s="40"/>
      <c r="C47" s="71">
        <v>3.6</v>
      </c>
      <c r="D47" s="71">
        <v>2.8</v>
      </c>
      <c r="E47" s="71">
        <v>4.3</v>
      </c>
      <c r="F47" s="40">
        <v>0.7</v>
      </c>
      <c r="G47" s="71">
        <v>-0.9</v>
      </c>
      <c r="H47" s="71">
        <v>-1.4</v>
      </c>
      <c r="I47" s="71">
        <v>4.8</v>
      </c>
      <c r="J47" s="71">
        <v>5.5</v>
      </c>
      <c r="K47" s="71">
        <v>1.4</v>
      </c>
    </row>
    <row r="48" spans="1:25" ht="10.15" customHeight="1" x14ac:dyDescent="0.25">
      <c r="A48" s="40" t="s">
        <v>134</v>
      </c>
      <c r="B48" s="40"/>
      <c r="C48" s="71">
        <v>3</v>
      </c>
      <c r="D48" s="71">
        <v>2.5</v>
      </c>
      <c r="E48" s="71">
        <v>3.4</v>
      </c>
      <c r="F48" s="40">
        <v>4.4000000000000004</v>
      </c>
      <c r="G48" s="71">
        <v>1.6</v>
      </c>
      <c r="H48" s="71">
        <v>1</v>
      </c>
      <c r="I48" s="71">
        <v>7.4</v>
      </c>
      <c r="J48" s="71">
        <v>6.7</v>
      </c>
      <c r="K48" s="71">
        <v>5.7</v>
      </c>
    </row>
    <row r="49" spans="1:11" ht="10.15" customHeight="1" x14ac:dyDescent="0.25">
      <c r="A49" s="40" t="s">
        <v>135</v>
      </c>
      <c r="B49" s="40"/>
      <c r="C49" s="71">
        <v>2.4</v>
      </c>
      <c r="D49" s="71">
        <v>-0.4</v>
      </c>
      <c r="E49" s="71">
        <v>3.8</v>
      </c>
      <c r="F49" s="40">
        <v>4</v>
      </c>
      <c r="G49" s="71">
        <v>-0.2</v>
      </c>
      <c r="H49" s="71">
        <v>0.3</v>
      </c>
      <c r="I49" s="71">
        <v>8.1999999999999993</v>
      </c>
      <c r="J49" s="71">
        <v>4.3</v>
      </c>
      <c r="K49" s="71">
        <v>3.5</v>
      </c>
    </row>
    <row r="50" spans="1:11" ht="10.15" customHeight="1" x14ac:dyDescent="0.25">
      <c r="A50" s="40" t="s">
        <v>136</v>
      </c>
      <c r="B50" s="40"/>
      <c r="C50" s="71">
        <v>2</v>
      </c>
      <c r="D50" s="71">
        <v>2.8</v>
      </c>
      <c r="E50" s="71">
        <v>1</v>
      </c>
      <c r="F50" s="40">
        <v>3.4</v>
      </c>
      <c r="G50" s="71">
        <v>1.7</v>
      </c>
      <c r="H50" s="71">
        <v>1.1000000000000001</v>
      </c>
      <c r="I50" s="71">
        <v>8.3000000000000007</v>
      </c>
      <c r="J50" s="71">
        <v>4.7</v>
      </c>
      <c r="K50" s="71">
        <v>3.2</v>
      </c>
    </row>
    <row r="51" spans="1:11" ht="10.15" customHeight="1" x14ac:dyDescent="0.25">
      <c r="A51" s="40" t="s">
        <v>137</v>
      </c>
      <c r="B51" s="40"/>
      <c r="C51" s="71">
        <v>3.8</v>
      </c>
      <c r="D51" s="71">
        <v>1.4</v>
      </c>
      <c r="E51" s="71">
        <v>2.2999999999999998</v>
      </c>
      <c r="F51" s="40">
        <v>1.7</v>
      </c>
      <c r="G51" s="71">
        <v>-1.5</v>
      </c>
      <c r="H51" s="71">
        <v>0.2</v>
      </c>
      <c r="I51" s="71">
        <v>8.8000000000000007</v>
      </c>
      <c r="J51" s="71">
        <v>7.2</v>
      </c>
      <c r="K51" s="71">
        <v>3.3</v>
      </c>
    </row>
    <row r="52" spans="1:11" ht="10.15" customHeight="1" x14ac:dyDescent="0.25">
      <c r="A52" s="40" t="s">
        <v>138</v>
      </c>
      <c r="B52" s="40"/>
      <c r="C52" s="71">
        <v>0.7</v>
      </c>
      <c r="D52" s="71">
        <v>-0.6</v>
      </c>
      <c r="E52" s="71">
        <v>0.5</v>
      </c>
      <c r="F52" s="40">
        <v>4.0999999999999996</v>
      </c>
      <c r="G52" s="71">
        <v>2.4</v>
      </c>
      <c r="H52" s="71">
        <v>2.2000000000000002</v>
      </c>
      <c r="I52" s="71">
        <v>8.3000000000000007</v>
      </c>
      <c r="J52" s="71">
        <v>2.2999999999999998</v>
      </c>
      <c r="K52" s="71">
        <v>1.4</v>
      </c>
    </row>
    <row r="53" spans="1:11" ht="10.15" customHeight="1" x14ac:dyDescent="0.25">
      <c r="A53" s="34"/>
      <c r="B53" s="83"/>
      <c r="C53" s="229"/>
      <c r="D53" s="229"/>
      <c r="E53" s="229"/>
      <c r="F53" s="228"/>
      <c r="G53" s="229"/>
      <c r="H53" s="229"/>
      <c r="I53" s="229"/>
      <c r="J53" s="229"/>
      <c r="K53" s="229"/>
    </row>
    <row r="54" spans="1:11" ht="20.149999999999999" customHeight="1" x14ac:dyDescent="0.25">
      <c r="A54" s="66" t="s">
        <v>71</v>
      </c>
      <c r="B54" s="67"/>
      <c r="C54" s="156" t="s">
        <v>146</v>
      </c>
      <c r="D54" s="156" t="s">
        <v>147</v>
      </c>
      <c r="E54" s="157" t="s">
        <v>148</v>
      </c>
      <c r="F54" s="156" t="s">
        <v>149</v>
      </c>
      <c r="G54" s="156" t="s">
        <v>150</v>
      </c>
      <c r="H54" s="156" t="s">
        <v>151</v>
      </c>
      <c r="I54" s="156" t="s">
        <v>152</v>
      </c>
      <c r="J54" s="156" t="s">
        <v>153</v>
      </c>
      <c r="K54" s="156" t="s">
        <v>154</v>
      </c>
    </row>
    <row r="55" spans="1:11" ht="10.1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x14ac:dyDescent="0.25">
      <c r="A56" s="49" t="s">
        <v>178</v>
      </c>
      <c r="C56" s="144">
        <v>3.9</v>
      </c>
      <c r="D56" s="144">
        <v>-6.3</v>
      </c>
      <c r="E56" s="144">
        <v>0.1</v>
      </c>
      <c r="F56" s="144">
        <v>2.2999999999999998</v>
      </c>
      <c r="G56" s="144">
        <v>2.5</v>
      </c>
      <c r="H56" s="144">
        <v>-11.5</v>
      </c>
      <c r="I56" s="144">
        <v>-7.4</v>
      </c>
      <c r="J56" s="144">
        <v>1.6</v>
      </c>
      <c r="K56" s="144">
        <v>2.5</v>
      </c>
    </row>
    <row r="57" spans="1:11" ht="10.15" customHeight="1" x14ac:dyDescent="0.25">
      <c r="A57" s="49" t="s">
        <v>202</v>
      </c>
      <c r="C57" s="144">
        <v>12.6</v>
      </c>
      <c r="D57" s="144">
        <v>7.6</v>
      </c>
      <c r="E57" s="144">
        <v>8.1999999999999993</v>
      </c>
      <c r="F57" s="144">
        <v>16.8</v>
      </c>
      <c r="G57" s="144">
        <v>5.7</v>
      </c>
      <c r="H57" s="144">
        <v>24.5</v>
      </c>
      <c r="I57" s="144">
        <v>8.5</v>
      </c>
      <c r="J57" s="144">
        <v>7.4</v>
      </c>
      <c r="K57" s="144">
        <v>11.2</v>
      </c>
    </row>
    <row r="58" spans="1:11" ht="10.15" customHeight="1" x14ac:dyDescent="0.25">
      <c r="A58" s="49" t="s">
        <v>214</v>
      </c>
      <c r="C58" s="144">
        <v>21.1</v>
      </c>
      <c r="D58" s="144">
        <v>14.2</v>
      </c>
      <c r="E58" s="144">
        <v>10.6</v>
      </c>
      <c r="F58" s="144">
        <v>19.7</v>
      </c>
      <c r="G58" s="144">
        <v>18.399999999999999</v>
      </c>
      <c r="H58" s="144">
        <v>17</v>
      </c>
      <c r="I58" s="144">
        <v>12.5</v>
      </c>
      <c r="J58" s="144">
        <v>6.5</v>
      </c>
      <c r="K58" s="144">
        <v>21</v>
      </c>
    </row>
    <row r="59" spans="1:11" ht="10.15" customHeight="1" x14ac:dyDescent="0.25">
      <c r="A59" s="49" t="s">
        <v>223</v>
      </c>
      <c r="C59" s="144">
        <v>7.4</v>
      </c>
      <c r="D59" s="144">
        <v>4.5999999999999996</v>
      </c>
      <c r="E59" s="144">
        <v>1.3</v>
      </c>
      <c r="F59" s="144">
        <v>7.7</v>
      </c>
      <c r="G59" s="144">
        <v>5.2</v>
      </c>
      <c r="H59" s="144">
        <v>0</v>
      </c>
      <c r="I59" s="144">
        <v>9.4</v>
      </c>
      <c r="J59" s="144">
        <v>2.5</v>
      </c>
      <c r="K59" s="144">
        <v>7.9</v>
      </c>
    </row>
    <row r="60" spans="1:11" ht="10.15" customHeight="1" x14ac:dyDescent="0.25">
      <c r="A60" s="40"/>
      <c r="B60" s="40"/>
      <c r="C60" s="93"/>
      <c r="D60" s="93"/>
      <c r="E60" s="93"/>
      <c r="F60" s="93"/>
      <c r="G60" s="93"/>
      <c r="H60" s="93"/>
      <c r="I60" s="93"/>
      <c r="J60" s="93"/>
      <c r="K60" s="93"/>
    </row>
    <row r="61" spans="1:11" ht="8.25" customHeight="1" x14ac:dyDescent="0.25">
      <c r="A61" s="65"/>
      <c r="B61" s="40"/>
      <c r="C61" s="449" t="s">
        <v>228</v>
      </c>
      <c r="D61" s="449"/>
      <c r="E61" s="449"/>
      <c r="F61" s="449"/>
      <c r="G61" s="449"/>
      <c r="H61" s="449"/>
      <c r="I61" s="449"/>
      <c r="J61" s="449"/>
      <c r="K61" s="449"/>
    </row>
    <row r="62" spans="1:11" ht="10.15" customHeight="1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ht="10.5" customHeight="1" x14ac:dyDescent="0.25">
      <c r="A63" s="40" t="s">
        <v>127</v>
      </c>
      <c r="B63" s="40"/>
      <c r="C63" s="144">
        <v>20.5</v>
      </c>
      <c r="D63" s="144">
        <v>12.5</v>
      </c>
      <c r="E63" s="144">
        <v>8.5</v>
      </c>
      <c r="F63" s="144">
        <v>17.399999999999999</v>
      </c>
      <c r="G63" s="144">
        <v>15.7</v>
      </c>
      <c r="H63" s="144">
        <v>15</v>
      </c>
      <c r="I63" s="144">
        <v>14.8</v>
      </c>
      <c r="J63" s="144">
        <v>8.1999999999999993</v>
      </c>
      <c r="K63" s="144">
        <v>22.2</v>
      </c>
    </row>
    <row r="64" spans="1:11" ht="10.15" customHeight="1" x14ac:dyDescent="0.25">
      <c r="A64" s="40" t="s">
        <v>128</v>
      </c>
      <c r="B64" s="40"/>
      <c r="C64" s="144">
        <v>15.5</v>
      </c>
      <c r="D64" s="144">
        <v>7.2</v>
      </c>
      <c r="E64" s="144">
        <v>6.5</v>
      </c>
      <c r="F64" s="144">
        <v>13.7</v>
      </c>
      <c r="G64" s="144">
        <v>13.5</v>
      </c>
      <c r="H64" s="144">
        <v>5.7</v>
      </c>
      <c r="I64" s="144">
        <v>11.5</v>
      </c>
      <c r="J64" s="144">
        <v>3.9</v>
      </c>
      <c r="K64" s="144">
        <v>14.2</v>
      </c>
    </row>
    <row r="65" spans="1:11" ht="10.15" customHeight="1" x14ac:dyDescent="0.25">
      <c r="A65" s="40" t="s">
        <v>129</v>
      </c>
      <c r="B65" s="40"/>
      <c r="C65" s="144">
        <v>8.8000000000000007</v>
      </c>
      <c r="D65" s="144">
        <v>6.3</v>
      </c>
      <c r="E65" s="144">
        <v>0.3</v>
      </c>
      <c r="F65" s="144">
        <v>14.7</v>
      </c>
      <c r="G65" s="144">
        <v>6.3</v>
      </c>
      <c r="H65" s="144">
        <v>-3.4</v>
      </c>
      <c r="I65" s="144">
        <v>13</v>
      </c>
      <c r="J65" s="144">
        <v>1.9</v>
      </c>
      <c r="K65" s="144">
        <v>10.199999999999999</v>
      </c>
    </row>
    <row r="66" spans="1:11" ht="10.15" customHeight="1" x14ac:dyDescent="0.25">
      <c r="A66" s="40" t="s">
        <v>130</v>
      </c>
      <c r="B66" s="40"/>
      <c r="C66" s="144">
        <v>8.9</v>
      </c>
      <c r="D66" s="144">
        <v>5.7</v>
      </c>
      <c r="E66" s="144">
        <v>-1.9</v>
      </c>
      <c r="F66" s="144">
        <v>4.2</v>
      </c>
      <c r="G66" s="144">
        <v>2.8</v>
      </c>
      <c r="H66" s="144">
        <v>-1.5</v>
      </c>
      <c r="I66" s="144">
        <v>9.6</v>
      </c>
      <c r="J66" s="144">
        <v>-0.1</v>
      </c>
      <c r="K66" s="144">
        <v>7.4</v>
      </c>
    </row>
    <row r="67" spans="1:11" ht="10.15" customHeight="1" x14ac:dyDescent="0.25">
      <c r="A67" s="40" t="s">
        <v>131</v>
      </c>
      <c r="B67" s="40"/>
      <c r="C67" s="144">
        <v>8.1</v>
      </c>
      <c r="D67" s="144">
        <v>4</v>
      </c>
      <c r="E67" s="144">
        <v>-1.5</v>
      </c>
      <c r="F67" s="144">
        <v>5.9</v>
      </c>
      <c r="G67" s="144">
        <v>2.5</v>
      </c>
      <c r="H67" s="144">
        <v>-0.1</v>
      </c>
      <c r="I67" s="144">
        <v>9.6</v>
      </c>
      <c r="J67" s="144">
        <v>2.7</v>
      </c>
      <c r="K67" s="144">
        <v>5.7</v>
      </c>
    </row>
    <row r="68" spans="1:11" ht="10.15" customHeight="1" x14ac:dyDescent="0.25">
      <c r="A68" s="40" t="s">
        <v>132</v>
      </c>
      <c r="B68" s="40"/>
      <c r="C68" s="144">
        <v>7.4</v>
      </c>
      <c r="D68" s="144">
        <v>3.3</v>
      </c>
      <c r="E68" s="144">
        <v>0.5</v>
      </c>
      <c r="F68" s="144">
        <v>3.2</v>
      </c>
      <c r="G68" s="144">
        <v>4.8</v>
      </c>
      <c r="H68" s="144">
        <v>-3.5</v>
      </c>
      <c r="I68" s="144">
        <v>7.4</v>
      </c>
      <c r="J68" s="144">
        <v>2.2000000000000002</v>
      </c>
      <c r="K68" s="144">
        <v>9.9</v>
      </c>
    </row>
    <row r="69" spans="1:11" ht="10.15" customHeight="1" x14ac:dyDescent="0.25">
      <c r="A69" s="40" t="s">
        <v>133</v>
      </c>
      <c r="B69" s="40"/>
      <c r="C69" s="71">
        <v>5.4</v>
      </c>
      <c r="D69" s="144">
        <v>4</v>
      </c>
      <c r="E69" s="144">
        <v>0.7</v>
      </c>
      <c r="F69" s="144">
        <v>3.1</v>
      </c>
      <c r="G69" s="144">
        <v>3.5</v>
      </c>
      <c r="H69" s="144">
        <v>-3.8</v>
      </c>
      <c r="I69" s="144">
        <v>8.1999999999999993</v>
      </c>
      <c r="J69" s="144">
        <v>2</v>
      </c>
      <c r="K69" s="144">
        <v>7.3</v>
      </c>
    </row>
    <row r="70" spans="1:11" ht="10.15" customHeight="1" x14ac:dyDescent="0.25">
      <c r="A70" s="40" t="s">
        <v>134</v>
      </c>
      <c r="B70" s="40"/>
      <c r="C70" s="71">
        <v>6.1</v>
      </c>
      <c r="D70" s="144">
        <v>3.1</v>
      </c>
      <c r="E70" s="144">
        <v>1.7</v>
      </c>
      <c r="F70" s="144">
        <v>6.2</v>
      </c>
      <c r="G70" s="144">
        <v>5.7</v>
      </c>
      <c r="H70" s="144">
        <v>-0.3</v>
      </c>
      <c r="I70" s="144">
        <v>8.3000000000000007</v>
      </c>
      <c r="J70" s="144">
        <v>3.4</v>
      </c>
      <c r="K70" s="144">
        <v>7.8</v>
      </c>
    </row>
    <row r="71" spans="1:11" ht="10.15" customHeight="1" x14ac:dyDescent="0.25">
      <c r="A71" s="40" t="s">
        <v>135</v>
      </c>
      <c r="B71" s="40"/>
      <c r="C71" s="71">
        <v>5.7</v>
      </c>
      <c r="D71" s="144">
        <v>4.9000000000000004</v>
      </c>
      <c r="E71" s="144">
        <v>-1.4</v>
      </c>
      <c r="F71" s="144">
        <v>6</v>
      </c>
      <c r="G71" s="144">
        <v>0.7</v>
      </c>
      <c r="H71" s="144">
        <v>-1.2</v>
      </c>
      <c r="I71" s="144">
        <v>9.1999999999999993</v>
      </c>
      <c r="J71" s="144">
        <v>0.7</v>
      </c>
      <c r="K71" s="144">
        <v>5.6</v>
      </c>
    </row>
    <row r="72" spans="1:11" ht="10.15" customHeight="1" x14ac:dyDescent="0.25">
      <c r="A72" s="40" t="s">
        <v>136</v>
      </c>
      <c r="B72" s="40"/>
      <c r="C72" s="71">
        <v>5.3</v>
      </c>
      <c r="D72" s="144">
        <v>2.4</v>
      </c>
      <c r="E72" s="144">
        <v>2.9</v>
      </c>
      <c r="F72" s="144">
        <v>8.1999999999999993</v>
      </c>
      <c r="G72" s="144">
        <v>6.1</v>
      </c>
      <c r="H72" s="144">
        <v>1.9</v>
      </c>
      <c r="I72" s="144">
        <v>7.9</v>
      </c>
      <c r="J72" s="144">
        <v>5.2</v>
      </c>
      <c r="K72" s="144">
        <v>4.5</v>
      </c>
    </row>
    <row r="73" spans="1:11" ht="10.15" customHeight="1" x14ac:dyDescent="0.25">
      <c r="A73" s="40" t="s">
        <v>137</v>
      </c>
      <c r="B73" s="40"/>
      <c r="C73" s="71">
        <v>3</v>
      </c>
      <c r="D73" s="144">
        <v>3</v>
      </c>
      <c r="E73" s="144">
        <v>1.3</v>
      </c>
      <c r="F73" s="144">
        <v>8.4</v>
      </c>
      <c r="G73" s="144">
        <v>4.2</v>
      </c>
      <c r="H73" s="144">
        <v>-1.1000000000000001</v>
      </c>
      <c r="I73" s="144">
        <v>9.1999999999999993</v>
      </c>
      <c r="J73" s="144">
        <v>1.3</v>
      </c>
      <c r="K73" s="144">
        <v>3.3</v>
      </c>
    </row>
    <row r="74" spans="1:11" ht="10.15" customHeight="1" x14ac:dyDescent="0.25">
      <c r="A74" s="40" t="s">
        <v>138</v>
      </c>
      <c r="B74" s="40"/>
      <c r="C74" s="71">
        <v>0.6</v>
      </c>
      <c r="D74" s="144">
        <v>2.4</v>
      </c>
      <c r="E74" s="144">
        <v>0.4</v>
      </c>
      <c r="F74" s="144">
        <v>6.6</v>
      </c>
      <c r="G74" s="144">
        <v>1.8</v>
      </c>
      <c r="H74" s="144">
        <v>-2.1</v>
      </c>
      <c r="I74" s="144">
        <v>6.3</v>
      </c>
      <c r="J74" s="144">
        <v>0.2</v>
      </c>
      <c r="K74" s="144">
        <v>2.7</v>
      </c>
    </row>
    <row r="75" spans="1:11" ht="3.4" customHeight="1" x14ac:dyDescent="0.2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ht="3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</row>
    <row r="77" spans="1:11" ht="8.25" customHeight="1" x14ac:dyDescent="0.25">
      <c r="A77" s="40" t="s">
        <v>102</v>
      </c>
      <c r="B77" s="40"/>
      <c r="C77" s="144"/>
      <c r="D77" s="144"/>
      <c r="E77" s="144"/>
      <c r="F77" s="144"/>
      <c r="G77" s="144"/>
      <c r="H77" s="144"/>
      <c r="I77" s="144"/>
      <c r="J77" s="144"/>
      <c r="K77" s="144"/>
    </row>
    <row r="78" spans="1:11" ht="10.15" customHeight="1" x14ac:dyDescent="0.25">
      <c r="A78" s="38" t="s">
        <v>207</v>
      </c>
      <c r="B78" s="38"/>
      <c r="C78" s="38"/>
      <c r="D78" s="38"/>
      <c r="E78" s="38"/>
      <c r="F78" s="38"/>
      <c r="G78" s="38"/>
      <c r="H78" s="38"/>
      <c r="I78" s="38"/>
      <c r="J78" s="38"/>
      <c r="K78" s="38"/>
    </row>
    <row r="79" spans="1:11" ht="10.15" customHeight="1" x14ac:dyDescent="0.25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</row>
    <row r="80" spans="1:11" ht="10.15" customHeight="1" x14ac:dyDescent="0.25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</row>
  </sheetData>
  <mergeCells count="24">
    <mergeCell ref="A31:A32"/>
    <mergeCell ref="C31:C32"/>
    <mergeCell ref="D31:D32"/>
    <mergeCell ref="E31:E32"/>
    <mergeCell ref="F31:F32"/>
    <mergeCell ref="C61:K61"/>
    <mergeCell ref="C16:K16"/>
    <mergeCell ref="H31:H32"/>
    <mergeCell ref="I31:I32"/>
    <mergeCell ref="J8:J9"/>
    <mergeCell ref="K31:K32"/>
    <mergeCell ref="C39:K39"/>
    <mergeCell ref="K8:K9"/>
    <mergeCell ref="J31:J32"/>
    <mergeCell ref="G31:G32"/>
    <mergeCell ref="A5:K5"/>
    <mergeCell ref="A8:A9"/>
    <mergeCell ref="C8:C9"/>
    <mergeCell ref="D8:D9"/>
    <mergeCell ref="E8:E9"/>
    <mergeCell ref="F8:F9"/>
    <mergeCell ref="G8:G9"/>
    <mergeCell ref="H8:H9"/>
    <mergeCell ref="I8:I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18</vt:i4>
      </vt:variant>
      <vt:variant>
        <vt:lpstr>Intervalli denominati</vt:lpstr>
      </vt:variant>
      <vt:variant>
        <vt:i4>1</vt:i4>
      </vt:variant>
    </vt:vector>
  </HeadingPairs>
  <TitlesOfParts>
    <vt:vector size="19" baseType="lpstr">
      <vt:lpstr>Indice</vt:lpstr>
      <vt:lpstr>22.1 </vt:lpstr>
      <vt:lpstr>22.2</vt:lpstr>
      <vt:lpstr>22.3 </vt:lpstr>
      <vt:lpstr>22.4 </vt:lpstr>
      <vt:lpstr>22.5 </vt:lpstr>
      <vt:lpstr>22.6 </vt:lpstr>
      <vt:lpstr>22.7</vt:lpstr>
      <vt:lpstr>22.8 </vt:lpstr>
      <vt:lpstr>22.9 </vt:lpstr>
      <vt:lpstr>22.10</vt:lpstr>
      <vt:lpstr>22.11</vt:lpstr>
      <vt:lpstr>22.12</vt:lpstr>
      <vt:lpstr>22.13</vt:lpstr>
      <vt:lpstr>22.14</vt:lpstr>
      <vt:lpstr>22.15 </vt:lpstr>
      <vt:lpstr>22.16</vt:lpstr>
      <vt:lpstr>22.17</vt:lpstr>
      <vt:lpstr>Tavola_22.12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2014-11-21T16:44:02Z</dcterms:created>
  <dcterms:modified xsi:type="dcterms:W3CDTF">2024-12-13T09:49:20Z</dcterms:modified>
</cp:coreProperties>
</file>