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-120" yWindow="-120" windowWidth="20730" windowHeight="11160" tabRatio="901"/>
  </bookViews>
  <sheets>
    <sheet name="Indice" sheetId="86" r:id="rId1"/>
    <sheet name="13.1" sheetId="87" r:id="rId2"/>
    <sheet name="13.2" sheetId="69" r:id="rId3"/>
    <sheet name="13.2 segue" sheetId="70" r:id="rId4"/>
    <sheet name="13.3" sheetId="72" r:id="rId5"/>
    <sheet name="13.4" sheetId="78" r:id="rId6"/>
    <sheet name="13.5" sheetId="85" r:id="rId7"/>
    <sheet name="13.6" sheetId="80" r:id="rId8"/>
    <sheet name="13.7" sheetId="81" r:id="rId9"/>
    <sheet name="13.8" sheetId="83" r:id="rId10"/>
    <sheet name="13.9" sheetId="74" r:id="rId11"/>
    <sheet name="13.10" sheetId="75" r:id="rId12"/>
    <sheet name="13.11" sheetId="76" r:id="rId13"/>
    <sheet name="13.12" sheetId="77" r:id="rId14"/>
    <sheet name="13.13" sheetId="52" r:id="rId15"/>
    <sheet name="13.13 segue" sheetId="53" r:id="rId16"/>
    <sheet name="13.14" sheetId="54" r:id="rId17"/>
    <sheet name="13.15" sheetId="51" r:id="rId18"/>
  </sheets>
  <definedNames>
    <definedName name="_xlnm.Print_Area" localSheetId="13">'13.12'!$A$4:$I$49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80" l="1"/>
  <c r="I13" i="80"/>
  <c r="J13" i="80"/>
  <c r="K13" i="80"/>
  <c r="H14" i="80"/>
  <c r="I14" i="80"/>
  <c r="J14" i="80"/>
  <c r="K14" i="80"/>
  <c r="H18" i="80"/>
  <c r="I18" i="80"/>
  <c r="J18" i="80"/>
  <c r="K18" i="80"/>
  <c r="H19" i="80"/>
  <c r="I19" i="80"/>
  <c r="J19" i="80"/>
  <c r="K19" i="80"/>
  <c r="H23" i="80"/>
  <c r="I23" i="80"/>
  <c r="J23" i="80"/>
  <c r="K23" i="80"/>
  <c r="H24" i="80"/>
  <c r="I24" i="80"/>
  <c r="J24" i="80"/>
  <c r="K24" i="80"/>
  <c r="H28" i="80"/>
  <c r="I28" i="80"/>
  <c r="J28" i="80"/>
  <c r="K28" i="80"/>
  <c r="H29" i="80"/>
  <c r="I29" i="80"/>
  <c r="J29" i="80"/>
  <c r="K29" i="80"/>
  <c r="F28" i="70" l="1"/>
  <c r="F23" i="70"/>
  <c r="O15" i="87" l="1"/>
  <c r="O14" i="87"/>
  <c r="O13" i="87"/>
  <c r="O12" i="87"/>
  <c r="O11" i="87"/>
  <c r="O32" i="87"/>
  <c r="O19" i="87"/>
  <c r="N19" i="87"/>
  <c r="N18" i="87"/>
  <c r="N17" i="87"/>
  <c r="N16" i="87"/>
  <c r="N15" i="87"/>
  <c r="N14" i="87"/>
  <c r="N13" i="87"/>
  <c r="N12" i="87"/>
  <c r="N32" i="87"/>
  <c r="O31" i="87"/>
  <c r="N31" i="87"/>
  <c r="O30" i="87"/>
  <c r="N30" i="87"/>
  <c r="O29" i="87"/>
  <c r="N29" i="87"/>
  <c r="O28" i="87"/>
  <c r="N28" i="87"/>
  <c r="O27" i="87"/>
  <c r="N27" i="87"/>
  <c r="O26" i="87"/>
  <c r="N26" i="87"/>
  <c r="O25" i="87"/>
  <c r="N25" i="87"/>
  <c r="O24" i="87"/>
  <c r="N24" i="87"/>
  <c r="O23" i="87"/>
  <c r="N23" i="87"/>
  <c r="O22" i="87"/>
  <c r="N22" i="87"/>
  <c r="O21" i="87"/>
  <c r="N21" i="87"/>
  <c r="O20" i="87"/>
  <c r="N20" i="87"/>
  <c r="O18" i="87"/>
  <c r="O17" i="87"/>
  <c r="O16" i="87"/>
  <c r="N11" i="87"/>
  <c r="O35" i="87" l="1"/>
  <c r="O36" i="87"/>
  <c r="O37" i="87"/>
  <c r="O33" i="87"/>
  <c r="O38" i="87" s="1"/>
  <c r="O34" i="87"/>
  <c r="N37" i="87" l="1"/>
  <c r="N36" i="87"/>
  <c r="N35" i="87"/>
  <c r="N34" i="87"/>
  <c r="N33" i="87"/>
  <c r="L37" i="87"/>
  <c r="K37" i="87"/>
  <c r="L36" i="87"/>
  <c r="K36" i="87"/>
  <c r="L35" i="87"/>
  <c r="K35" i="87"/>
  <c r="L34" i="87"/>
  <c r="K34" i="87"/>
  <c r="L33" i="87"/>
  <c r="K33" i="87"/>
  <c r="I37" i="87"/>
  <c r="H37" i="87"/>
  <c r="I36" i="87"/>
  <c r="H36" i="87"/>
  <c r="I35" i="87"/>
  <c r="H35" i="87"/>
  <c r="I34" i="87"/>
  <c r="H34" i="87"/>
  <c r="I33" i="87"/>
  <c r="H33" i="87"/>
  <c r="F37" i="87"/>
  <c r="E37" i="87"/>
  <c r="F36" i="87"/>
  <c r="E36" i="87"/>
  <c r="F35" i="87"/>
  <c r="E35" i="87"/>
  <c r="F34" i="87"/>
  <c r="E34" i="87"/>
  <c r="F33" i="87"/>
  <c r="E33" i="87"/>
  <c r="C33" i="87"/>
  <c r="C34" i="87"/>
  <c r="C35" i="87"/>
  <c r="C36" i="87"/>
  <c r="C37" i="87"/>
  <c r="B37" i="87"/>
  <c r="B36" i="87"/>
  <c r="B35" i="87"/>
  <c r="B34" i="87"/>
  <c r="B33" i="87"/>
  <c r="E38" i="87" l="1"/>
  <c r="L38" i="87"/>
  <c r="N38" i="87"/>
  <c r="H38" i="87"/>
  <c r="I38" i="87"/>
  <c r="B38" i="87"/>
  <c r="C38" i="87"/>
  <c r="K38" i="87"/>
  <c r="F38" i="87"/>
  <c r="L14" i="78"/>
  <c r="L11" i="78"/>
  <c r="K11" i="78"/>
  <c r="J11" i="78"/>
  <c r="J12" i="78"/>
  <c r="K12" i="78"/>
  <c r="L12" i="78"/>
  <c r="J13" i="78"/>
  <c r="K13" i="78"/>
  <c r="L13" i="78"/>
  <c r="J14" i="78"/>
  <c r="K14" i="78"/>
  <c r="I12" i="78"/>
  <c r="I13" i="78"/>
  <c r="I14" i="78"/>
  <c r="I11" i="78"/>
</calcChain>
</file>

<file path=xl/sharedStrings.xml><?xml version="1.0" encoding="utf-8"?>
<sst xmlns="http://schemas.openxmlformats.org/spreadsheetml/2006/main" count="1074" uniqueCount="417">
  <si>
    <t>Tavola 13.10</t>
  </si>
  <si>
    <t>Principali produzioni zootecniche</t>
  </si>
  <si>
    <t>PRODUZIONI ZOOTECNICHE</t>
  </si>
  <si>
    <t>Valori assoluti</t>
  </si>
  <si>
    <t>Burro</t>
  </si>
  <si>
    <t>Formaggi</t>
  </si>
  <si>
    <t xml:space="preserve">Uova </t>
  </si>
  <si>
    <t>Tavola 13.11</t>
  </si>
  <si>
    <t>ANNI
REGIONI</t>
  </si>
  <si>
    <t>Latte raccolto (a)</t>
  </si>
  <si>
    <t xml:space="preserve">Vacca </t>
  </si>
  <si>
    <t>Pecora</t>
  </si>
  <si>
    <t>Capra</t>
  </si>
  <si>
    <t>Bufala</t>
  </si>
  <si>
    <t>Totale</t>
  </si>
  <si>
    <t>Piemonte</t>
  </si>
  <si>
    <t>-</t>
  </si>
  <si>
    <t>Liguria</t>
  </si>
  <si>
    <t>Lombardia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</si>
  <si>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</si>
  <si>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</si>
  <si>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</si>
  <si>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</si>
  <si>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</si>
  <si>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</si>
  <si>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</si>
  <si>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</si>
  <si>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</si>
  <si>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 xml:space="preserve">Abruzzo </t>
  </si>
  <si>
    <t xml:space="preserve">Molise 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</si>
  <si>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</si>
  <si>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</si>
  <si>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</si>
  <si>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</si>
  <si>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</si>
  <si>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</si>
  <si>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</si>
  <si>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</si>
  <si>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</si>
  <si>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</si>
  <si>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</si>
  <si>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</si>
  <si>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Tavola 13.12</t>
  </si>
  <si>
    <t>Bestiame macellato per specie</t>
  </si>
  <si>
    <t>Capi</t>
  </si>
  <si>
    <t>Peso morto</t>
  </si>
  <si>
    <t>Fonte: Istat, Indagine mensile sulla macellazione del bestiame a carni rosse (R)</t>
  </si>
  <si>
    <t>Tavola 13.13</t>
  </si>
  <si>
    <t>PAESI</t>
  </si>
  <si>
    <t>Carne</t>
  </si>
  <si>
    <t>Bovini 
e bufalini</t>
  </si>
  <si>
    <t>Ovini 
e caprini</t>
  </si>
  <si>
    <t>Suini</t>
  </si>
  <si>
    <t>Bovina 
e bufalina</t>
  </si>
  <si>
    <t>Ovina 
e caprina</t>
  </si>
  <si>
    <t>Suina</t>
  </si>
  <si>
    <t>Latte</t>
  </si>
  <si>
    <t>Italia</t>
  </si>
  <si>
    <t>Austria</t>
  </si>
  <si>
    <t>Belgio</t>
  </si>
  <si>
    <t>Cipro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</si>
  <si>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</si>
  <si>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</si>
  <si>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</si>
  <si>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</si>
  <si>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</si>
  <si>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</si>
  <si>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</si>
  <si>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</si>
  <si>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</si>
  <si>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</si>
  <si>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</si>
  <si>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Paesi Bassi</t>
  </si>
  <si>
    <t>Polonia</t>
  </si>
  <si>
    <t>Portogallo</t>
  </si>
  <si>
    <t>Repubblica Ceca</t>
  </si>
  <si>
    <t>Slovacchia</t>
  </si>
  <si>
    <t>Slovenia</t>
  </si>
  <si>
    <t>Spagna</t>
  </si>
  <si>
    <t>Svezia</t>
  </si>
  <si>
    <t>Regno Unito</t>
  </si>
  <si>
    <t>Ungheria</t>
  </si>
  <si>
    <t>Algeria</t>
  </si>
  <si>
    <t>Egitto (Repubblica Araba)</t>
  </si>
  <si>
    <t>Marocco</t>
  </si>
  <si>
    <t xml:space="preserve">Repubblica del Sudafrica </t>
  </si>
  <si>
    <t>Argentina</t>
  </si>
  <si>
    <t>Brasile</t>
  </si>
  <si>
    <t>Canada</t>
  </si>
  <si>
    <t>Colombia</t>
  </si>
  <si>
    <t>Guatemala</t>
  </si>
  <si>
    <t>Messico</t>
  </si>
  <si>
    <t xml:space="preserve">Repubblica Domenicana </t>
  </si>
  <si>
    <t>Stati Uniti d'America</t>
  </si>
  <si>
    <t>Cina (Republica Popolare)</t>
  </si>
  <si>
    <t>Corea (Repubblica)</t>
  </si>
  <si>
    <t>Filippine</t>
  </si>
  <si>
    <t>Giappone</t>
  </si>
  <si>
    <t>Pakistan</t>
  </si>
  <si>
    <t>Thailandia</t>
  </si>
  <si>
    <t>Turchia</t>
  </si>
  <si>
    <t>Unione Indiana</t>
  </si>
  <si>
    <t>Australia</t>
  </si>
  <si>
    <t>Nuova Zelanda</t>
  </si>
  <si>
    <t xml:space="preserve">Valori assoluti </t>
  </si>
  <si>
    <t>Concimi</t>
  </si>
  <si>
    <t>Ammendanti</t>
  </si>
  <si>
    <t>Correttivi</t>
  </si>
  <si>
    <t>Substrati di coltivazione</t>
  </si>
  <si>
    <t>Prodotti
ad azione
specifica</t>
  </si>
  <si>
    <t>Organici</t>
  </si>
  <si>
    <t>Organo-
minerali</t>
  </si>
  <si>
    <t xml:space="preserve">Totale </t>
  </si>
  <si>
    <t xml:space="preserve">Fonte: Istat, Rilevazione sulla distribuzione per uso agricolo dei fertilizzanti (concimi, ammendanti e correttivi) (R) </t>
  </si>
  <si>
    <t>Semplici</t>
  </si>
  <si>
    <t>Composti</t>
  </si>
  <si>
    <t>A base di
meso-
elementi</t>
  </si>
  <si>
    <t>A base di
micro-
elementi</t>
  </si>
  <si>
    <t>Azotati</t>
  </si>
  <si>
    <t>Fosfatici</t>
  </si>
  <si>
    <t>Potassici</t>
  </si>
  <si>
    <t>Binari</t>
  </si>
  <si>
    <t>Ternari</t>
  </si>
  <si>
    <t>ANNI 
REGIONI</t>
  </si>
  <si>
    <t>Prodotti fitosanitari</t>
  </si>
  <si>
    <t>Trappole
(unità)</t>
  </si>
  <si>
    <t>Fungicidi</t>
  </si>
  <si>
    <t>Insetticidi
e acaricidi</t>
  </si>
  <si>
    <t>Erbicidi</t>
  </si>
  <si>
    <t>Vari</t>
  </si>
  <si>
    <t>Valle d'Aosta/Vallée d'Aoste</t>
  </si>
  <si>
    <t>Trentino-Alto Adige/Südtirol</t>
  </si>
  <si>
    <t>Principi attivi</t>
  </si>
  <si>
    <t>Fonte: Istat, Indagine sui prodotti fitosanitari distribuiti per uso agricolo (R)</t>
  </si>
  <si>
    <t>Zona altimetrica</t>
  </si>
  <si>
    <t>Tipo di attività</t>
  </si>
  <si>
    <t>Maschi</t>
  </si>
  <si>
    <t>Femmine</t>
  </si>
  <si>
    <t>Montagna</t>
  </si>
  <si>
    <t>Collina</t>
  </si>
  <si>
    <t>Pianura</t>
  </si>
  <si>
    <t>Alloggio</t>
  </si>
  <si>
    <t>Ristora-
zione</t>
  </si>
  <si>
    <t>Degusta- 
zione</t>
  </si>
  <si>
    <t>Altre 
attività</t>
  </si>
  <si>
    <t xml:space="preserve">Fonte: Istat, Indagine sull'agriturismo (R) </t>
  </si>
  <si>
    <t>Carni</t>
  </si>
  <si>
    <t>Ortofrutticoli e cereali</t>
  </si>
  <si>
    <t>Produttori</t>
  </si>
  <si>
    <t>Allevamenti</t>
  </si>
  <si>
    <t>Superficie</t>
  </si>
  <si>
    <t xml:space="preserve">Fonte: Istat, Rilevazione sui prodotti di qualità Dop, Igp e Stg (R) </t>
  </si>
  <si>
    <t>(a) I produttori sono ripartiti per regione ove è ubicato l'allevamento e/o la superficie interessata ai prodotti Dop e Igp.</t>
  </si>
  <si>
    <t>(b) Un produttore può condurre uno o più allevamenti.</t>
  </si>
  <si>
    <t>Oli extravergine d'oliva</t>
  </si>
  <si>
    <t>Altri prodotti (c)</t>
  </si>
  <si>
    <t xml:space="preserve">Produttori </t>
  </si>
  <si>
    <t>Ortofrutticoli
e cereali</t>
  </si>
  <si>
    <t>Altri prodotti
(b)</t>
  </si>
  <si>
    <t>Bulgaria</t>
  </si>
  <si>
    <t>Romania</t>
  </si>
  <si>
    <t>Abruzzo</t>
  </si>
  <si>
    <t>Molise</t>
  </si>
  <si>
    <t>Tavola 13.8</t>
  </si>
  <si>
    <t xml:space="preserve">Cereali </t>
  </si>
  <si>
    <t>Frumento</t>
  </si>
  <si>
    <t xml:space="preserve">Tenero </t>
  </si>
  <si>
    <t xml:space="preserve">Duro </t>
  </si>
  <si>
    <t>Segale</t>
  </si>
  <si>
    <t>Orzo</t>
  </si>
  <si>
    <t>Avena</t>
  </si>
  <si>
    <t>Granoturco</t>
  </si>
  <si>
    <t>Sorgo da granella</t>
  </si>
  <si>
    <t>Altri cereali</t>
  </si>
  <si>
    <t>Leguminose da granella</t>
  </si>
  <si>
    <t xml:space="preserve">Fava </t>
  </si>
  <si>
    <t>Fagiuolo</t>
  </si>
  <si>
    <t>Pisello</t>
  </si>
  <si>
    <t>Cece</t>
  </si>
  <si>
    <t>Lenticchia</t>
  </si>
  <si>
    <t>Piante da tubero</t>
  </si>
  <si>
    <t>Patata</t>
  </si>
  <si>
    <t>Primaticcia</t>
  </si>
  <si>
    <t>Comune</t>
  </si>
  <si>
    <t xml:space="preserve">Batata o patata dolce </t>
  </si>
  <si>
    <t>Fava fresca</t>
  </si>
  <si>
    <t>Pisello fresco</t>
  </si>
  <si>
    <t>Barbabietola da orto</t>
  </si>
  <si>
    <t>..</t>
  </si>
  <si>
    <t>Carota</t>
  </si>
  <si>
    <t>Cipolla e porro</t>
  </si>
  <si>
    <t>Rapa</t>
  </si>
  <si>
    <t>Asparago</t>
  </si>
  <si>
    <t>Bietola da costa</t>
  </si>
  <si>
    <t>Broccoletto di rapa</t>
  </si>
  <si>
    <t>Carciofo</t>
  </si>
  <si>
    <t>Cavolfiore</t>
  </si>
  <si>
    <t>Finocchio</t>
  </si>
  <si>
    <t>Sedano</t>
  </si>
  <si>
    <t>Spinacio</t>
  </si>
  <si>
    <t>Cocomero</t>
  </si>
  <si>
    <t>Fragola</t>
  </si>
  <si>
    <t>Melanzana</t>
  </si>
  <si>
    <t>Peperone</t>
  </si>
  <si>
    <t>Pomodoro</t>
  </si>
  <si>
    <t>Popone</t>
  </si>
  <si>
    <t>Zucchine</t>
  </si>
  <si>
    <t>(a) Escluse le coltivazioni floricole.</t>
  </si>
  <si>
    <t>Piante industriali</t>
  </si>
  <si>
    <t xml:space="preserve">Canapa </t>
  </si>
  <si>
    <t xml:space="preserve">Colza  </t>
  </si>
  <si>
    <t xml:space="preserve">Girasole  </t>
  </si>
  <si>
    <t xml:space="preserve">Soia  </t>
  </si>
  <si>
    <t xml:space="preserve">                                   </t>
  </si>
  <si>
    <t>Erbai</t>
  </si>
  <si>
    <t>Monofiti</t>
  </si>
  <si>
    <t>di cui: Mais ceroso</t>
  </si>
  <si>
    <t>Polifiti</t>
  </si>
  <si>
    <t>Prati avvicendati</t>
  </si>
  <si>
    <t>di cui: Erba medica</t>
  </si>
  <si>
    <t>Prati</t>
  </si>
  <si>
    <t>Pascoli</t>
  </si>
  <si>
    <t>di cui: Pascoli poveri</t>
  </si>
  <si>
    <t>Vite</t>
  </si>
  <si>
    <t>Uva da tavola</t>
  </si>
  <si>
    <t>Uva da vino</t>
  </si>
  <si>
    <t>Agrumi</t>
  </si>
  <si>
    <t>Arancio</t>
  </si>
  <si>
    <t>Mandarino</t>
  </si>
  <si>
    <t>Clementine</t>
  </si>
  <si>
    <t>Limone</t>
  </si>
  <si>
    <t>Bergamotto</t>
  </si>
  <si>
    <t>Pompelmo</t>
  </si>
  <si>
    <t>Fruttiferi</t>
  </si>
  <si>
    <t>Albicocco</t>
  </si>
  <si>
    <t>Ciliegio</t>
  </si>
  <si>
    <t>Pesco</t>
  </si>
  <si>
    <t>Nettarine</t>
  </si>
  <si>
    <t>Melo</t>
  </si>
  <si>
    <t>Pero</t>
  </si>
  <si>
    <t>Actinidia</t>
  </si>
  <si>
    <t>Loto</t>
  </si>
  <si>
    <t>Mandorlo</t>
  </si>
  <si>
    <t>Nocciuolo</t>
  </si>
  <si>
    <t>Carrubo</t>
  </si>
  <si>
    <t>Tavola 13.9</t>
  </si>
  <si>
    <t xml:space="preserve">Frumento </t>
  </si>
  <si>
    <t>Riso</t>
  </si>
  <si>
    <t>Barbabietola 
da zucchero</t>
  </si>
  <si>
    <t>Soia</t>
  </si>
  <si>
    <t>Croazia</t>
  </si>
  <si>
    <t>Tavola 13.7</t>
  </si>
  <si>
    <t>Cedro</t>
  </si>
  <si>
    <t>BOVINI E BUFALINI</t>
  </si>
  <si>
    <t>SUINI</t>
  </si>
  <si>
    <t>EQUINI</t>
  </si>
  <si>
    <t>Produzione della pesca marittima e lagunare per regione</t>
  </si>
  <si>
    <t>Pesci</t>
  </si>
  <si>
    <t>Molluschi</t>
  </si>
  <si>
    <t>Crostacei</t>
  </si>
  <si>
    <t>Totale generale</t>
  </si>
  <si>
    <t>Alici,
sarde,
sgombri</t>
  </si>
  <si>
    <t>Tonni</t>
  </si>
  <si>
    <t>Altri</t>
  </si>
  <si>
    <t>Calamari,
polpi,
seppie</t>
  </si>
  <si>
    <t>Variazioni percentuali</t>
  </si>
  <si>
    <t>OVINI E CAPRINI</t>
  </si>
  <si>
    <t>Minerali</t>
  </si>
  <si>
    <t>Genere del conduttore</t>
  </si>
  <si>
    <t>Produzione</t>
  </si>
  <si>
    <t>ERBACEE</t>
  </si>
  <si>
    <t>(a) Latte raccolto o acquistato direttamente presso gli allevatori/produttori di latte.</t>
  </si>
  <si>
    <t>Percentuale sul totale del latte raccolto</t>
  </si>
  <si>
    <t>Di cui:
Autorizzate 
nel'anno</t>
  </si>
  <si>
    <t>Consistenza</t>
  </si>
  <si>
    <t xml:space="preserve">(a) Latte raccolto o acquistato direttamente presso gli allevatori/produttori latte.  </t>
  </si>
  <si>
    <t>Latte raccolto di tutti i tipi (a)</t>
  </si>
  <si>
    <t xml:space="preserve">Biologici </t>
  </si>
  <si>
    <t>V. d'Aosta/V. d'Aoste</t>
  </si>
  <si>
    <t>COLTIVAZIONI AGRICOLE</t>
  </si>
  <si>
    <t>segue ERBACEE</t>
  </si>
  <si>
    <r>
      <t xml:space="preserve">Superficie investita e produzione raccolta delle principali coltivazioni agricole </t>
    </r>
    <r>
      <rPr>
        <sz val="8"/>
        <rFont val="Arial"/>
        <family val="2"/>
      </rPr>
      <t>(a)</t>
    </r>
  </si>
  <si>
    <t>Riso (risone) (b)</t>
  </si>
  <si>
    <t>(b) Dati forniti per il riso da Enterisi, per il tabacco da Agea (Agenzia per le erogazioni in agricoltura) e per la barbabietola da Absi (Associazione bieticolo-saccarifera italiana).</t>
  </si>
  <si>
    <t>(c) Orticole in piena aria ed in serra.</t>
  </si>
  <si>
    <t xml:space="preserve">Barbabietola da zucchero (b) </t>
  </si>
  <si>
    <t xml:space="preserve">Susino </t>
  </si>
  <si>
    <t>Totale fertilizzanti per ettaro di Sau (a)</t>
  </si>
  <si>
    <t>FORAGGERE TEMPORANEE</t>
  </si>
  <si>
    <t>FORAGGERE PERMANENTI</t>
  </si>
  <si>
    <t>LEGNOSE AGRARIE</t>
  </si>
  <si>
    <t>(a) I produttori sono ripartiti per Regione ove è ubicato l'allevamento e/o la superficie interessata ai prodotti Dop e Igp.</t>
  </si>
  <si>
    <t>Tavola 13.14</t>
  </si>
  <si>
    <t>Tavola 13.6</t>
  </si>
  <si>
    <t>Trentino-A. Adige/Südtirol</t>
  </si>
  <si>
    <t>Produzione di alcune coltivazioni erbacee per paese</t>
  </si>
  <si>
    <r>
      <t xml:space="preserve">Superficie investita e produzione raccolta delle principali coltivazioni agricole </t>
    </r>
    <r>
      <rPr>
        <sz val="9"/>
        <rFont val="Arial"/>
        <family val="2"/>
      </rPr>
      <t>(a)</t>
    </r>
  </si>
  <si>
    <t>Consistenza del bestiame e produzione zootecnica per paese</t>
  </si>
  <si>
    <t>Prodotti fitosanitari e trappole per regione</t>
  </si>
  <si>
    <t>Principi attivi contenuti nei prodotti fitosanitari per regione</t>
  </si>
  <si>
    <t>PRODUZIONE RACCOLTA</t>
  </si>
  <si>
    <t>Totale per ettaro di Sau (b)</t>
  </si>
  <si>
    <t>Trentino-A. 
Adige/Südtirol</t>
  </si>
  <si>
    <t xml:space="preserve">Superficie e produzione raccolta delle principali coltivazioni agricole </t>
  </si>
  <si>
    <t>V. d'Aosta/
V. d'Aoste</t>
  </si>
  <si>
    <t>compo-sizione regionale</t>
  </si>
  <si>
    <t>Vari (a)</t>
  </si>
  <si>
    <t>(b) La SAU trattabile è riferita all'anno 2016.</t>
  </si>
  <si>
    <t>EUROPA - PAESI UE</t>
  </si>
  <si>
    <t>ALCUNI PAESI AFRICANI</t>
  </si>
  <si>
    <t>ALCUNI PAESI AMERICANI</t>
  </si>
  <si>
    <t>ALCUNI PAESI ASIATICI</t>
  </si>
  <si>
    <t>OCEANIA</t>
  </si>
  <si>
    <t>Fonte: Istat-Irepa, rilevazione sui prodotti della pesca marittima e lagunare</t>
  </si>
  <si>
    <t>Coltivazioni orticole (c)</t>
  </si>
  <si>
    <t>Fagiuolo e fagiolino fresco</t>
  </si>
  <si>
    <t>Tabacco (b)</t>
  </si>
  <si>
    <t>SUPERFICIE IN PRODUZIONE</t>
  </si>
  <si>
    <t>Trentino-Alto Adige/ Südtirol</t>
  </si>
  <si>
    <t>Valle d'Aosta/ 
Vallée d'Aoste</t>
  </si>
  <si>
    <t>Latte raccolto presso le aziende agricole dall'industria lattiero casearia per tipo e per regione</t>
  </si>
  <si>
    <t xml:space="preserve">Fonte: Istat, Indagine annuale sul latte e sui prodotti lattiero-caseari (R) </t>
  </si>
  <si>
    <t>ANNI
RIPARTIZIONE GEOGRAFICA</t>
  </si>
  <si>
    <t>Oli extravergine
di oliva</t>
  </si>
  <si>
    <t>Tavola 13.1</t>
  </si>
  <si>
    <t>Tavola 13.2</t>
  </si>
  <si>
    <t>Tavola 13.3</t>
  </si>
  <si>
    <t>Tavola 13.4</t>
  </si>
  <si>
    <t>Tavola 13.5</t>
  </si>
  <si>
    <t>,,</t>
  </si>
  <si>
    <t>(a) Includono i prodotti di origine biologica.</t>
  </si>
  <si>
    <t>Tavola 13.15</t>
  </si>
  <si>
    <r>
      <t xml:space="preserve">Tavola 13.13 </t>
    </r>
    <r>
      <rPr>
        <sz val="9"/>
        <rFont val="Arial"/>
        <family val="2"/>
      </rPr>
      <t>segue</t>
    </r>
  </si>
  <si>
    <r>
      <t xml:space="preserve">Tavola 13.2 </t>
    </r>
    <r>
      <rPr>
        <sz val="9"/>
        <rFont val="Arial"/>
        <family val="2"/>
      </rPr>
      <t>segue</t>
    </r>
  </si>
  <si>
    <t xml:space="preserve">
REGIONI</t>
  </si>
  <si>
    <t>Valle d'Aosta-Vallèe d’Aoste</t>
  </si>
  <si>
    <t>Aziende agricole di unità produttive attive con attività agricola secondaria</t>
  </si>
  <si>
    <t>Aziende agricole di unità produttive non attive</t>
  </si>
  <si>
    <t xml:space="preserve">Aziende agricole di persone fisiche </t>
  </si>
  <si>
    <t>Unità</t>
  </si>
  <si>
    <t>SAU</t>
  </si>
  <si>
    <t>Unità produttive e SAU per tipologia di unità economiche e per regione</t>
  </si>
  <si>
    <t>Produttori, allevamenti e superficie per settore di prodotti Dop e Igp e per ripartizione geografica</t>
  </si>
  <si>
    <t>Fertilizzanti distribuiti in agricoltura per tipo e per regione</t>
  </si>
  <si>
    <t>Concimi minerali distribuiti in agricoltura per tipo e per regione</t>
  </si>
  <si>
    <t>Trasformatori per settore di prodotti Dop, Igp, Stg e per ripartizione geografica</t>
  </si>
  <si>
    <t>Aziende agrituristiche autorizzate per genere del conduttore, per zona altimetrica, per tipo di attività e per regione</t>
  </si>
  <si>
    <r>
      <t>Unità produttive e SAU per tipologia di unità economiche</t>
    </r>
    <r>
      <rPr>
        <sz val="9"/>
        <rFont val="Arial"/>
        <family val="2"/>
      </rPr>
      <t xml:space="preserve"> (a)</t>
    </r>
    <r>
      <rPr>
        <b/>
        <sz val="9"/>
        <rFont val="Arial"/>
        <family val="2"/>
      </rPr>
      <t xml:space="preserve"> e per regione</t>
    </r>
  </si>
  <si>
    <r>
      <t>Fonte: Food and Agriculture Organization (Fao); per l'Italia Istat</t>
    </r>
    <r>
      <rPr>
        <sz val="7"/>
        <color indexed="10"/>
        <rFont val="Arial"/>
        <family val="2"/>
      </rPr>
      <t>:</t>
    </r>
    <r>
      <rPr>
        <sz val="7"/>
        <rFont val="Arial"/>
        <family val="2"/>
      </rPr>
      <t xml:space="preserve"> Indagine sulla consistenza del bestiame bovino, bufalino, suino e ovino-caprino (R);  Indagine annuale sul latte e sui prodotti lattiero-caseari (R); Indagine mensile sulla macellazione del bestiame a carni rosse (R)</t>
    </r>
  </si>
  <si>
    <t>2020/                           2019</t>
  </si>
  <si>
    <t>*</t>
  </si>
  <si>
    <t>2018 (d)</t>
  </si>
  <si>
    <t xml:space="preserve">(c) Comprendono altri prodotti di origine animale, aceti diversi dagli aceti di vino, prodotti di panetteria, spezie, oli essenziali, ittici, sale e paste alimentari. </t>
  </si>
  <si>
    <t xml:space="preserve">(b) Comprendono altri prodotti di origine animale, aceti diversi dagli aceti di vino, prodotti di panetteria, spezie, oli essenziali, ittici, sale e paste alimentari. </t>
  </si>
  <si>
    <t>2020/
2019</t>
  </si>
  <si>
    <t>(c) Il dato di superficie del 2018 può essere oggetto di revisione.</t>
  </si>
  <si>
    <t>(d) Nel 2019 i dati del Prosciutto di Modena sono riferiti al 31 dicembre 2018.</t>
  </si>
  <si>
    <t>(e) Eventuali differenze con i dati del 2018 potrebbero dipendere anche da un processo di revisione dell'Indagine.</t>
  </si>
  <si>
    <t>(*) - Il dato non è divulgabile ai sensi dell'art. 9 del d.lgs. n. 322/89 (segreto statistico).</t>
  </si>
  <si>
    <t>(d) Il dato di superficie del 2018 può essere oggetto di revisione.</t>
  </si>
  <si>
    <t>(d) Eventuali differenze con i dati del 2018 potrebbero dipendere anche da un processo di revisione dell'Indagine.</t>
  </si>
  <si>
    <t>(c) Nel 2019 i dati del Prosciutto di Modena sono riferiti al 31 dicembre 2018.</t>
  </si>
  <si>
    <t xml:space="preserve">Olivo </t>
  </si>
  <si>
    <t>Aglio (d)</t>
  </si>
  <si>
    <t>Cavoli (e)</t>
  </si>
  <si>
    <t>Insalate (f)</t>
  </si>
  <si>
    <t>Cetriolo (g)</t>
  </si>
  <si>
    <t>Funghi coltivati (h)</t>
  </si>
  <si>
    <t>(d) Aglio e scalogno.</t>
  </si>
  <si>
    <t>(e) Cappuccio, verza, di Bruxelles e altri cavoli.</t>
  </si>
  <si>
    <t>(f) Indivia, lattuga e radicchio.</t>
  </si>
  <si>
    <t>(g)  Da mensa e cetriolini da sottaceti.</t>
  </si>
  <si>
    <t>(h) Le superfici non sono rilevate.</t>
  </si>
  <si>
    <t xml:space="preserve">Fonte: Istat, Stima delle superfici e produzioni delle coltivazioni agrarie, floricole delle piante intere da vaso (R) </t>
  </si>
  <si>
    <t xml:space="preserve">Fonte: Food and Agriculture Organization (Fao); per l'Italia Istat, Stima delle superfici e produzioni delle coltivazioni agrarie, floricole e delle piante intere da vaso (R) </t>
  </si>
  <si>
    <t>Preparazioni di carni (d)</t>
  </si>
  <si>
    <t xml:space="preserve">Preparazione
di carni (c) </t>
  </si>
  <si>
    <t>2018 (d) (e)</t>
  </si>
  <si>
    <t>2018 (c) (e)</t>
  </si>
  <si>
    <t>(a) La SAU è riferita al Censimento Agricoltura 2020.</t>
  </si>
  <si>
    <t>(b) per approfondimenti si veda "Farm Register esteso: integrazione e potenzialità” Istat Working Paper 5/21" www.istat.it/it/archivio/259820</t>
  </si>
  <si>
    <t>(a) per approfondimenti si veda "7° Censimento Generale dell’Agricoltura: primi risultati”. Comunicato Stampa. Roma: Istat. www.istat.it/it/archivio/272404</t>
  </si>
  <si>
    <t>Trentino-Alto Adige</t>
  </si>
  <si>
    <t xml:space="preserve">  Bolzano/Bozen</t>
  </si>
  <si>
    <t xml:space="preserve">  Trento</t>
  </si>
  <si>
    <t xml:space="preserve">  Bolzano/ Bozen</t>
  </si>
  <si>
    <t>2021/
2020</t>
  </si>
  <si>
    <t>2021/                           2020</t>
  </si>
  <si>
    <t xml:space="preserve">Capitolo 13 - Agricoltura </t>
  </si>
  <si>
    <t>Anno 2022</t>
  </si>
  <si>
    <t xml:space="preserve">Imprese agricole attive </t>
  </si>
  <si>
    <t>Totale (b, c)</t>
  </si>
  <si>
    <t>2022/
2021</t>
  </si>
  <si>
    <t>Anno 2022, valori assoluti in quintali</t>
  </si>
  <si>
    <t>2022/                           2021</t>
  </si>
  <si>
    <t>Anno 2022, valori assoluti, superficie in ettari</t>
  </si>
  <si>
    <t>Anni 2019-2023</t>
  </si>
  <si>
    <t>Anno 2022, valori assoluti in migliaia di quintali</t>
  </si>
  <si>
    <t>Anno 2023</t>
  </si>
  <si>
    <t>Anni 2019-2023, superficie in migliaia di ettari, produzione in migliaia di quintali</t>
  </si>
  <si>
    <t>Anni 2019-2023, valori assoluti in migliaia di quintali</t>
  </si>
  <si>
    <t>Anno 2023, valori assoluti in quintali</t>
  </si>
  <si>
    <t>Anni 2019-2023, capi in migliaia, peso morto in quintali</t>
  </si>
  <si>
    <t>Anno 2022, capi in migliaia, produzione in migliaia di quintali</t>
  </si>
  <si>
    <t>Anno 2022, valori assoluti in tonnellate</t>
  </si>
  <si>
    <t>Anno 2022, valori assoluti in chilogrammi salvo diversa indicazione</t>
  </si>
  <si>
    <t>Anno 2022, valori assoluti in chilogrammi</t>
  </si>
  <si>
    <t>Anno 2022, superficie in ettari</t>
  </si>
  <si>
    <r>
      <t xml:space="preserve">Produttori, allevamenti e superficie per settore di prodotti Dop e Igp e per ripartizione geografica </t>
    </r>
    <r>
      <rPr>
        <sz val="9"/>
        <rFont val="Arial"/>
        <family val="2"/>
      </rPr>
      <t>(a) (b)</t>
    </r>
  </si>
  <si>
    <r>
      <t>Produttori, allevamenti e superficie per settore di prodotti Dop e Igp e per ripartizione geografica</t>
    </r>
    <r>
      <rPr>
        <sz val="9"/>
        <rFont val="Arial"/>
        <family val="2"/>
      </rPr>
      <t xml:space="preserve"> (a) (b)</t>
    </r>
  </si>
  <si>
    <r>
      <t xml:space="preserve">Trasformatori per settore di prodotti Dop, Igp, Stg e per ripartizione geografica </t>
    </r>
    <r>
      <rPr>
        <sz val="9"/>
        <rFont val="Arial"/>
        <family val="2"/>
      </rPr>
      <t>(a)</t>
    </r>
  </si>
  <si>
    <t>Anno 2022, valori assoluti</t>
  </si>
  <si>
    <t>2022 - PER REGIONE</t>
  </si>
  <si>
    <t>(c) La numerosità delle aziende risulta aggiornata al 2022 ed è provvisoria, mentre i dati della SAU si riferiscono al 7° Censimento generale dell'Agricoltura</t>
  </si>
  <si>
    <t>2023/                           2022</t>
  </si>
  <si>
    <t xml:space="preserve">2023 - PER REGIONE </t>
  </si>
  <si>
    <t>2023/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</si>
</sst>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-* #,##0_-;\-* #,##0_-;_-* &quot;-&quot;??_-;_-@_-"/>
    <numFmt numFmtId="166" formatCode="#,##0.0"/>
    <numFmt numFmtId="167" formatCode="0.0"/>
    <numFmt numFmtId="168" formatCode="#,##0_ ;\-#,##0\ "/>
    <numFmt numFmtId="169" formatCode="_-* #,##0.0_-;\-* #,##0.0_-;_-* &quot;-&quot;_-;_-@_-"/>
    <numFmt numFmtId="170" formatCode="_-* #,##0.0_-;\-* #,##0.0_-;_-* &quot;-&quot;??_-;_-@_-"/>
    <numFmt numFmtId="171" formatCode="_-* #,##0.00_-;\-* #,##0.00_-;_-* &quot;-&quot;_-;_-@_-"/>
    <numFmt numFmtId="172" formatCode="_-* #,##0.000_-;\-* #,##0.000_-;_-* &quot;-&quot;??_-;_-@_-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b/>
      <sz val="7"/>
      <color indexed="8"/>
      <name val="Arial"/>
      <family val="2"/>
    </font>
    <font>
      <sz val="7"/>
      <name val="Arial Narrow"/>
      <family val="2"/>
    </font>
    <font>
      <i/>
      <sz val="7"/>
      <color indexed="8"/>
      <name val="Arial"/>
      <family val="2"/>
    </font>
    <font>
      <sz val="7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i/>
      <u/>
      <sz val="10"/>
      <color indexed="12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7"/>
      <name val="Calibri"/>
      <family val="2"/>
      <scheme val="minor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  <font>
      <b/>
      <sz val="9"/>
      <color rgb="FFFF0000"/>
      <name val="Arial"/>
      <family val="2"/>
    </font>
    <font>
      <i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0"/>
      <name val="Arial Black"/>
      <family val="2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64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4" fillId="0" borderId="0" applyNumberFormat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" fillId="0" borderId="0"/>
    <xf numFmtId="0" fontId="3" fillId="0" borderId="0" applyBorder="0"/>
    <xf numFmtId="0" fontId="3" fillId="0" borderId="0"/>
    <xf numFmtId="0" fontId="3" fillId="0" borderId="0" applyBorder="0"/>
    <xf numFmtId="0" fontId="3" fillId="0" borderId="0" applyBorder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28" fillId="2" borderId="4" applyNumberFormat="0" applyFont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</cellStyleXfs>
  <cellXfs count="398">
    <xf numFmtId="0" fontId="0" fillId="0" borderId="0" xfId="0"/>
    <xf numFmtId="0" fontId="7" fillId="0" borderId="0" xfId="55" applyAlignment="1">
      <alignment vertical="center"/>
    </xf>
    <xf numFmtId="0" fontId="7" fillId="0" borderId="1" xfId="55" applyBorder="1"/>
    <xf numFmtId="0" fontId="7" fillId="0" borderId="0" xfId="55"/>
    <xf numFmtId="0" fontId="8" fillId="0" borderId="0" xfId="20" applyFont="1"/>
    <xf numFmtId="0" fontId="8" fillId="0" borderId="1" xfId="20" applyFont="1" applyBorder="1"/>
    <xf numFmtId="0" fontId="3" fillId="0" borderId="0" xfId="20"/>
    <xf numFmtId="3" fontId="8" fillId="0" borderId="0" xfId="20" applyNumberFormat="1" applyFont="1"/>
    <xf numFmtId="0" fontId="10" fillId="0" borderId="0" xfId="20" applyFont="1"/>
    <xf numFmtId="0" fontId="4" fillId="0" borderId="0" xfId="20" applyFont="1"/>
    <xf numFmtId="0" fontId="8" fillId="0" borderId="0" xfId="20" applyFont="1" applyAlignment="1">
      <alignment vertical="center"/>
    </xf>
    <xf numFmtId="0" fontId="3" fillId="0" borderId="0" xfId="20" applyAlignment="1">
      <alignment vertical="center"/>
    </xf>
    <xf numFmtId="3" fontId="3" fillId="0" borderId="0" xfId="20" applyNumberFormat="1"/>
    <xf numFmtId="3" fontId="8" fillId="0" borderId="0" xfId="20" applyNumberFormat="1" applyFont="1" applyAlignment="1">
      <alignment vertical="center"/>
    </xf>
    <xf numFmtId="0" fontId="10" fillId="0" borderId="0" xfId="20" applyFont="1" applyAlignment="1">
      <alignment vertical="center"/>
    </xf>
    <xf numFmtId="167" fontId="8" fillId="0" borderId="0" xfId="20" applyNumberFormat="1" applyFont="1" applyAlignment="1">
      <alignment vertical="center"/>
    </xf>
    <xf numFmtId="3" fontId="8" fillId="0" borderId="1" xfId="20" applyNumberFormat="1" applyFont="1" applyBorder="1"/>
    <xf numFmtId="49" fontId="8" fillId="0" borderId="0" xfId="11" applyNumberFormat="1" applyFont="1" applyBorder="1" applyAlignment="1">
      <alignment horizontal="left" vertical="center"/>
    </xf>
    <xf numFmtId="41" fontId="8" fillId="0" borderId="0" xfId="11" applyFont="1" applyBorder="1" applyAlignment="1">
      <alignment vertical="center"/>
    </xf>
    <xf numFmtId="41" fontId="8" fillId="0" borderId="1" xfId="11" applyFont="1" applyBorder="1" applyAlignment="1">
      <alignment vertical="center"/>
    </xf>
    <xf numFmtId="0" fontId="3" fillId="0" borderId="0" xfId="20" applyAlignment="1">
      <alignment horizontal="left"/>
    </xf>
    <xf numFmtId="0" fontId="5" fillId="0" borderId="0" xfId="20" applyFont="1"/>
    <xf numFmtId="0" fontId="6" fillId="0" borderId="0" xfId="20" applyFont="1" applyAlignment="1">
      <alignment horizontal="left"/>
    </xf>
    <xf numFmtId="0" fontId="5" fillId="0" borderId="0" xfId="20" applyFont="1" applyAlignment="1">
      <alignment horizontal="left"/>
    </xf>
    <xf numFmtId="0" fontId="16" fillId="0" borderId="0" xfId="20" applyFont="1"/>
    <xf numFmtId="0" fontId="8" fillId="0" borderId="2" xfId="20" applyFont="1" applyBorder="1" applyAlignment="1">
      <alignment vertical="top" wrapText="1"/>
    </xf>
    <xf numFmtId="0" fontId="8" fillId="0" borderId="1" xfId="20" applyFont="1" applyBorder="1" applyAlignment="1">
      <alignment vertical="top" wrapText="1"/>
    </xf>
    <xf numFmtId="0" fontId="8" fillId="0" borderId="0" xfId="20" applyFont="1" applyAlignment="1">
      <alignment horizontal="left"/>
    </xf>
    <xf numFmtId="3" fontId="8" fillId="0" borderId="0" xfId="20" applyNumberFormat="1" applyFont="1" applyAlignment="1">
      <alignment horizontal="right"/>
    </xf>
    <xf numFmtId="167" fontId="8" fillId="0" borderId="0" xfId="20" applyNumberFormat="1" applyFont="1"/>
    <xf numFmtId="0" fontId="8" fillId="0" borderId="0" xfId="20" applyFont="1" applyAlignment="1">
      <alignment horizontal="left" vertical="center"/>
    </xf>
    <xf numFmtId="165" fontId="8" fillId="0" borderId="0" xfId="5" applyNumberFormat="1" applyFont="1" applyFill="1" applyAlignment="1">
      <alignment vertical="center"/>
    </xf>
    <xf numFmtId="166" fontId="8" fillId="0" borderId="0" xfId="20" applyNumberFormat="1" applyFont="1"/>
    <xf numFmtId="3" fontId="8" fillId="0" borderId="0" xfId="5" applyNumberFormat="1" applyFont="1" applyAlignment="1">
      <alignment vertical="center"/>
    </xf>
    <xf numFmtId="0" fontId="8" fillId="0" borderId="0" xfId="20" applyFont="1" applyAlignment="1">
      <alignment vertical="center" wrapText="1"/>
    </xf>
    <xf numFmtId="0" fontId="17" fillId="0" borderId="0" xfId="20" applyFont="1"/>
    <xf numFmtId="0" fontId="9" fillId="0" borderId="0" xfId="20" applyFont="1" applyAlignment="1">
      <alignment vertical="center"/>
    </xf>
    <xf numFmtId="3" fontId="9" fillId="0" borderId="0" xfId="5" applyNumberFormat="1" applyFont="1" applyAlignment="1">
      <alignment vertical="center"/>
    </xf>
    <xf numFmtId="0" fontId="8" fillId="0" borderId="0" xfId="20" quotePrefix="1" applyFont="1" applyAlignment="1">
      <alignment horizontal="left" vertical="center"/>
    </xf>
    <xf numFmtId="3" fontId="8" fillId="0" borderId="0" xfId="5" applyNumberFormat="1" applyFont="1" applyFill="1" applyAlignment="1">
      <alignment vertical="center"/>
    </xf>
    <xf numFmtId="0" fontId="11" fillId="0" borderId="0" xfId="20" applyFont="1" applyAlignment="1">
      <alignment vertical="center"/>
    </xf>
    <xf numFmtId="166" fontId="11" fillId="0" borderId="0" xfId="20" applyNumberFormat="1" applyFont="1"/>
    <xf numFmtId="0" fontId="18" fillId="0" borderId="0" xfId="20" applyFont="1"/>
    <xf numFmtId="0" fontId="11" fillId="0" borderId="0" xfId="20" applyFont="1" applyAlignment="1">
      <alignment horizontal="left" vertical="center"/>
    </xf>
    <xf numFmtId="3" fontId="8" fillId="0" borderId="0" xfId="20" applyNumberFormat="1" applyFont="1" applyAlignment="1">
      <alignment horizontal="right" vertical="center"/>
    </xf>
    <xf numFmtId="3" fontId="8" fillId="0" borderId="0" xfId="5" applyNumberFormat="1" applyFont="1" applyFill="1" applyBorder="1" applyAlignment="1">
      <alignment vertical="center"/>
    </xf>
    <xf numFmtId="3" fontId="8" fillId="0" borderId="0" xfId="5" applyNumberFormat="1" applyFont="1" applyBorder="1" applyAlignment="1">
      <alignment horizontal="right"/>
    </xf>
    <xf numFmtId="3" fontId="8" fillId="0" borderId="0" xfId="5" applyNumberFormat="1" applyFont="1" applyFill="1" applyBorder="1" applyAlignment="1">
      <alignment horizontal="right"/>
    </xf>
    <xf numFmtId="166" fontId="8" fillId="0" borderId="0" xfId="20" applyNumberFormat="1" applyFont="1" applyAlignment="1">
      <alignment horizontal="right"/>
    </xf>
    <xf numFmtId="3" fontId="9" fillId="0" borderId="0" xfId="5" applyNumberFormat="1" applyFont="1" applyFill="1" applyBorder="1" applyAlignment="1">
      <alignment horizontal="right"/>
    </xf>
    <xf numFmtId="3" fontId="11" fillId="0" borderId="0" xfId="5" applyNumberFormat="1" applyFont="1" applyFill="1" applyBorder="1" applyAlignment="1">
      <alignment horizontal="right"/>
    </xf>
    <xf numFmtId="0" fontId="8" fillId="0" borderId="0" xfId="55" applyFont="1"/>
    <xf numFmtId="3" fontId="8" fillId="0" borderId="0" xfId="5" applyNumberFormat="1" applyFont="1" applyFill="1" applyBorder="1" applyAlignment="1">
      <alignment horizontal="right" vertical="center"/>
    </xf>
    <xf numFmtId="3" fontId="9" fillId="0" borderId="0" xfId="5" applyNumberFormat="1" applyFont="1" applyFill="1" applyBorder="1" applyAlignment="1">
      <alignment horizontal="right" vertical="center"/>
    </xf>
    <xf numFmtId="3" fontId="11" fillId="0" borderId="0" xfId="5" applyNumberFormat="1" applyFont="1" applyFill="1" applyAlignment="1">
      <alignment horizontal="right" vertical="center"/>
    </xf>
    <xf numFmtId="3" fontId="11" fillId="0" borderId="0" xfId="20" applyNumberFormat="1" applyFont="1" applyAlignment="1">
      <alignment vertical="center"/>
    </xf>
    <xf numFmtId="167" fontId="8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vertical="center"/>
    </xf>
    <xf numFmtId="167" fontId="9" fillId="0" borderId="0" xfId="5" applyNumberFormat="1" applyFont="1" applyFill="1" applyAlignment="1">
      <alignment vertical="center"/>
    </xf>
    <xf numFmtId="165" fontId="11" fillId="0" borderId="0" xfId="5" applyNumberFormat="1" applyFont="1" applyFill="1" applyAlignment="1">
      <alignment vertical="center"/>
    </xf>
    <xf numFmtId="167" fontId="11" fillId="0" borderId="0" xfId="5" applyNumberFormat="1" applyFont="1" applyFill="1" applyAlignment="1">
      <alignment vertical="center"/>
    </xf>
    <xf numFmtId="0" fontId="11" fillId="0" borderId="0" xfId="20" applyFont="1"/>
    <xf numFmtId="0" fontId="3" fillId="0" borderId="1" xfId="20" applyBorder="1"/>
    <xf numFmtId="0" fontId="8" fillId="0" borderId="2" xfId="20" applyFont="1" applyBorder="1" applyAlignment="1">
      <alignment horizontal="center" vertical="center" wrapText="1"/>
    </xf>
    <xf numFmtId="0" fontId="8" fillId="0" borderId="3" xfId="20" applyFont="1" applyBorder="1" applyAlignment="1">
      <alignment horizontal="right" vertical="top" wrapText="1"/>
    </xf>
    <xf numFmtId="0" fontId="8" fillId="0" borderId="0" xfId="20" applyFont="1" applyAlignment="1">
      <alignment vertical="top"/>
    </xf>
    <xf numFmtId="3" fontId="13" fillId="0" borderId="0" xfId="20" applyNumberFormat="1" applyFont="1" applyAlignment="1">
      <alignment horizontal="right" vertical="center" wrapText="1"/>
    </xf>
    <xf numFmtId="41" fontId="13" fillId="0" borderId="0" xfId="20" applyNumberFormat="1" applyFont="1" applyAlignment="1">
      <alignment horizontal="center" vertical="top" wrapText="1"/>
    </xf>
    <xf numFmtId="4" fontId="8" fillId="0" borderId="0" xfId="20" applyNumberFormat="1" applyFont="1"/>
    <xf numFmtId="0" fontId="9" fillId="0" borderId="0" xfId="20" applyFont="1" applyAlignment="1">
      <alignment horizontal="center" vertical="center"/>
    </xf>
    <xf numFmtId="41" fontId="9" fillId="0" borderId="0" xfId="20" applyNumberFormat="1" applyFont="1" applyAlignment="1">
      <alignment horizontal="center" vertical="center"/>
    </xf>
    <xf numFmtId="3" fontId="9" fillId="0" borderId="0" xfId="20" applyNumberFormat="1" applyFont="1" applyAlignment="1">
      <alignment horizontal="right" vertical="center"/>
    </xf>
    <xf numFmtId="3" fontId="11" fillId="0" borderId="0" xfId="20" applyNumberFormat="1" applyFont="1" applyAlignment="1">
      <alignment horizontal="right" vertical="center"/>
    </xf>
    <xf numFmtId="0" fontId="19" fillId="0" borderId="1" xfId="20" applyFont="1" applyBorder="1" applyAlignment="1">
      <alignment vertical="top" wrapText="1"/>
    </xf>
    <xf numFmtId="3" fontId="11" fillId="0" borderId="1" xfId="20" applyNumberFormat="1" applyFont="1" applyBorder="1" applyAlignment="1">
      <alignment horizontal="right"/>
    </xf>
    <xf numFmtId="4" fontId="11" fillId="0" borderId="1" xfId="20" applyNumberFormat="1" applyFont="1" applyBorder="1" applyAlignment="1">
      <alignment horizontal="right"/>
    </xf>
    <xf numFmtId="0" fontId="8" fillId="0" borderId="1" xfId="20" applyFont="1" applyBorder="1" applyAlignment="1">
      <alignment vertical="center" wrapText="1"/>
    </xf>
    <xf numFmtId="0" fontId="8" fillId="0" borderId="2" xfId="20" applyFont="1" applyBorder="1" applyAlignment="1">
      <alignment vertical="center"/>
    </xf>
    <xf numFmtId="3" fontId="11" fillId="0" borderId="1" xfId="20" quotePrefix="1" applyNumberFormat="1" applyFont="1" applyBorder="1" applyAlignment="1">
      <alignment horizontal="right"/>
    </xf>
    <xf numFmtId="49" fontId="8" fillId="0" borderId="0" xfId="6" applyNumberFormat="1" applyFont="1" applyBorder="1" applyAlignment="1">
      <alignment horizontal="left" vertical="center"/>
    </xf>
    <xf numFmtId="0" fontId="8" fillId="0" borderId="1" xfId="20" applyFont="1" applyBorder="1" applyAlignment="1">
      <alignment horizontal="right" vertical="top" wrapText="1"/>
    </xf>
    <xf numFmtId="0" fontId="8" fillId="0" borderId="0" xfId="20" applyFont="1" applyAlignment="1">
      <alignment horizontal="right" vertical="top" wrapText="1"/>
    </xf>
    <xf numFmtId="0" fontId="31" fillId="0" borderId="0" xfId="20" applyFont="1"/>
    <xf numFmtId="0" fontId="8" fillId="0" borderId="3" xfId="24" applyFont="1" applyBorder="1" applyAlignment="1">
      <alignment horizontal="right" vertical="top"/>
    </xf>
    <xf numFmtId="0" fontId="8" fillId="0" borderId="0" xfId="24" applyFont="1" applyBorder="1" applyAlignment="1">
      <alignment horizontal="left" vertical="center"/>
    </xf>
    <xf numFmtId="3" fontId="8" fillId="0" borderId="0" xfId="24" applyNumberFormat="1" applyFont="1" applyBorder="1" applyAlignment="1">
      <alignment horizontal="right"/>
    </xf>
    <xf numFmtId="0" fontId="8" fillId="0" borderId="0" xfId="24" applyFont="1" applyBorder="1"/>
    <xf numFmtId="3" fontId="11" fillId="0" borderId="0" xfId="24" applyNumberFormat="1" applyFont="1" applyBorder="1"/>
    <xf numFmtId="3" fontId="8" fillId="0" borderId="0" xfId="24" applyNumberFormat="1" applyFont="1" applyBorder="1"/>
    <xf numFmtId="0" fontId="8" fillId="0" borderId="0" xfId="24" applyFont="1" applyBorder="1" applyAlignment="1">
      <alignment vertical="center"/>
    </xf>
    <xf numFmtId="0" fontId="3" fillId="0" borderId="0" xfId="24"/>
    <xf numFmtId="49" fontId="8" fillId="0" borderId="0" xfId="24" applyNumberFormat="1" applyFont="1" applyBorder="1" applyAlignment="1">
      <alignment horizontal="left" vertical="center"/>
    </xf>
    <xf numFmtId="0" fontId="11" fillId="0" borderId="0" xfId="24" applyFont="1" applyBorder="1" applyAlignment="1">
      <alignment horizontal="left" vertical="center"/>
    </xf>
    <xf numFmtId="0" fontId="5" fillId="0" borderId="0" xfId="20" applyFont="1" applyAlignment="1">
      <alignment vertical="center"/>
    </xf>
    <xf numFmtId="0" fontId="6" fillId="0" borderId="0" xfId="20" applyFont="1" applyAlignment="1">
      <alignment horizontal="left" vertical="center"/>
    </xf>
    <xf numFmtId="0" fontId="8" fillId="0" borderId="0" xfId="20" applyFont="1" applyAlignment="1">
      <alignment horizontal="right" wrapText="1"/>
    </xf>
    <xf numFmtId="167" fontId="3" fillId="0" borderId="0" xfId="20" applyNumberFormat="1"/>
    <xf numFmtId="49" fontId="8" fillId="0" borderId="0" xfId="20" applyNumberFormat="1" applyFont="1" applyAlignment="1">
      <alignment horizontal="left" vertical="center"/>
    </xf>
    <xf numFmtId="0" fontId="8" fillId="0" borderId="1" xfId="20" quotePrefix="1" applyFont="1" applyBorder="1" applyAlignment="1">
      <alignment horizontal="left"/>
    </xf>
    <xf numFmtId="0" fontId="8" fillId="0" borderId="0" xfId="20" quotePrefix="1" applyFont="1" applyAlignment="1">
      <alignment horizontal="left"/>
    </xf>
    <xf numFmtId="0" fontId="6" fillId="0" borderId="0" xfId="55" applyFont="1"/>
    <xf numFmtId="0" fontId="6" fillId="0" borderId="0" xfId="20" applyFont="1" applyAlignment="1">
      <alignment vertical="center"/>
    </xf>
    <xf numFmtId="0" fontId="6" fillId="0" borderId="0" xfId="55" applyFont="1" applyAlignment="1">
      <alignment vertical="center"/>
    </xf>
    <xf numFmtId="0" fontId="5" fillId="0" borderId="0" xfId="20" applyFont="1" applyAlignment="1">
      <alignment horizontal="left" vertical="center"/>
    </xf>
    <xf numFmtId="0" fontId="8" fillId="0" borderId="0" xfId="20" applyFont="1" applyAlignment="1">
      <alignment horizontal="centerContinuous"/>
    </xf>
    <xf numFmtId="166" fontId="8" fillId="0" borderId="0" xfId="20" applyNumberFormat="1" applyFont="1" applyAlignment="1">
      <alignment vertical="center"/>
    </xf>
    <xf numFmtId="167" fontId="11" fillId="0" borderId="0" xfId="20" applyNumberFormat="1" applyFont="1" applyAlignment="1">
      <alignment vertical="center"/>
    </xf>
    <xf numFmtId="0" fontId="8" fillId="0" borderId="0" xfId="20" applyFont="1" applyAlignment="1">
      <alignment horizontal="center" vertical="center"/>
    </xf>
    <xf numFmtId="3" fontId="8" fillId="0" borderId="0" xfId="24" applyNumberFormat="1" applyFont="1"/>
    <xf numFmtId="3" fontId="8" fillId="0" borderId="0" xfId="20" quotePrefix="1" applyNumberFormat="1" applyFont="1" applyAlignment="1">
      <alignment horizontal="right" vertical="center"/>
    </xf>
    <xf numFmtId="0" fontId="8" fillId="0" borderId="1" xfId="20" applyFont="1" applyBorder="1" applyAlignment="1">
      <alignment horizontal="right" vertical="center"/>
    </xf>
    <xf numFmtId="0" fontId="6" fillId="0" borderId="1" xfId="55" applyFont="1" applyBorder="1"/>
    <xf numFmtId="0" fontId="5" fillId="0" borderId="0" xfId="55" applyFont="1" applyAlignment="1">
      <alignment vertical="center"/>
    </xf>
    <xf numFmtId="0" fontId="5" fillId="0" borderId="0" xfId="55" applyFont="1"/>
    <xf numFmtId="49" fontId="8" fillId="0" borderId="1" xfId="20" applyNumberFormat="1" applyFont="1" applyBorder="1" applyAlignment="1">
      <alignment horizontal="right" vertical="top" wrapText="1"/>
    </xf>
    <xf numFmtId="0" fontId="16" fillId="0" borderId="1" xfId="20" applyFont="1" applyBorder="1"/>
    <xf numFmtId="0" fontId="9" fillId="0" borderId="0" xfId="20" applyFont="1" applyAlignment="1">
      <alignment horizontal="left" vertical="center"/>
    </xf>
    <xf numFmtId="0" fontId="20" fillId="0" borderId="0" xfId="20" applyFont="1" applyAlignment="1">
      <alignment vertical="center"/>
    </xf>
    <xf numFmtId="0" fontId="13" fillId="0" borderId="0" xfId="20" applyFont="1" applyAlignment="1">
      <alignment vertical="center"/>
    </xf>
    <xf numFmtId="3" fontId="13" fillId="0" borderId="0" xfId="20" applyNumberFormat="1" applyFont="1" applyAlignment="1">
      <alignment horizontal="right" vertical="center"/>
    </xf>
    <xf numFmtId="0" fontId="24" fillId="0" borderId="0" xfId="55" applyFont="1" applyAlignment="1">
      <alignment vertical="center"/>
    </xf>
    <xf numFmtId="0" fontId="31" fillId="0" borderId="0" xfId="20" applyFont="1" applyAlignment="1">
      <alignment horizontal="left"/>
    </xf>
    <xf numFmtId="0" fontId="6" fillId="0" borderId="0" xfId="20" applyFont="1"/>
    <xf numFmtId="49" fontId="8" fillId="0" borderId="0" xfId="6" applyNumberFormat="1" applyFont="1" applyFill="1" applyBorder="1" applyAlignment="1">
      <alignment horizontal="left" vertical="center"/>
    </xf>
    <xf numFmtId="3" fontId="11" fillId="0" borderId="0" xfId="5" applyNumberFormat="1" applyFont="1" applyFill="1" applyBorder="1"/>
    <xf numFmtId="0" fontId="31" fillId="0" borderId="0" xfId="20" applyFont="1" applyAlignment="1">
      <alignment horizontal="center"/>
    </xf>
    <xf numFmtId="0" fontId="8" fillId="0" borderId="1" xfId="24" applyFont="1" applyBorder="1" applyAlignment="1">
      <alignment horizontal="right" vertical="top"/>
    </xf>
    <xf numFmtId="0" fontId="8" fillId="0" borderId="3" xfId="20" applyFont="1" applyBorder="1" applyAlignment="1">
      <alignment horizontal="left" vertical="center"/>
    </xf>
    <xf numFmtId="3" fontId="9" fillId="0" borderId="0" xfId="20" applyNumberFormat="1" applyFont="1" applyAlignment="1">
      <alignment vertical="center"/>
    </xf>
    <xf numFmtId="166" fontId="9" fillId="0" borderId="0" xfId="20" applyNumberFormat="1" applyFont="1" applyAlignment="1">
      <alignment horizontal="right"/>
    </xf>
    <xf numFmtId="3" fontId="11" fillId="0" borderId="0" xfId="5" applyNumberFormat="1" applyFont="1" applyFill="1" applyAlignment="1">
      <alignment vertical="center"/>
    </xf>
    <xf numFmtId="3" fontId="5" fillId="0" borderId="0" xfId="20" applyNumberFormat="1" applyFont="1"/>
    <xf numFmtId="166" fontId="9" fillId="0" borderId="0" xfId="20" applyNumberFormat="1" applyFont="1"/>
    <xf numFmtId="0" fontId="8" fillId="0" borderId="0" xfId="24" applyFont="1"/>
    <xf numFmtId="41" fontId="8" fillId="0" borderId="0" xfId="6" applyFont="1" applyBorder="1"/>
    <xf numFmtId="0" fontId="3" fillId="0" borderId="1" xfId="24" applyBorder="1"/>
    <xf numFmtId="0" fontId="3" fillId="0" borderId="0" xfId="24" applyBorder="1"/>
    <xf numFmtId="3" fontId="9" fillId="0" borderId="0" xfId="20" applyNumberFormat="1" applyFont="1"/>
    <xf numFmtId="3" fontId="9" fillId="0" borderId="0" xfId="24" applyNumberFormat="1" applyFont="1" applyBorder="1"/>
    <xf numFmtId="3" fontId="11" fillId="0" borderId="0" xfId="20" applyNumberFormat="1" applyFont="1" applyAlignment="1">
      <alignment horizontal="right"/>
    </xf>
    <xf numFmtId="3" fontId="11" fillId="0" borderId="0" xfId="20" applyNumberFormat="1" applyFont="1"/>
    <xf numFmtId="3" fontId="32" fillId="0" borderId="0" xfId="24" applyNumberFormat="1" applyFont="1" applyBorder="1"/>
    <xf numFmtId="0" fontId="8" fillId="0" borderId="1" xfId="20" applyFont="1" applyBorder="1" applyAlignment="1">
      <alignment vertical="top"/>
    </xf>
    <xf numFmtId="0" fontId="8" fillId="0" borderId="1" xfId="20" applyFont="1" applyBorder="1" applyAlignment="1">
      <alignment horizontal="right" vertical="top"/>
    </xf>
    <xf numFmtId="0" fontId="8" fillId="0" borderId="1" xfId="24" applyFont="1" applyBorder="1" applyAlignment="1">
      <alignment horizontal="left" vertical="center"/>
    </xf>
    <xf numFmtId="0" fontId="5" fillId="0" borderId="0" xfId="20" applyFont="1" applyAlignment="1">
      <alignment horizontal="left" wrapText="1"/>
    </xf>
    <xf numFmtId="0" fontId="33" fillId="0" borderId="0" xfId="20" applyFont="1"/>
    <xf numFmtId="0" fontId="12" fillId="0" borderId="0" xfId="20" applyFont="1" applyAlignment="1">
      <alignment vertical="center"/>
    </xf>
    <xf numFmtId="0" fontId="4" fillId="0" borderId="0" xfId="20" applyFont="1" applyAlignment="1">
      <alignment vertical="center"/>
    </xf>
    <xf numFmtId="0" fontId="34" fillId="0" borderId="0" xfId="20" applyFont="1" applyAlignment="1">
      <alignment vertical="center"/>
    </xf>
    <xf numFmtId="0" fontId="35" fillId="0" borderId="0" xfId="20" applyFont="1" applyAlignment="1">
      <alignment vertical="center"/>
    </xf>
    <xf numFmtId="0" fontId="12" fillId="0" borderId="0" xfId="20" applyFont="1" applyAlignment="1">
      <alignment horizontal="left" vertical="center"/>
    </xf>
    <xf numFmtId="0" fontId="4" fillId="0" borderId="0" xfId="24" applyFont="1"/>
    <xf numFmtId="0" fontId="4" fillId="0" borderId="1" xfId="24" applyFont="1" applyBorder="1"/>
    <xf numFmtId="0" fontId="34" fillId="0" borderId="1" xfId="24" applyFont="1" applyBorder="1"/>
    <xf numFmtId="0" fontId="4" fillId="0" borderId="0" xfId="24" applyFont="1" applyBorder="1" applyAlignment="1">
      <alignment horizontal="left" vertical="center"/>
    </xf>
    <xf numFmtId="0" fontId="4" fillId="0" borderId="0" xfId="24" applyFont="1" applyBorder="1" applyAlignment="1">
      <alignment horizontal="right" vertical="top"/>
    </xf>
    <xf numFmtId="0" fontId="34" fillId="0" borderId="0" xfId="24" applyFont="1" applyBorder="1" applyAlignment="1">
      <alignment horizontal="right" vertical="top"/>
    </xf>
    <xf numFmtId="0" fontId="34" fillId="0" borderId="0" xfId="24" applyFont="1"/>
    <xf numFmtId="41" fontId="4" fillId="0" borderId="0" xfId="6" applyFont="1" applyFill="1" applyBorder="1" applyAlignment="1">
      <alignment vertical="center"/>
    </xf>
    <xf numFmtId="41" fontId="4" fillId="0" borderId="0" xfId="6" applyFont="1" applyFill="1" applyBorder="1" applyAlignment="1">
      <alignment horizontal="center" vertical="center"/>
    </xf>
    <xf numFmtId="41" fontId="34" fillId="0" borderId="0" xfId="6" applyFont="1" applyFill="1" applyBorder="1" applyAlignment="1">
      <alignment horizontal="center" vertical="center"/>
    </xf>
    <xf numFmtId="3" fontId="4" fillId="0" borderId="0" xfId="20" applyNumberFormat="1" applyFont="1" applyAlignment="1">
      <alignment horizontal="right"/>
    </xf>
    <xf numFmtId="0" fontId="6" fillId="0" borderId="0" xfId="24" applyFont="1" applyBorder="1"/>
    <xf numFmtId="0" fontId="33" fillId="0" borderId="0" xfId="24" applyFont="1" applyBorder="1"/>
    <xf numFmtId="41" fontId="6" fillId="0" borderId="0" xfId="6" applyFont="1" applyBorder="1"/>
    <xf numFmtId="41" fontId="6" fillId="0" borderId="0" xfId="6" applyFont="1"/>
    <xf numFmtId="0" fontId="6" fillId="0" borderId="0" xfId="24" applyFont="1"/>
    <xf numFmtId="0" fontId="33" fillId="0" borderId="0" xfId="24" applyFont="1"/>
    <xf numFmtId="0" fontId="8" fillId="0" borderId="2" xfId="24" applyFont="1" applyBorder="1" applyAlignment="1">
      <alignment horizontal="center" vertical="center"/>
    </xf>
    <xf numFmtId="0" fontId="3" fillId="0" borderId="2" xfId="24" applyBorder="1"/>
    <xf numFmtId="41" fontId="8" fillId="0" borderId="0" xfId="6" applyFont="1" applyFill="1" applyBorder="1" applyAlignment="1"/>
    <xf numFmtId="41" fontId="8" fillId="0" borderId="0" xfId="6" applyFont="1" applyFill="1" applyBorder="1"/>
    <xf numFmtId="49" fontId="11" fillId="0" borderId="0" xfId="6" applyNumberFormat="1" applyFont="1" applyFill="1" applyBorder="1" applyAlignment="1">
      <alignment horizontal="left" vertical="center"/>
    </xf>
    <xf numFmtId="49" fontId="9" fillId="0" borderId="0" xfId="6" applyNumberFormat="1" applyFont="1" applyFill="1" applyBorder="1" applyAlignment="1">
      <alignment horizontal="left" vertical="center"/>
    </xf>
    <xf numFmtId="49" fontId="8" fillId="0" borderId="0" xfId="6" applyNumberFormat="1" applyFont="1" applyFill="1" applyBorder="1" applyAlignment="1">
      <alignment vertical="center"/>
    </xf>
    <xf numFmtId="49" fontId="9" fillId="0" borderId="0" xfId="6" applyNumberFormat="1" applyFont="1" applyFill="1" applyBorder="1" applyAlignment="1">
      <alignment vertical="center"/>
    </xf>
    <xf numFmtId="3" fontId="3" fillId="0" borderId="0" xfId="20" applyNumberFormat="1" applyAlignment="1">
      <alignment horizontal="right"/>
    </xf>
    <xf numFmtId="3" fontId="6" fillId="0" borderId="0" xfId="20" applyNumberFormat="1" applyFont="1" applyAlignment="1">
      <alignment horizontal="right"/>
    </xf>
    <xf numFmtId="3" fontId="5" fillId="0" borderId="0" xfId="20" applyNumberFormat="1" applyFont="1" applyAlignment="1">
      <alignment horizontal="right" vertical="center"/>
    </xf>
    <xf numFmtId="3" fontId="5" fillId="0" borderId="0" xfId="20" applyNumberFormat="1" applyFont="1" applyAlignment="1">
      <alignment horizontal="right" vertical="center" wrapText="1"/>
    </xf>
    <xf numFmtId="3" fontId="5" fillId="0" borderId="0" xfId="55" applyNumberFormat="1" applyFont="1" applyAlignment="1">
      <alignment horizontal="right" vertical="center"/>
    </xf>
    <xf numFmtId="3" fontId="5" fillId="0" borderId="0" xfId="20" applyNumberFormat="1" applyFont="1" applyAlignment="1">
      <alignment horizontal="right"/>
    </xf>
    <xf numFmtId="3" fontId="6" fillId="0" borderId="0" xfId="55" applyNumberFormat="1" applyFont="1" applyAlignment="1">
      <alignment horizontal="right"/>
    </xf>
    <xf numFmtId="3" fontId="6" fillId="0" borderId="0" xfId="20" applyNumberFormat="1" applyFont="1" applyAlignment="1">
      <alignment horizontal="right" vertical="top" wrapText="1"/>
    </xf>
    <xf numFmtId="3" fontId="8" fillId="0" borderId="0" xfId="6" applyNumberFormat="1" applyFont="1" applyFill="1" applyBorder="1" applyAlignment="1">
      <alignment horizontal="right" vertical="center"/>
    </xf>
    <xf numFmtId="3" fontId="6" fillId="0" borderId="0" xfId="20" applyNumberFormat="1" applyFont="1"/>
    <xf numFmtId="3" fontId="8" fillId="0" borderId="1" xfId="24" applyNumberFormat="1" applyFont="1" applyBorder="1"/>
    <xf numFmtId="3" fontId="8" fillId="0" borderId="1" xfId="20" applyNumberFormat="1" applyFont="1" applyBorder="1" applyAlignment="1">
      <alignment horizontal="right"/>
    </xf>
    <xf numFmtId="0" fontId="8" fillId="0" borderId="1" xfId="20" applyFont="1" applyBorder="1" applyAlignment="1">
      <alignment horizontal="left" vertical="center" wrapText="1"/>
    </xf>
    <xf numFmtId="0" fontId="8" fillId="0" borderId="0" xfId="20" applyFont="1" applyAlignment="1">
      <alignment horizontal="left" vertical="center" wrapText="1"/>
    </xf>
    <xf numFmtId="0" fontId="8" fillId="0" borderId="1" xfId="20" applyFont="1" applyBorder="1" applyAlignment="1">
      <alignment horizontal="center" vertical="top"/>
    </xf>
    <xf numFmtId="0" fontId="8" fillId="0" borderId="0" xfId="20" applyFont="1" applyAlignment="1">
      <alignment vertical="top" wrapText="1"/>
    </xf>
    <xf numFmtId="0" fontId="8" fillId="0" borderId="1" xfId="20" applyFont="1" applyBorder="1" applyAlignment="1">
      <alignment horizontal="center" vertical="center"/>
    </xf>
    <xf numFmtId="0" fontId="6" fillId="0" borderId="1" xfId="24" applyFont="1" applyBorder="1"/>
    <xf numFmtId="0" fontId="33" fillId="0" borderId="1" xfId="24" applyFont="1" applyBorder="1"/>
    <xf numFmtId="3" fontId="8" fillId="0" borderId="0" xfId="5" applyNumberFormat="1" applyFont="1" applyFill="1" applyBorder="1"/>
    <xf numFmtId="165" fontId="8" fillId="0" borderId="0" xfId="5" applyNumberFormat="1" applyFont="1" applyFill="1" applyBorder="1"/>
    <xf numFmtId="3" fontId="11" fillId="0" borderId="0" xfId="35" applyNumberFormat="1" applyFont="1"/>
    <xf numFmtId="0" fontId="36" fillId="0" borderId="0" xfId="55" applyFont="1" applyAlignment="1">
      <alignment vertical="center"/>
    </xf>
    <xf numFmtId="0" fontId="8" fillId="0" borderId="0" xfId="20" quotePrefix="1" applyFont="1" applyAlignment="1">
      <alignment horizontal="right"/>
    </xf>
    <xf numFmtId="0" fontId="8" fillId="0" borderId="0" xfId="20" applyFont="1" applyAlignment="1">
      <alignment horizontal="right"/>
    </xf>
    <xf numFmtId="49" fontId="8" fillId="0" borderId="0" xfId="20" applyNumberFormat="1" applyFont="1" applyAlignment="1">
      <alignment vertical="center"/>
    </xf>
    <xf numFmtId="0" fontId="11" fillId="0" borderId="1" xfId="20" applyFont="1" applyBorder="1"/>
    <xf numFmtId="3" fontId="11" fillId="0" borderId="1" xfId="20" applyNumberFormat="1" applyFont="1" applyBorder="1"/>
    <xf numFmtId="0" fontId="15" fillId="0" borderId="0" xfId="20" applyFont="1"/>
    <xf numFmtId="3" fontId="15" fillId="0" borderId="0" xfId="20" applyNumberFormat="1" applyFont="1"/>
    <xf numFmtId="9" fontId="3" fillId="0" borderId="0" xfId="57"/>
    <xf numFmtId="0" fontId="37" fillId="0" borderId="0" xfId="20" applyFont="1" applyAlignment="1">
      <alignment horizontal="right"/>
    </xf>
    <xf numFmtId="0" fontId="37" fillId="0" borderId="0" xfId="55" applyFont="1"/>
    <xf numFmtId="0" fontId="6" fillId="0" borderId="1" xfId="20" applyFont="1" applyBorder="1"/>
    <xf numFmtId="0" fontId="6" fillId="0" borderId="1" xfId="20" applyFont="1" applyBorder="1" applyAlignment="1">
      <alignment horizontal="right" vertical="top" wrapText="1"/>
    </xf>
    <xf numFmtId="0" fontId="6" fillId="0" borderId="1" xfId="20" applyFont="1" applyBorder="1" applyAlignment="1">
      <alignment horizontal="right" vertical="center" wrapText="1"/>
    </xf>
    <xf numFmtId="49" fontId="13" fillId="0" borderId="0" xfId="11" applyNumberFormat="1" applyFont="1" applyBorder="1" applyAlignment="1">
      <alignment horizontal="left" vertical="center"/>
    </xf>
    <xf numFmtId="3" fontId="13" fillId="0" borderId="0" xfId="20" applyNumberFormat="1" applyFont="1"/>
    <xf numFmtId="0" fontId="0" fillId="0" borderId="0" xfId="55" applyFont="1"/>
    <xf numFmtId="0" fontId="0" fillId="0" borderId="0" xfId="55" quotePrefix="1" applyFont="1"/>
    <xf numFmtId="166" fontId="8" fillId="0" borderId="0" xfId="20" applyNumberFormat="1" applyFont="1" applyAlignment="1">
      <alignment horizontal="right" vertical="center"/>
    </xf>
    <xf numFmtId="0" fontId="8" fillId="0" borderId="2" xfId="20" applyFont="1" applyBorder="1" applyAlignment="1">
      <alignment horizontal="centerContinuous" vertical="center"/>
    </xf>
    <xf numFmtId="0" fontId="8" fillId="0" borderId="2" xfId="20" applyFont="1" applyBorder="1"/>
    <xf numFmtId="41" fontId="8" fillId="0" borderId="0" xfId="20" applyNumberFormat="1" applyFont="1" applyAlignment="1">
      <alignment vertical="center"/>
    </xf>
    <xf numFmtId="169" fontId="8" fillId="0" borderId="0" xfId="20" applyNumberFormat="1" applyFont="1" applyAlignment="1">
      <alignment horizontal="center" vertical="center"/>
    </xf>
    <xf numFmtId="49" fontId="11" fillId="0" borderId="0" xfId="6" applyNumberFormat="1" applyFont="1" applyBorder="1" applyAlignment="1">
      <alignment horizontal="left" vertical="center"/>
    </xf>
    <xf numFmtId="3" fontId="11" fillId="0" borderId="0" xfId="5" applyNumberFormat="1" applyFont="1" applyFill="1" applyBorder="1" applyAlignment="1">
      <alignment vertical="center"/>
    </xf>
    <xf numFmtId="3" fontId="8" fillId="0" borderId="0" xfId="24" applyNumberFormat="1" applyFont="1" applyBorder="1" applyAlignment="1">
      <alignment vertical="center"/>
    </xf>
    <xf numFmtId="49" fontId="9" fillId="0" borderId="0" xfId="6" applyNumberFormat="1" applyFont="1" applyBorder="1" applyAlignment="1">
      <alignment horizontal="left" vertical="center"/>
    </xf>
    <xf numFmtId="3" fontId="38" fillId="0" borderId="0" xfId="43" applyNumberFormat="1" applyFont="1" applyAlignment="1">
      <alignment vertical="center"/>
    </xf>
    <xf numFmtId="3" fontId="9" fillId="0" borderId="0" xfId="43" applyNumberFormat="1" applyFont="1" applyAlignment="1">
      <alignment vertical="center"/>
    </xf>
    <xf numFmtId="3" fontId="39" fillId="0" borderId="0" xfId="43" applyNumberFormat="1" applyFont="1" applyAlignment="1">
      <alignment vertical="center"/>
    </xf>
    <xf numFmtId="3" fontId="8" fillId="0" borderId="0" xfId="43" applyNumberFormat="1" applyFont="1" applyAlignment="1">
      <alignment vertical="center"/>
    </xf>
    <xf numFmtId="3" fontId="11" fillId="0" borderId="0" xfId="24" applyNumberFormat="1" applyFont="1" applyBorder="1" applyAlignment="1">
      <alignment vertical="center"/>
    </xf>
    <xf numFmtId="3" fontId="8" fillId="0" borderId="0" xfId="43" applyNumberFormat="1" applyFont="1" applyAlignment="1">
      <alignment horizontal="right" vertical="center"/>
    </xf>
    <xf numFmtId="3" fontId="11" fillId="0" borderId="0" xfId="24" applyNumberFormat="1" applyFont="1" applyAlignment="1">
      <alignment vertical="center"/>
    </xf>
    <xf numFmtId="3" fontId="11" fillId="0" borderId="0" xfId="5" applyNumberFormat="1" applyFont="1" applyFill="1" applyBorder="1" applyAlignment="1">
      <alignment horizontal="right" vertical="center"/>
    </xf>
    <xf numFmtId="3" fontId="8" fillId="0" borderId="0" xfId="24" applyNumberFormat="1" applyFont="1" applyAlignment="1">
      <alignment vertical="center"/>
    </xf>
    <xf numFmtId="3" fontId="39" fillId="0" borderId="0" xfId="5" applyNumberFormat="1" applyFont="1" applyFill="1" applyBorder="1" applyAlignment="1">
      <alignment vertical="center"/>
    </xf>
    <xf numFmtId="3" fontId="8" fillId="0" borderId="0" xfId="5" applyNumberFormat="1" applyFont="1" applyFill="1" applyBorder="1" applyAlignment="1">
      <alignment horizontal="left" vertical="center"/>
    </xf>
    <xf numFmtId="0" fontId="4" fillId="0" borderId="0" xfId="24" applyFont="1" applyBorder="1" applyAlignment="1">
      <alignment vertical="center"/>
    </xf>
    <xf numFmtId="0" fontId="34" fillId="0" borderId="0" xfId="24" applyFont="1" applyBorder="1" applyAlignment="1">
      <alignment vertical="center"/>
    </xf>
    <xf numFmtId="0" fontId="8" fillId="0" borderId="0" xfId="24" applyFont="1" applyBorder="1" applyAlignment="1">
      <alignment vertical="center" wrapText="1"/>
    </xf>
    <xf numFmtId="3" fontId="13" fillId="0" borderId="0" xfId="20" applyNumberFormat="1" applyFont="1" applyAlignment="1">
      <alignment vertical="center"/>
    </xf>
    <xf numFmtId="3" fontId="13" fillId="0" borderId="0" xfId="20" quotePrefix="1" applyNumberFormat="1" applyFont="1" applyAlignment="1">
      <alignment horizontal="right" vertical="center"/>
    </xf>
    <xf numFmtId="168" fontId="8" fillId="0" borderId="0" xfId="5" quotePrefix="1" applyNumberFormat="1" applyFont="1" applyAlignment="1">
      <alignment horizontal="left" vertical="center"/>
    </xf>
    <xf numFmtId="0" fontId="16" fillId="0" borderId="0" xfId="20" applyFont="1" applyAlignment="1">
      <alignment vertical="center"/>
    </xf>
    <xf numFmtId="3" fontId="9" fillId="0" borderId="0" xfId="5" applyNumberFormat="1" applyFont="1" applyFill="1" applyAlignment="1">
      <alignment vertical="center"/>
    </xf>
    <xf numFmtId="41" fontId="13" fillId="0" borderId="0" xfId="20" applyNumberFormat="1" applyFont="1" applyAlignment="1">
      <alignment horizontal="right" vertical="center" wrapText="1"/>
    </xf>
    <xf numFmtId="41" fontId="21" fillId="0" borderId="0" xfId="20" applyNumberFormat="1" applyFont="1" applyAlignment="1">
      <alignment horizontal="right" vertical="center" wrapText="1"/>
    </xf>
    <xf numFmtId="41" fontId="19" fillId="0" borderId="0" xfId="20" applyNumberFormat="1" applyFont="1" applyAlignment="1">
      <alignment horizontal="right" vertical="center" wrapText="1"/>
    </xf>
    <xf numFmtId="0" fontId="3" fillId="0" borderId="0" xfId="20" applyAlignment="1">
      <alignment horizontal="center" vertical="center"/>
    </xf>
    <xf numFmtId="41" fontId="9" fillId="0" borderId="0" xfId="2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0" fillId="3" borderId="0" xfId="0" applyFont="1" applyFill="1" applyAlignment="1">
      <alignment horizontal="left" vertical="center"/>
    </xf>
    <xf numFmtId="0" fontId="40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left" vertical="top" wrapText="1"/>
    </xf>
    <xf numFmtId="0" fontId="25" fillId="0" borderId="5" xfId="1" applyBorder="1" applyAlignment="1" applyProtection="1">
      <alignment horizontal="left" vertical="top"/>
    </xf>
    <xf numFmtId="0" fontId="8" fillId="0" borderId="0" xfId="24" applyFont="1" applyAlignment="1">
      <alignment vertical="center"/>
    </xf>
    <xf numFmtId="0" fontId="25" fillId="0" borderId="5" xfId="1" applyFill="1" applyBorder="1" applyAlignment="1" applyProtection="1">
      <alignment horizontal="left" vertical="top"/>
    </xf>
    <xf numFmtId="3" fontId="16" fillId="0" borderId="0" xfId="20" applyNumberFormat="1" applyFont="1"/>
    <xf numFmtId="2" fontId="8" fillId="0" borderId="0" xfId="20" applyNumberFormat="1" applyFont="1" applyAlignment="1">
      <alignment vertical="center"/>
    </xf>
    <xf numFmtId="167" fontId="8" fillId="0" borderId="0" xfId="24" applyNumberFormat="1" applyFont="1" applyBorder="1" applyAlignment="1">
      <alignment vertical="center"/>
    </xf>
    <xf numFmtId="168" fontId="8" fillId="0" borderId="0" xfId="5" quotePrefix="1" applyNumberFormat="1" applyFont="1" applyAlignment="1">
      <alignment horizontal="left" vertical="center" wrapText="1"/>
    </xf>
    <xf numFmtId="4" fontId="8" fillId="0" borderId="0" xfId="20" applyNumberFormat="1" applyFont="1" applyAlignment="1">
      <alignment vertical="center"/>
    </xf>
    <xf numFmtId="4" fontId="8" fillId="0" borderId="0" xfId="20" applyNumberFormat="1" applyFont="1" applyAlignment="1">
      <alignment horizontal="right" vertical="center"/>
    </xf>
    <xf numFmtId="4" fontId="8" fillId="0" borderId="0" xfId="20" applyNumberFormat="1" applyFont="1" applyAlignment="1">
      <alignment horizontal="right"/>
    </xf>
    <xf numFmtId="4" fontId="9" fillId="0" borderId="0" xfId="20" applyNumberFormat="1" applyFont="1" applyAlignment="1">
      <alignment vertical="center"/>
    </xf>
    <xf numFmtId="4" fontId="11" fillId="0" borderId="0" xfId="20" applyNumberFormat="1" applyFont="1" applyAlignment="1">
      <alignment vertical="center"/>
    </xf>
    <xf numFmtId="1" fontId="8" fillId="0" borderId="0" xfId="20" applyNumberFormat="1" applyFont="1" applyAlignment="1">
      <alignment vertical="center"/>
    </xf>
    <xf numFmtId="0" fontId="26" fillId="0" borderId="5" xfId="1" applyFont="1" applyFill="1" applyBorder="1" applyAlignment="1" applyProtection="1">
      <alignment horizontal="left" vertical="top"/>
    </xf>
    <xf numFmtId="0" fontId="27" fillId="0" borderId="5" xfId="0" applyFont="1" applyBorder="1" applyAlignment="1">
      <alignment horizontal="left" vertical="top" wrapText="1"/>
    </xf>
    <xf numFmtId="1" fontId="13" fillId="0" borderId="0" xfId="20" applyNumberFormat="1" applyFont="1" applyAlignment="1">
      <alignment vertical="center"/>
    </xf>
    <xf numFmtId="0" fontId="27" fillId="0" borderId="0" xfId="0" applyFont="1" applyAlignment="1">
      <alignment horizontal="left" vertical="top"/>
    </xf>
    <xf numFmtId="0" fontId="27" fillId="0" borderId="5" xfId="0" applyFont="1" applyBorder="1" applyAlignment="1">
      <alignment horizontal="left" vertical="top"/>
    </xf>
    <xf numFmtId="0" fontId="11" fillId="0" borderId="0" xfId="24" applyFont="1" applyBorder="1"/>
    <xf numFmtId="0" fontId="8" fillId="0" borderId="0" xfId="24" applyFont="1" applyBorder="1" applyAlignment="1">
      <alignment horizontal="center"/>
    </xf>
    <xf numFmtId="0" fontId="3" fillId="0" borderId="0" xfId="24" applyBorder="1" applyAlignment="1">
      <alignment horizontal="center"/>
    </xf>
    <xf numFmtId="0" fontId="10" fillId="0" borderId="0" xfId="24" applyFont="1" applyBorder="1"/>
    <xf numFmtId="0" fontId="9" fillId="0" borderId="0" xfId="24" applyFont="1" applyBorder="1"/>
    <xf numFmtId="3" fontId="8" fillId="0" borderId="0" xfId="5" quotePrefix="1" applyNumberFormat="1" applyFont="1" applyFill="1" applyBorder="1" applyAlignment="1">
      <alignment horizontal="right" vertical="center"/>
    </xf>
    <xf numFmtId="3" fontId="9" fillId="0" borderId="0" xfId="5" applyNumberFormat="1" applyFont="1" applyFill="1" applyBorder="1" applyAlignment="1">
      <alignment vertical="center"/>
    </xf>
    <xf numFmtId="1" fontId="11" fillId="0" borderId="0" xfId="24" applyNumberFormat="1" applyFont="1" applyBorder="1"/>
    <xf numFmtId="1" fontId="8" fillId="0" borderId="0" xfId="24" applyNumberFormat="1" applyFont="1" applyBorder="1"/>
    <xf numFmtId="166" fontId="9" fillId="0" borderId="0" xfId="20" applyNumberFormat="1" applyFont="1" applyAlignment="1">
      <alignment horizontal="right" vertical="center"/>
    </xf>
    <xf numFmtId="3" fontId="8" fillId="0" borderId="0" xfId="6" applyNumberFormat="1" applyFont="1" applyFill="1" applyAlignment="1">
      <alignment horizontal="right" vertical="center"/>
    </xf>
    <xf numFmtId="49" fontId="8" fillId="0" borderId="0" xfId="5" quotePrefix="1" applyNumberFormat="1" applyFont="1" applyFill="1" applyAlignment="1">
      <alignment horizontal="right" vertical="center"/>
    </xf>
    <xf numFmtId="166" fontId="11" fillId="0" borderId="0" xfId="20" applyNumberFormat="1" applyFont="1" applyAlignment="1">
      <alignment horizontal="right" vertical="center"/>
    </xf>
    <xf numFmtId="165" fontId="41" fillId="0" borderId="0" xfId="5" applyNumberFormat="1" applyFont="1" applyFill="1" applyAlignment="1">
      <alignment horizontal="right" vertical="center" wrapText="1"/>
    </xf>
    <xf numFmtId="0" fontId="8" fillId="0" borderId="1" xfId="20" applyFont="1" applyBorder="1" applyAlignment="1">
      <alignment horizontal="right" wrapText="1"/>
    </xf>
    <xf numFmtId="3" fontId="3" fillId="0" borderId="0" xfId="20" applyNumberFormat="1" applyAlignment="1">
      <alignment vertical="center"/>
    </xf>
    <xf numFmtId="166" fontId="11" fillId="0" borderId="0" xfId="20" applyNumberFormat="1" applyFont="1" applyAlignment="1">
      <alignment vertical="center"/>
    </xf>
    <xf numFmtId="169" fontId="13" fillId="0" borderId="0" xfId="20" applyNumberFormat="1" applyFont="1" applyAlignment="1">
      <alignment horizontal="right" vertical="center" wrapText="1"/>
    </xf>
    <xf numFmtId="0" fontId="8" fillId="4" borderId="3" xfId="0" applyFont="1" applyFill="1" applyBorder="1" applyAlignment="1">
      <alignment horizontal="center" vertical="top" wrapText="1"/>
    </xf>
    <xf numFmtId="0" fontId="39" fillId="4" borderId="1" xfId="0" applyFont="1" applyFill="1" applyBorder="1" applyAlignment="1">
      <alignment horizontal="center"/>
    </xf>
    <xf numFmtId="0" fontId="9" fillId="0" borderId="0" xfId="20" applyFont="1" applyAlignment="1">
      <alignment vertical="center" wrapText="1"/>
    </xf>
    <xf numFmtId="0" fontId="8" fillId="0" borderId="0" xfId="20" quotePrefix="1" applyFont="1" applyAlignment="1">
      <alignment horizontal="left" vertical="center" wrapText="1"/>
    </xf>
    <xf numFmtId="0" fontId="11" fillId="0" borderId="0" xfId="20" applyFont="1" applyAlignment="1">
      <alignment vertical="center" wrapText="1"/>
    </xf>
    <xf numFmtId="165" fontId="13" fillId="0" borderId="0" xfId="19" applyNumberFormat="1" applyFont="1" applyFill="1" applyAlignment="1">
      <alignment wrapText="1"/>
    </xf>
    <xf numFmtId="165" fontId="39" fillId="0" borderId="0" xfId="19" applyNumberFormat="1" applyFont="1" applyFill="1" applyAlignment="1">
      <alignment wrapText="1"/>
    </xf>
    <xf numFmtId="165" fontId="21" fillId="0" borderId="0" xfId="19" applyNumberFormat="1" applyFont="1" applyFill="1" applyAlignment="1">
      <alignment wrapText="1"/>
    </xf>
    <xf numFmtId="165" fontId="42" fillId="0" borderId="0" xfId="19" applyNumberFormat="1" applyFont="1" applyFill="1" applyBorder="1" applyAlignment="1">
      <alignment horizontal="left" wrapText="1"/>
    </xf>
    <xf numFmtId="165" fontId="42" fillId="0" borderId="0" xfId="19" applyNumberFormat="1" applyFont="1" applyFill="1" applyBorder="1" applyAlignment="1">
      <alignment wrapText="1"/>
    </xf>
    <xf numFmtId="166" fontId="20" fillId="0" borderId="0" xfId="20" applyNumberFormat="1" applyFont="1" applyAlignment="1">
      <alignment vertical="center"/>
    </xf>
    <xf numFmtId="1" fontId="16" fillId="0" borderId="0" xfId="20" applyNumberFormat="1" applyFont="1"/>
    <xf numFmtId="0" fontId="8" fillId="0" borderId="0" xfId="20" applyFont="1" applyAlignment="1">
      <alignment horizontal="right" vertical="center"/>
    </xf>
    <xf numFmtId="4" fontId="16" fillId="0" borderId="0" xfId="20" applyNumberFormat="1" applyFont="1"/>
    <xf numFmtId="0" fontId="8" fillId="0" borderId="0" xfId="20" applyFont="1" applyAlignment="1">
      <alignment vertical="justify"/>
    </xf>
    <xf numFmtId="0" fontId="19" fillId="0" borderId="0" xfId="20" applyFont="1" applyAlignment="1">
      <alignment vertical="top" wrapText="1"/>
    </xf>
    <xf numFmtId="165" fontId="8" fillId="0" borderId="0" xfId="19" applyNumberFormat="1" applyFont="1" applyAlignment="1">
      <alignment vertical="center"/>
    </xf>
    <xf numFmtId="165" fontId="8" fillId="0" borderId="0" xfId="19" applyNumberFormat="1" applyFont="1"/>
    <xf numFmtId="2" fontId="3" fillId="0" borderId="0" xfId="20" applyNumberFormat="1"/>
    <xf numFmtId="165" fontId="8" fillId="0" borderId="0" xfId="20" applyNumberFormat="1" applyFont="1" applyAlignment="1">
      <alignment vertical="center"/>
    </xf>
    <xf numFmtId="0" fontId="11" fillId="0" borderId="0" xfId="24" applyFont="1" applyBorder="1" applyAlignment="1">
      <alignment vertical="center"/>
    </xf>
    <xf numFmtId="167" fontId="3" fillId="0" borderId="0" xfId="20" applyNumberFormat="1" applyAlignment="1">
      <alignment vertical="center"/>
    </xf>
    <xf numFmtId="171" fontId="8" fillId="0" borderId="0" xfId="20" applyNumberFormat="1" applyFont="1" applyAlignment="1">
      <alignment vertical="center"/>
    </xf>
    <xf numFmtId="166" fontId="4" fillId="0" borderId="0" xfId="20" applyNumberFormat="1" applyFont="1"/>
    <xf numFmtId="0" fontId="3" fillId="0" borderId="5" xfId="0" applyFont="1" applyBorder="1" applyAlignment="1">
      <alignment horizontal="left" vertical="top"/>
    </xf>
    <xf numFmtId="0" fontId="11" fillId="0" borderId="0" xfId="20" applyFont="1" applyAlignment="1">
      <alignment wrapText="1"/>
    </xf>
    <xf numFmtId="172" fontId="8" fillId="0" borderId="0" xfId="20" applyNumberFormat="1" applyFont="1" applyAlignment="1">
      <alignment vertical="center"/>
    </xf>
    <xf numFmtId="43" fontId="8" fillId="0" borderId="0" xfId="20" applyNumberFormat="1" applyFont="1" applyAlignment="1">
      <alignment vertical="center"/>
    </xf>
    <xf numFmtId="170" fontId="8" fillId="0" borderId="0" xfId="20" applyNumberFormat="1" applyFont="1" applyAlignment="1">
      <alignment vertical="center"/>
    </xf>
    <xf numFmtId="41" fontId="8" fillId="0" borderId="0" xfId="20" applyNumberFormat="1" applyFont="1" applyAlignment="1">
      <alignment horizontal="right" vertical="center"/>
    </xf>
    <xf numFmtId="41" fontId="9" fillId="0" borderId="0" xfId="20" applyNumberFormat="1" applyFont="1" applyAlignment="1">
      <alignment horizontal="right" vertical="center"/>
    </xf>
    <xf numFmtId="41" fontId="11" fillId="0" borderId="0" xfId="20" applyNumberFormat="1" applyFont="1" applyAlignment="1">
      <alignment horizontal="right" vertical="center"/>
    </xf>
    <xf numFmtId="0" fontId="5" fillId="0" borderId="0" xfId="20" applyFont="1" applyAlignment="1">
      <alignment vertical="center" wrapText="1"/>
    </xf>
    <xf numFmtId="0" fontId="11" fillId="0" borderId="0" xfId="20" applyFont="1" applyAlignment="1">
      <alignment horizontal="right" vertical="center"/>
    </xf>
    <xf numFmtId="167" fontId="11" fillId="0" borderId="0" xfId="24" applyNumberFormat="1" applyFont="1" applyBorder="1" applyAlignment="1">
      <alignment vertical="center"/>
    </xf>
    <xf numFmtId="165" fontId="8" fillId="0" borderId="0" xfId="5" applyNumberFormat="1" applyFont="1" applyAlignment="1">
      <alignment vertical="center"/>
    </xf>
    <xf numFmtId="166" fontId="8" fillId="0" borderId="0" xfId="5" applyNumberFormat="1" applyFont="1" applyFill="1" applyBorder="1" applyAlignment="1">
      <alignment horizontal="right" vertical="center"/>
    </xf>
    <xf numFmtId="3" fontId="4" fillId="0" borderId="0" xfId="20" applyNumberFormat="1" applyFont="1"/>
    <xf numFmtId="1" fontId="8" fillId="0" borderId="0" xfId="20" applyNumberFormat="1" applyFont="1"/>
    <xf numFmtId="0" fontId="35" fillId="0" borderId="0" xfId="20" applyFont="1" applyAlignment="1">
      <alignment horizontal="left" vertical="center"/>
    </xf>
    <xf numFmtId="49" fontId="13" fillId="0" borderId="0" xfId="11" applyNumberFormat="1" applyFont="1" applyFill="1" applyBorder="1" applyAlignment="1">
      <alignment horizontal="left" vertical="center"/>
    </xf>
    <xf numFmtId="170" fontId="8" fillId="0" borderId="0" xfId="20" applyNumberFormat="1" applyFont="1"/>
    <xf numFmtId="165" fontId="8" fillId="0" borderId="0" xfId="20" applyNumberFormat="1" applyFont="1"/>
    <xf numFmtId="166" fontId="8" fillId="0" borderId="0" xfId="5" applyNumberFormat="1" applyFont="1" applyFill="1" applyBorder="1" applyAlignment="1">
      <alignment vertical="center"/>
    </xf>
    <xf numFmtId="41" fontId="8" fillId="0" borderId="0" xfId="20" applyNumberFormat="1" applyFont="1" applyAlignment="1">
      <alignment horizontal="center" vertical="center"/>
    </xf>
    <xf numFmtId="41" fontId="8" fillId="0" borderId="0" xfId="20" applyNumberFormat="1" applyFont="1"/>
    <xf numFmtId="169" fontId="8" fillId="0" borderId="0" xfId="20" applyNumberFormat="1" applyFont="1"/>
    <xf numFmtId="0" fontId="8" fillId="0" borderId="0" xfId="0" applyFont="1" applyAlignment="1">
      <alignment horizontal="center" vertical="center"/>
    </xf>
    <xf numFmtId="41" fontId="8" fillId="0" borderId="0" xfId="1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8" fillId="0" borderId="0" xfId="24" applyNumberFormat="1" applyFont="1" applyBorder="1" applyAlignment="1">
      <alignment vertical="center"/>
    </xf>
    <xf numFmtId="3" fontId="11" fillId="0" borderId="0" xfId="24" applyNumberFormat="1" applyFont="1" applyBorder="1" applyAlignment="1">
      <alignment horizontal="right" vertical="center"/>
    </xf>
    <xf numFmtId="43" fontId="8" fillId="0" borderId="0" xfId="20" applyNumberFormat="1" applyFont="1"/>
    <xf numFmtId="0" fontId="5" fillId="0" borderId="0" xfId="20" applyFont="1" applyAlignment="1">
      <alignment horizontal="left" vertical="center" wrapText="1"/>
    </xf>
    <xf numFmtId="0" fontId="8" fillId="0" borderId="0" xfId="20" applyFont="1" applyAlignment="1">
      <alignment horizontal="left" vertical="center" wrapText="1"/>
    </xf>
    <xf numFmtId="0" fontId="8" fillId="0" borderId="1" xfId="2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8" fillId="0" borderId="0" xfId="24" applyFont="1" applyBorder="1" applyAlignment="1">
      <alignment horizontal="left" vertical="center" wrapText="1"/>
    </xf>
    <xf numFmtId="0" fontId="8" fillId="0" borderId="3" xfId="24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2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1" fontId="8" fillId="0" borderId="0" xfId="6" applyFont="1" applyFill="1" applyBorder="1" applyAlignment="1">
      <alignment horizontal="center" vertical="center"/>
    </xf>
    <xf numFmtId="0" fontId="0" fillId="0" borderId="0" xfId="0"/>
    <xf numFmtId="0" fontId="0" fillId="0" borderId="3" xfId="0" applyBorder="1"/>
    <xf numFmtId="41" fontId="8" fillId="0" borderId="0" xfId="6" applyFont="1" applyBorder="1" applyAlignment="1">
      <alignment horizontal="center"/>
    </xf>
    <xf numFmtId="3" fontId="8" fillId="0" borderId="0" xfId="6" applyNumberFormat="1" applyFont="1" applyFill="1" applyBorder="1" applyAlignment="1">
      <alignment horizontal="center"/>
    </xf>
    <xf numFmtId="0" fontId="8" fillId="0" borderId="2" xfId="24" applyFont="1" applyBorder="1" applyAlignment="1">
      <alignment horizontal="left" vertical="center"/>
    </xf>
    <xf numFmtId="0" fontId="8" fillId="0" borderId="1" xfId="24" applyFont="1" applyBorder="1" applyAlignment="1">
      <alignment horizontal="left" vertical="center"/>
    </xf>
    <xf numFmtId="3" fontId="8" fillId="0" borderId="0" xfId="20" applyNumberFormat="1" applyFont="1" applyAlignment="1">
      <alignment horizontal="center" vertical="center"/>
    </xf>
    <xf numFmtId="3" fontId="8" fillId="0" borderId="0" xfId="6" applyNumberFormat="1" applyFont="1" applyFill="1" applyBorder="1" applyAlignment="1">
      <alignment horizontal="center" vertical="center"/>
    </xf>
    <xf numFmtId="0" fontId="8" fillId="0" borderId="3" xfId="20" applyFont="1" applyBorder="1" applyAlignment="1">
      <alignment horizontal="center" vertical="center"/>
    </xf>
    <xf numFmtId="0" fontId="9" fillId="0" borderId="0" xfId="20" applyFont="1" applyAlignment="1">
      <alignment horizontal="left" vertical="center" wrapText="1"/>
    </xf>
    <xf numFmtId="0" fontId="8" fillId="0" borderId="3" xfId="20" applyFont="1" applyBorder="1" applyAlignment="1">
      <alignment horizontal="center" vertical="center" wrapText="1"/>
    </xf>
    <xf numFmtId="49" fontId="8" fillId="0" borderId="0" xfId="20" applyNumberFormat="1" applyFont="1" applyAlignment="1">
      <alignment horizontal="center" vertical="center"/>
    </xf>
    <xf numFmtId="0" fontId="8" fillId="0" borderId="0" xfId="20" applyFont="1" applyAlignment="1">
      <alignment horizontal="center" vertical="center"/>
    </xf>
    <xf numFmtId="0" fontId="8" fillId="0" borderId="2" xfId="20" applyFont="1" applyBorder="1" applyAlignment="1">
      <alignment horizontal="left" vertical="center"/>
    </xf>
    <xf numFmtId="0" fontId="8" fillId="0" borderId="1" xfId="20" applyFont="1" applyBorder="1" applyAlignment="1">
      <alignment horizontal="left" vertical="center"/>
    </xf>
    <xf numFmtId="0" fontId="5" fillId="0" borderId="0" xfId="20" applyFont="1" applyAlignment="1">
      <alignment horizontal="left" wrapText="1"/>
    </xf>
    <xf numFmtId="0" fontId="8" fillId="0" borderId="0" xfId="20" applyFont="1" applyAlignment="1">
      <alignment horizontal="left" vertical="center"/>
    </xf>
    <xf numFmtId="0" fontId="8" fillId="0" borderId="2" xfId="20" applyFont="1" applyBorder="1" applyAlignment="1">
      <alignment horizontal="center" vertical="center"/>
    </xf>
    <xf numFmtId="0" fontId="8" fillId="0" borderId="1" xfId="2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 vertical="center"/>
    </xf>
    <xf numFmtId="41" fontId="8" fillId="0" borderId="0" xfId="11" applyFont="1" applyFill="1" applyBorder="1" applyAlignment="1">
      <alignment horizontal="center" vertical="center"/>
    </xf>
    <xf numFmtId="0" fontId="8" fillId="0" borderId="0" xfId="20" applyFont="1" applyAlignment="1">
      <alignment horizontal="center" vertical="center" wrapText="1"/>
    </xf>
    <xf numFmtId="0" fontId="8" fillId="0" borderId="0" xfId="20" applyFont="1" applyAlignment="1">
      <alignment vertical="center" wrapText="1"/>
    </xf>
    <xf numFmtId="0" fontId="8" fillId="0" borderId="0" xfId="20" applyFont="1" applyAlignment="1">
      <alignment vertical="center"/>
    </xf>
    <xf numFmtId="0" fontId="31" fillId="0" borderId="0" xfId="20" applyFont="1" applyAlignment="1">
      <alignment horizontal="left"/>
    </xf>
    <xf numFmtId="0" fontId="8" fillId="0" borderId="1" xfId="20" applyFont="1" applyBorder="1" applyAlignment="1">
      <alignment vertical="center"/>
    </xf>
    <xf numFmtId="0" fontId="8" fillId="0" borderId="3" xfId="20" applyFont="1" applyBorder="1" applyAlignment="1">
      <alignment horizontal="center" vertical="top"/>
    </xf>
    <xf numFmtId="0" fontId="8" fillId="0" borderId="3" xfId="20" quotePrefix="1" applyFont="1" applyBorder="1" applyAlignment="1">
      <alignment horizontal="center" vertical="top"/>
    </xf>
    <xf numFmtId="0" fontId="8" fillId="0" borderId="2" xfId="20" applyFont="1" applyBorder="1" applyAlignment="1">
      <alignment horizontal="right" vertical="top" wrapText="1"/>
    </xf>
    <xf numFmtId="0" fontId="8" fillId="0" borderId="1" xfId="20" applyFont="1" applyBorder="1" applyAlignment="1">
      <alignment vertical="top"/>
    </xf>
    <xf numFmtId="0" fontId="8" fillId="0" borderId="1" xfId="20" applyFont="1" applyBorder="1" applyAlignment="1">
      <alignment vertical="top" wrapText="1"/>
    </xf>
    <xf numFmtId="0" fontId="8" fillId="0" borderId="1" xfId="20" applyFont="1" applyBorder="1" applyAlignment="1">
      <alignment horizontal="right" vertical="top" wrapText="1"/>
    </xf>
    <xf numFmtId="0" fontId="8" fillId="0" borderId="2" xfId="20" applyFont="1" applyBorder="1" applyAlignment="1">
      <alignment horizontal="left" vertical="center" wrapText="1"/>
    </xf>
    <xf numFmtId="0" fontId="8" fillId="0" borderId="3" xfId="20" applyFont="1" applyBorder="1" applyAlignment="1">
      <alignment horizontal="center" vertical="top" wrapText="1"/>
    </xf>
    <xf numFmtId="0" fontId="8" fillId="0" borderId="0" xfId="20" applyFont="1" applyAlignment="1">
      <alignment horizontal="right" vertical="top" wrapText="1"/>
    </xf>
    <xf numFmtId="0" fontId="8" fillId="0" borderId="3" xfId="55" applyFont="1" applyBorder="1" applyAlignment="1">
      <alignment horizontal="center" vertical="center"/>
    </xf>
    <xf numFmtId="0" fontId="8" fillId="0" borderId="2" xfId="20" applyFont="1" applyBorder="1" applyAlignment="1">
      <alignment horizontal="right" vertical="center" wrapText="1"/>
    </xf>
    <xf numFmtId="0" fontId="8" fillId="0" borderId="1" xfId="20" applyFont="1" applyBorder="1" applyAlignment="1">
      <alignment horizontal="right" vertical="center" wrapText="1"/>
    </xf>
    <xf numFmtId="0" fontId="5" fillId="0" borderId="0" xfId="20" applyFont="1" applyAlignment="1">
      <alignment horizontal="center" vertical="center" wrapText="1"/>
    </xf>
  </cellXfs>
  <cellStyles count="64">
    <cellStyle name="Collegamento ipertestuale" xfId="1" builtinId="8"/>
    <cellStyle name="Collegamento ipertestuale 2" xfId="2"/>
    <cellStyle name="Collegamento ipertestuale 3" xfId="3"/>
    <cellStyle name="Default" xfId="4"/>
    <cellStyle name="Migliaia" xfId="5" builtinId="3"/>
    <cellStyle name="Migliaia [0]" xfId="6" builtinId="6"/>
    <cellStyle name="Migliaia [0] 2" xfId="7"/>
    <cellStyle name="Migliaia [0] 2 2" xfId="8"/>
    <cellStyle name="Migliaia [0] 2 3" xfId="9"/>
    <cellStyle name="Migliaia [0] 3" xfId="10"/>
    <cellStyle name="Migliaia [0] 3 2" xfId="11"/>
    <cellStyle name="Migliaia [0] 3 2 2" xfId="61"/>
    <cellStyle name="Migliaia [0] 3 2 3" xfId="63"/>
    <cellStyle name="Migliaia 2" xfId="12"/>
    <cellStyle name="Migliaia 2 2" xfId="13"/>
    <cellStyle name="Migliaia 2 3" xfId="14"/>
    <cellStyle name="Migliaia 3" xfId="15"/>
    <cellStyle name="Migliaia 4" xfId="16"/>
    <cellStyle name="Migliaia 5" xfId="17"/>
    <cellStyle name="Migliaia 5 2" xfId="18"/>
    <cellStyle name="Migliaia 6" xfId="19"/>
    <cellStyle name="Migliaia 6 2" xfId="60"/>
    <cellStyle name="Migliaia 6 3" xfId="62"/>
    <cellStyle name="Normale" xfId="0" builtinId="0"/>
    <cellStyle name="Normale 2" xfId="20"/>
    <cellStyle name="Normale 2 2" xfId="21"/>
    <cellStyle name="Normale 2 2 2" xfId="22"/>
    <cellStyle name="Normale 2 3" xfId="23"/>
    <cellStyle name="Normale 3" xfId="24"/>
    <cellStyle name="Normale 3 2" xfId="25"/>
    <cellStyle name="Normale 3 2 2" xfId="26"/>
    <cellStyle name="Normale 3 2 2 2" xfId="27"/>
    <cellStyle name="Normale 3 2 2 2 2" xfId="28"/>
    <cellStyle name="Normale 3 2 2 3" xfId="29"/>
    <cellStyle name="Normale 3 2 2 4" xfId="30"/>
    <cellStyle name="Normale 3 2 3" xfId="31"/>
    <cellStyle name="Normale 3 2 3 2" xfId="32"/>
    <cellStyle name="Normale 3 2 3 2 2" xfId="33"/>
    <cellStyle name="Normale 3 2 3 2 3" xfId="34"/>
    <cellStyle name="Normale 3 2 3 2 3 2" xfId="35"/>
    <cellStyle name="Normale 3 2 3 3" xfId="36"/>
    <cellStyle name="Normale 3 2 3 4" xfId="37"/>
    <cellStyle name="Normale 3 2 4" xfId="38"/>
    <cellStyle name="Normale 4" xfId="39"/>
    <cellStyle name="Normale 4 2" xfId="40"/>
    <cellStyle name="Normale 4 2 2" xfId="41"/>
    <cellStyle name="Normale 4 2 3" xfId="42"/>
    <cellStyle name="Normale 4 2 3 2" xfId="43"/>
    <cellStyle name="Normale 4 3" xfId="44"/>
    <cellStyle name="Normale 4 4" xfId="45"/>
    <cellStyle name="Normale 5" xfId="46"/>
    <cellStyle name="Normale 6" xfId="47"/>
    <cellStyle name="Normale 6 2" xfId="48"/>
    <cellStyle name="Normale 6 2 2" xfId="49"/>
    <cellStyle name="Normale 6 2 3" xfId="50"/>
    <cellStyle name="Normale 6 2 3 2" xfId="51"/>
    <cellStyle name="Normale 6 3" xfId="52"/>
    <cellStyle name="Normale 6 4" xfId="53"/>
    <cellStyle name="Normale 7" xfId="54"/>
    <cellStyle name="Normale_VOLUME" xfId="55"/>
    <cellStyle name="Nota 2" xfId="56"/>
    <cellStyle name="Percentuale 2" xfId="57"/>
    <cellStyle name="Percentuale 3" xfId="58"/>
    <cellStyle name="Percentuale 4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114295</xdr:colOff>
      <xdr:row>0</xdr:row>
      <xdr:rowOff>28574</xdr:rowOff>
    </xdr:from>
    <xdr:to>
      <xdr:col>3</xdr:col>
      <xdr:colOff>451843</xdr:colOff>
      <xdr:row>2</xdr:row>
      <xdr:rowOff>272964</xdr:rowOff>
    </xdr:to>
    <xdr:pic>
      <xdr:nvPicPr>
        <xdr:cNvPr id="1525" name="Banner">
          <a:extLst>
            <a:ext uri="{FF2B5EF4-FFF2-40B4-BE49-F238E27FC236}">
              <a16:creationId xmlns:a16="http://schemas.microsoft.com/office/drawing/2014/main" id="{1DDAFB89-43A2-2F58-ED70-206AD684C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5" y="28574"/>
          <a:ext cx="6319248" cy="549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</xdr:colOff>
      <xdr:row>2</xdr:row>
      <xdr:rowOff>171450</xdr:rowOff>
    </xdr:to>
    <xdr:pic>
      <xdr:nvPicPr>
        <xdr:cNvPr id="14839" name="Banner">
          <a:extLst>
            <a:ext uri="{FF2B5EF4-FFF2-40B4-BE49-F238E27FC236}">
              <a16:creationId xmlns:a16="http://schemas.microsoft.com/office/drawing/2014/main" id="{53D2149D-6016-B451-7607-991438339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171450</xdr:rowOff>
    </xdr:to>
    <xdr:pic>
      <xdr:nvPicPr>
        <xdr:cNvPr id="15861" name="Banner">
          <a:extLst>
            <a:ext uri="{FF2B5EF4-FFF2-40B4-BE49-F238E27FC236}">
              <a16:creationId xmlns:a16="http://schemas.microsoft.com/office/drawing/2014/main" id="{56419653-67E6-47B6-24D8-428691276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457200</xdr:colOff>
      <xdr:row>2</xdr:row>
      <xdr:rowOff>171450</xdr:rowOff>
    </xdr:to>
    <xdr:pic>
      <xdr:nvPicPr>
        <xdr:cNvPr id="16885" name="Banner">
          <a:extLst>
            <a:ext uri="{FF2B5EF4-FFF2-40B4-BE49-F238E27FC236}">
              <a16:creationId xmlns:a16="http://schemas.microsoft.com/office/drawing/2014/main" id="{FE17342F-D2CD-7A29-B58D-4C41AF4F1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171450</xdr:colOff>
      <xdr:row>2</xdr:row>
      <xdr:rowOff>171450</xdr:rowOff>
    </xdr:to>
    <xdr:pic>
      <xdr:nvPicPr>
        <xdr:cNvPr id="17909" name="Banner">
          <a:extLst>
            <a:ext uri="{FF2B5EF4-FFF2-40B4-BE49-F238E27FC236}">
              <a16:creationId xmlns:a16="http://schemas.microsoft.com/office/drawing/2014/main" id="{9A97FF9B-4554-4B48-2C3B-0DE38A597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39688</xdr:rowOff>
    </xdr:from>
    <xdr:to>
      <xdr:col>8</xdr:col>
      <xdr:colOff>508000</xdr:colOff>
      <xdr:row>2</xdr:row>
      <xdr:rowOff>211138</xdr:rowOff>
    </xdr:to>
    <xdr:pic>
      <xdr:nvPicPr>
        <xdr:cNvPr id="18933" name="Banner">
          <a:extLst>
            <a:ext uri="{FF2B5EF4-FFF2-40B4-BE49-F238E27FC236}">
              <a16:creationId xmlns:a16="http://schemas.microsoft.com/office/drawing/2014/main" id="{99564A44-3B4B-28EC-42E1-D1DB2B4FA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39688"/>
          <a:ext cx="5580063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11</xdr:col>
      <xdr:colOff>276225</xdr:colOff>
      <xdr:row>2</xdr:row>
      <xdr:rowOff>219075</xdr:rowOff>
    </xdr:to>
    <xdr:pic>
      <xdr:nvPicPr>
        <xdr:cNvPr id="20981" name="Banner">
          <a:extLst>
            <a:ext uri="{FF2B5EF4-FFF2-40B4-BE49-F238E27FC236}">
              <a16:creationId xmlns:a16="http://schemas.microsoft.com/office/drawing/2014/main" id="{A4A82AAD-73EA-7CE8-44B8-D31DADC1D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5562600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55563</xdr:colOff>
      <xdr:row>0</xdr:row>
      <xdr:rowOff>47625</xdr:rowOff>
    </xdr:from>
    <xdr:to>
      <xdr:col>10</xdr:col>
      <xdr:colOff>236538</xdr:colOff>
      <xdr:row>2</xdr:row>
      <xdr:rowOff>219075</xdr:rowOff>
    </xdr:to>
    <xdr:pic>
      <xdr:nvPicPr>
        <xdr:cNvPr id="22005" name="Banner">
          <a:extLst>
            <a:ext uri="{FF2B5EF4-FFF2-40B4-BE49-F238E27FC236}">
              <a16:creationId xmlns:a16="http://schemas.microsoft.com/office/drawing/2014/main" id="{DB605410-01DF-28D6-D561-6A52B4180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63" y="47625"/>
          <a:ext cx="557847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55563</xdr:rowOff>
    </xdr:from>
    <xdr:to>
      <xdr:col>7</xdr:col>
      <xdr:colOff>638175</xdr:colOff>
      <xdr:row>2</xdr:row>
      <xdr:rowOff>227013</xdr:rowOff>
    </xdr:to>
    <xdr:pic>
      <xdr:nvPicPr>
        <xdr:cNvPr id="23029" name="Banner">
          <a:extLst>
            <a:ext uri="{FF2B5EF4-FFF2-40B4-BE49-F238E27FC236}">
              <a16:creationId xmlns:a16="http://schemas.microsoft.com/office/drawing/2014/main" id="{A204DE80-CDB1-7960-7D22-17EE5EC08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5563"/>
          <a:ext cx="5630863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12</xdr:col>
      <xdr:colOff>371475</xdr:colOff>
      <xdr:row>2</xdr:row>
      <xdr:rowOff>238125</xdr:rowOff>
    </xdr:to>
    <xdr:pic>
      <xdr:nvPicPr>
        <xdr:cNvPr id="19957" name="Banner">
          <a:extLst>
            <a:ext uri="{FF2B5EF4-FFF2-40B4-BE49-F238E27FC236}">
              <a16:creationId xmlns:a16="http://schemas.microsoft.com/office/drawing/2014/main" id="{3C8D6FBC-A9B5-D9A0-9ED9-EAF6D1D90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104775</xdr:colOff>
      <xdr:row>2</xdr:row>
      <xdr:rowOff>171450</xdr:rowOff>
    </xdr:to>
    <xdr:pic>
      <xdr:nvPicPr>
        <xdr:cNvPr id="30921" name="Banner">
          <a:extLst>
            <a:ext uri="{FF2B5EF4-FFF2-40B4-BE49-F238E27FC236}">
              <a16:creationId xmlns:a16="http://schemas.microsoft.com/office/drawing/2014/main" id="{96846BB1-559C-F38C-BD51-C85007E46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476250</xdr:colOff>
      <xdr:row>2</xdr:row>
      <xdr:rowOff>171450</xdr:rowOff>
    </xdr:to>
    <xdr:pic>
      <xdr:nvPicPr>
        <xdr:cNvPr id="5621" name="Banner">
          <a:extLst>
            <a:ext uri="{FF2B5EF4-FFF2-40B4-BE49-F238E27FC236}">
              <a16:creationId xmlns:a16="http://schemas.microsoft.com/office/drawing/2014/main" id="{44FB3C4B-B274-971F-3277-F7305ABAC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200025</xdr:colOff>
      <xdr:row>2</xdr:row>
      <xdr:rowOff>171450</xdr:rowOff>
    </xdr:to>
    <xdr:pic>
      <xdr:nvPicPr>
        <xdr:cNvPr id="6645" name="Banner">
          <a:extLst>
            <a:ext uri="{FF2B5EF4-FFF2-40B4-BE49-F238E27FC236}">
              <a16:creationId xmlns:a16="http://schemas.microsoft.com/office/drawing/2014/main" id="{6FBF6888-6CD2-4376-0FD0-3A699A15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504825</xdr:colOff>
      <xdr:row>2</xdr:row>
      <xdr:rowOff>171450</xdr:rowOff>
    </xdr:to>
    <xdr:pic>
      <xdr:nvPicPr>
        <xdr:cNvPr id="8694" name="Banner">
          <a:extLst>
            <a:ext uri="{FF2B5EF4-FFF2-40B4-BE49-F238E27FC236}">
              <a16:creationId xmlns:a16="http://schemas.microsoft.com/office/drawing/2014/main" id="{8F199C70-32FB-4376-FBCB-C54F00B9D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47625</xdr:colOff>
      <xdr:row>2</xdr:row>
      <xdr:rowOff>171450</xdr:rowOff>
    </xdr:to>
    <xdr:pic>
      <xdr:nvPicPr>
        <xdr:cNvPr id="9717" name="Banner">
          <a:extLst>
            <a:ext uri="{FF2B5EF4-FFF2-40B4-BE49-F238E27FC236}">
              <a16:creationId xmlns:a16="http://schemas.microsoft.com/office/drawing/2014/main" id="{DBD15FAA-5F62-B324-A9C2-3B9D1A559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114300</xdr:colOff>
      <xdr:row>2</xdr:row>
      <xdr:rowOff>171450</xdr:rowOff>
    </xdr:to>
    <xdr:pic>
      <xdr:nvPicPr>
        <xdr:cNvPr id="10741" name="Banner">
          <a:extLst>
            <a:ext uri="{FF2B5EF4-FFF2-40B4-BE49-F238E27FC236}">
              <a16:creationId xmlns:a16="http://schemas.microsoft.com/office/drawing/2014/main" id="{7112CED4-D059-1442-FF8B-BF8E11132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168275</xdr:colOff>
      <xdr:row>2</xdr:row>
      <xdr:rowOff>171450</xdr:rowOff>
    </xdr:to>
    <xdr:pic>
      <xdr:nvPicPr>
        <xdr:cNvPr id="11765" name="Banner">
          <a:extLst>
            <a:ext uri="{FF2B5EF4-FFF2-40B4-BE49-F238E27FC236}">
              <a16:creationId xmlns:a16="http://schemas.microsoft.com/office/drawing/2014/main" id="{F1566D66-EEB9-CF3C-8F9C-F7E109653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190500</xdr:colOff>
      <xdr:row>2</xdr:row>
      <xdr:rowOff>171450</xdr:rowOff>
    </xdr:to>
    <xdr:pic>
      <xdr:nvPicPr>
        <xdr:cNvPr id="12789" name="Banner">
          <a:extLst>
            <a:ext uri="{FF2B5EF4-FFF2-40B4-BE49-F238E27FC236}">
              <a16:creationId xmlns:a16="http://schemas.microsoft.com/office/drawing/2014/main" id="{1D6FE515-E804-3727-7A52-B171CC754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67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21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5.5703125" style="251" customWidth="1"/>
    <col min="2" max="2" width="60.85546875" style="252" customWidth="1"/>
    <col min="3" max="3" width="13.28515625" style="251" customWidth="1"/>
    <col min="4" max="10" width="9.140625" style="251"/>
    <col min="11" max="16384" width="9.140625" style="250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256" customFormat="1" ht="24.95" customHeight="1" x14ac:dyDescent="0.2">
      <c r="A4" s="253" t="s">
        <v>388</v>
      </c>
      <c r="B4" s="254"/>
      <c r="C4" s="253"/>
      <c r="D4" s="255"/>
      <c r="E4" s="255"/>
      <c r="F4" s="255"/>
      <c r="G4" s="255"/>
      <c r="H4" s="255"/>
      <c r="I4" s="255"/>
      <c r="J4" s="255"/>
    </row>
    <row r="5" spans="1:10" ht="10.5" customHeight="1" x14ac:dyDescent="0.2"/>
    <row r="6" spans="1:10" ht="39.950000000000003" customHeight="1" x14ac:dyDescent="0.2">
      <c r="A6" s="260" t="s">
        <v>324</v>
      </c>
      <c r="B6" s="257" t="s">
        <v>341</v>
      </c>
      <c r="C6" s="318" t="s">
        <v>389</v>
      </c>
    </row>
    <row r="7" spans="1:10" ht="39.950000000000003" customHeight="1" x14ac:dyDescent="0.2">
      <c r="A7" s="260" t="s">
        <v>325</v>
      </c>
      <c r="B7" s="257" t="s">
        <v>303</v>
      </c>
      <c r="C7" s="318" t="s">
        <v>396</v>
      </c>
    </row>
    <row r="8" spans="1:10" ht="39.950000000000003" customHeight="1" x14ac:dyDescent="0.2">
      <c r="A8" s="260" t="s">
        <v>326</v>
      </c>
      <c r="B8" s="257" t="s">
        <v>295</v>
      </c>
      <c r="C8" s="318" t="s">
        <v>389</v>
      </c>
    </row>
    <row r="9" spans="1:10" ht="39.950000000000003" customHeight="1" x14ac:dyDescent="0.2">
      <c r="A9" s="260" t="s">
        <v>327</v>
      </c>
      <c r="B9" s="257" t="s">
        <v>1</v>
      </c>
      <c r="C9" s="318" t="s">
        <v>396</v>
      </c>
    </row>
    <row r="10" spans="1:10" ht="39.950000000000003" customHeight="1" x14ac:dyDescent="0.2">
      <c r="A10" s="260" t="s">
        <v>328</v>
      </c>
      <c r="B10" s="257" t="s">
        <v>320</v>
      </c>
      <c r="C10" s="318" t="s">
        <v>398</v>
      </c>
    </row>
    <row r="11" spans="1:10" ht="39.950000000000003" customHeight="1" x14ac:dyDescent="0.2">
      <c r="A11" s="260" t="s">
        <v>293</v>
      </c>
      <c r="B11" s="257" t="s">
        <v>43</v>
      </c>
      <c r="C11" s="318" t="s">
        <v>396</v>
      </c>
    </row>
    <row r="12" spans="1:10" ht="39.950000000000003" customHeight="1" x14ac:dyDescent="0.2">
      <c r="A12" s="260" t="s">
        <v>251</v>
      </c>
      <c r="B12" s="257" t="s">
        <v>297</v>
      </c>
      <c r="C12" s="318" t="s">
        <v>389</v>
      </c>
    </row>
    <row r="13" spans="1:10" ht="39.950000000000003" customHeight="1" x14ac:dyDescent="0.2">
      <c r="A13" s="260" t="s">
        <v>163</v>
      </c>
      <c r="B13" s="257" t="s">
        <v>256</v>
      </c>
      <c r="C13" s="318" t="s">
        <v>389</v>
      </c>
    </row>
    <row r="14" spans="1:10" ht="39.950000000000003" customHeight="1" x14ac:dyDescent="0.2">
      <c r="A14" s="258" t="s">
        <v>245</v>
      </c>
      <c r="B14" s="257" t="s">
        <v>343</v>
      </c>
      <c r="C14" s="318" t="s">
        <v>389</v>
      </c>
    </row>
    <row r="15" spans="1:10" ht="39.950000000000003" customHeight="1" x14ac:dyDescent="0.2">
      <c r="A15" s="258" t="s">
        <v>0</v>
      </c>
      <c r="B15" s="257" t="s">
        <v>344</v>
      </c>
      <c r="C15" s="318" t="s">
        <v>389</v>
      </c>
    </row>
    <row r="16" spans="1:10" ht="39.950000000000003" customHeight="1" x14ac:dyDescent="0.2">
      <c r="A16" s="258" t="s">
        <v>7</v>
      </c>
      <c r="B16" s="257" t="s">
        <v>298</v>
      </c>
      <c r="C16" s="318" t="s">
        <v>389</v>
      </c>
    </row>
    <row r="17" spans="1:4" ht="39.950000000000003" customHeight="1" x14ac:dyDescent="0.2">
      <c r="A17" s="258" t="s">
        <v>42</v>
      </c>
      <c r="B17" s="257" t="s">
        <v>299</v>
      </c>
      <c r="C17" s="318" t="s">
        <v>389</v>
      </c>
    </row>
    <row r="18" spans="1:4" ht="39.950000000000003" customHeight="1" x14ac:dyDescent="0.2">
      <c r="A18" s="258" t="s">
        <v>47</v>
      </c>
      <c r="B18" s="257" t="s">
        <v>342</v>
      </c>
      <c r="C18" s="318" t="s">
        <v>389</v>
      </c>
    </row>
    <row r="19" spans="1:4" ht="39.950000000000003" customHeight="1" x14ac:dyDescent="0.2">
      <c r="A19" s="258" t="s">
        <v>292</v>
      </c>
      <c r="B19" s="257" t="s">
        <v>345</v>
      </c>
      <c r="C19" s="318" t="s">
        <v>389</v>
      </c>
    </row>
    <row r="20" spans="1:4" ht="39.950000000000003" customHeight="1" x14ac:dyDescent="0.2">
      <c r="A20" s="258" t="s">
        <v>331</v>
      </c>
      <c r="B20" s="257" t="s">
        <v>346</v>
      </c>
      <c r="C20" s="318" t="s">
        <v>389</v>
      </c>
    </row>
    <row r="21" spans="1:4" x14ac:dyDescent="0.2">
      <c r="A21" s="271"/>
      <c r="B21" s="272"/>
      <c r="C21" s="275"/>
      <c r="D21" s="274"/>
    </row>
  </sheetData>
  <hyperlinks>
    <hyperlink ref="A7" location="'13.2'!A1" display="Tavola 13.1"/>
    <hyperlink ref="A8" location="'13.3'!A1" display="Tavola 13.3"/>
    <hyperlink ref="A9" location="'13.4'!A1" display="Tavola 13.3"/>
    <hyperlink ref="A10" location="'13.5'!A1" display="Tavola 13.5"/>
    <hyperlink ref="A11" location="'13.6'!A1" display="Tavola 13.6"/>
    <hyperlink ref="A12" location="'13.7'!A1" display="Tavola 13.7"/>
    <hyperlink ref="A13" location="'13.8'!A1" display="Tavola 13.8"/>
    <hyperlink ref="A14" location="'13.9'!A1" display="Tavola 13.9"/>
    <hyperlink ref="A15" location="'13.10'!A1" display="Tavola 13.10"/>
    <hyperlink ref="A16" location="'13.11'!A1" display="Tavola 13.11"/>
    <hyperlink ref="A17" location="'13.12'!A1" display="Tavola 13.12"/>
    <hyperlink ref="A20" location="'13.15'!A1" display="Tavola 13.15"/>
    <hyperlink ref="A19" location="'13.14'!A1" display="Tavola 13.14"/>
    <hyperlink ref="A18" location="'13.13'!A1" display="Tavola 13.13"/>
    <hyperlink ref="A6" location="'13.1'!A1" display="Tavola 1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AK52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5.5703125" style="6" customWidth="1"/>
    <col min="2" max="5" width="8.28515625" style="6" customWidth="1"/>
    <col min="6" max="6" width="0.85546875" style="6" customWidth="1"/>
    <col min="7" max="11" width="8.28515625" style="6" customWidth="1"/>
    <col min="12" max="16384" width="9.140625" style="6"/>
  </cols>
  <sheetData>
    <row r="1" spans="1:37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37" s="9" customFormat="1" ht="12" customHeight="1" x14ac:dyDescent="0.2">
      <c r="A2" s="383"/>
      <c r="B2" s="383"/>
      <c r="C2" s="383"/>
      <c r="D2" s="383"/>
      <c r="E2" s="383"/>
      <c r="F2" s="383"/>
      <c r="G2" s="383"/>
      <c r="H2" s="383"/>
      <c r="I2" s="383"/>
      <c r="J2" s="383"/>
      <c r="K2" s="383"/>
    </row>
    <row r="3" spans="1:37" s="9" customFormat="1" ht="25.15" customHeight="1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37" s="11" customFormat="1" ht="12" customHeight="1" x14ac:dyDescent="0.2">
      <c r="A4" s="326" t="s">
        <v>163</v>
      </c>
      <c r="B4" s="326"/>
      <c r="C4" s="326"/>
      <c r="D4" s="326"/>
      <c r="E4" s="326"/>
      <c r="F4" s="93"/>
      <c r="G4" s="93"/>
      <c r="H4" s="93"/>
      <c r="I4" s="93"/>
      <c r="J4" s="93"/>
      <c r="K4" s="93"/>
    </row>
    <row r="5" spans="1:37" s="1" customFormat="1" ht="12" customHeight="1" x14ac:dyDescent="0.2">
      <c r="A5" s="347" t="s">
        <v>256</v>
      </c>
      <c r="B5" s="347"/>
      <c r="C5" s="347"/>
      <c r="D5" s="347"/>
      <c r="E5" s="347"/>
      <c r="F5" s="93"/>
      <c r="G5" s="199"/>
      <c r="H5" s="93"/>
      <c r="I5" s="93"/>
      <c r="J5" s="93"/>
      <c r="K5" s="93"/>
    </row>
    <row r="6" spans="1:37" s="1" customFormat="1" ht="12" customHeight="1" x14ac:dyDescent="0.2">
      <c r="A6" s="94" t="s">
        <v>393</v>
      </c>
      <c r="B6" s="94"/>
      <c r="C6" s="94"/>
      <c r="D6" s="103"/>
      <c r="E6" s="103"/>
      <c r="F6" s="103"/>
      <c r="G6" s="103"/>
      <c r="H6" s="103"/>
      <c r="I6" s="103"/>
      <c r="J6" s="103"/>
      <c r="K6" s="103"/>
    </row>
    <row r="7" spans="1:37" s="3" customFormat="1" ht="6" customHeight="1" x14ac:dyDescent="0.2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37" ht="12" customHeight="1" x14ac:dyDescent="0.2">
      <c r="A8" s="355" t="s">
        <v>8</v>
      </c>
      <c r="B8" s="385" t="s">
        <v>257</v>
      </c>
      <c r="C8" s="385"/>
      <c r="D8" s="385"/>
      <c r="E8" s="385"/>
      <c r="F8" s="218"/>
      <c r="G8" s="386" t="s">
        <v>258</v>
      </c>
      <c r="H8" s="386"/>
      <c r="I8" s="386"/>
      <c r="J8" s="387" t="s">
        <v>259</v>
      </c>
      <c r="K8" s="387" t="s">
        <v>260</v>
      </c>
    </row>
    <row r="9" spans="1:37" ht="30" customHeight="1" x14ac:dyDescent="0.2">
      <c r="A9" s="384"/>
      <c r="B9" s="80" t="s">
        <v>261</v>
      </c>
      <c r="C9" s="80" t="s">
        <v>262</v>
      </c>
      <c r="D9" s="80" t="s">
        <v>263</v>
      </c>
      <c r="E9" s="80" t="s">
        <v>14</v>
      </c>
      <c r="F9" s="26"/>
      <c r="G9" s="80" t="s">
        <v>264</v>
      </c>
      <c r="H9" s="80" t="s">
        <v>263</v>
      </c>
      <c r="I9" s="80" t="s">
        <v>14</v>
      </c>
      <c r="J9" s="388"/>
      <c r="K9" s="389" t="s">
        <v>14</v>
      </c>
    </row>
    <row r="10" spans="1:37" ht="3" customHeight="1" x14ac:dyDescent="0.2">
      <c r="A10" s="10"/>
      <c r="B10" s="81"/>
      <c r="C10" s="81"/>
      <c r="D10" s="81"/>
      <c r="E10" s="81"/>
      <c r="F10" s="192"/>
      <c r="G10" s="81"/>
      <c r="H10" s="81"/>
      <c r="I10" s="81"/>
      <c r="J10" s="65"/>
      <c r="K10" s="192"/>
    </row>
    <row r="11" spans="1:37" s="11" customFormat="1" ht="9.9499999999999993" customHeight="1" x14ac:dyDescent="0.2">
      <c r="A11" s="30">
        <v>2017</v>
      </c>
      <c r="B11" s="13">
        <v>641660</v>
      </c>
      <c r="C11" s="13">
        <v>45320</v>
      </c>
      <c r="D11" s="13">
        <v>543240</v>
      </c>
      <c r="E11" s="13">
        <v>1230220</v>
      </c>
      <c r="F11" s="13"/>
      <c r="G11" s="13">
        <v>106550</v>
      </c>
      <c r="H11" s="13">
        <v>285600</v>
      </c>
      <c r="I11" s="13">
        <v>392150</v>
      </c>
      <c r="J11" s="13">
        <v>225410</v>
      </c>
      <c r="K11" s="13">
        <v>1847780</v>
      </c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/>
      <c r="AD11" s="291"/>
      <c r="AE11" s="291"/>
      <c r="AF11" s="291"/>
      <c r="AG11" s="291"/>
      <c r="AH11" s="291"/>
      <c r="AI11" s="291"/>
      <c r="AJ11" s="291"/>
      <c r="AK11" s="291"/>
    </row>
    <row r="12" spans="1:37" s="11" customFormat="1" ht="9.9499999999999993" customHeight="1" x14ac:dyDescent="0.2">
      <c r="A12" s="30">
        <v>2018</v>
      </c>
      <c r="B12" s="13">
        <v>651450</v>
      </c>
      <c r="C12" s="13">
        <v>56300</v>
      </c>
      <c r="D12" s="13">
        <v>557290</v>
      </c>
      <c r="E12" s="13">
        <v>1265040</v>
      </c>
      <c r="F12" s="13"/>
      <c r="G12" s="13">
        <v>114380</v>
      </c>
      <c r="H12" s="13">
        <v>303110</v>
      </c>
      <c r="I12" s="13">
        <v>417490</v>
      </c>
      <c r="J12" s="13">
        <v>234130</v>
      </c>
      <c r="K12" s="13">
        <v>1916660</v>
      </c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</row>
    <row r="13" spans="1:37" s="11" customFormat="1" ht="9.9499999999999993" customHeight="1" x14ac:dyDescent="0.2">
      <c r="A13" s="30">
        <v>2019</v>
      </c>
      <c r="B13" s="13">
        <v>568330</v>
      </c>
      <c r="C13" s="13">
        <v>55570</v>
      </c>
      <c r="D13" s="13">
        <v>507640</v>
      </c>
      <c r="E13" s="13">
        <v>1131540</v>
      </c>
      <c r="F13" s="13"/>
      <c r="G13" s="13">
        <v>100390</v>
      </c>
      <c r="H13" s="13">
        <v>301590</v>
      </c>
      <c r="I13" s="13">
        <v>401980</v>
      </c>
      <c r="J13" s="13">
        <v>206090</v>
      </c>
      <c r="K13" s="13">
        <v>1739610</v>
      </c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</row>
    <row r="14" spans="1:37" s="11" customFormat="1" ht="9.9499999999999993" customHeight="1" x14ac:dyDescent="0.2">
      <c r="A14" s="30">
        <v>2020</v>
      </c>
      <c r="B14" s="13">
        <v>385900</v>
      </c>
      <c r="C14" s="13">
        <v>59550</v>
      </c>
      <c r="D14" s="13">
        <v>354900</v>
      </c>
      <c r="E14" s="13">
        <v>800350</v>
      </c>
      <c r="F14" s="13"/>
      <c r="G14" s="13">
        <v>6918</v>
      </c>
      <c r="H14" s="13">
        <v>338382</v>
      </c>
      <c r="I14" s="13">
        <v>345300</v>
      </c>
      <c r="J14" s="13">
        <v>155200</v>
      </c>
      <c r="K14" s="13">
        <v>1300850</v>
      </c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1"/>
    </row>
    <row r="15" spans="1:37" s="11" customFormat="1" ht="9.9499999999999993" customHeight="1" x14ac:dyDescent="0.2">
      <c r="A15" s="30">
        <v>2021</v>
      </c>
      <c r="B15" s="13">
        <v>399870</v>
      </c>
      <c r="C15" s="13">
        <v>51250</v>
      </c>
      <c r="D15" s="13">
        <v>375780</v>
      </c>
      <c r="E15" s="13">
        <v>826900</v>
      </c>
      <c r="F15" s="13"/>
      <c r="G15" s="13">
        <v>83040</v>
      </c>
      <c r="H15" s="13">
        <v>287520</v>
      </c>
      <c r="I15" s="13">
        <v>370560</v>
      </c>
      <c r="J15" s="13">
        <v>165800</v>
      </c>
      <c r="K15" s="13">
        <v>1363260</v>
      </c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</row>
    <row r="16" spans="1:37" ht="3" customHeight="1" x14ac:dyDescent="0.2">
      <c r="A16" s="10"/>
      <c r="B16" s="81"/>
      <c r="C16" s="81"/>
      <c r="D16" s="81"/>
      <c r="E16" s="81"/>
      <c r="F16" s="192"/>
      <c r="G16" s="81"/>
      <c r="H16" s="81"/>
      <c r="I16" s="81"/>
      <c r="J16" s="65"/>
      <c r="K16" s="192"/>
    </row>
    <row r="17" spans="1:22" s="11" customFormat="1" ht="9.9499999999999993" customHeight="1" x14ac:dyDescent="0.2">
      <c r="A17" s="10"/>
      <c r="B17" s="380" t="s">
        <v>412</v>
      </c>
      <c r="C17" s="370"/>
      <c r="D17" s="370"/>
      <c r="E17" s="370"/>
      <c r="F17" s="370"/>
      <c r="G17" s="370"/>
      <c r="H17" s="370"/>
      <c r="I17" s="370"/>
      <c r="J17" s="370"/>
      <c r="K17" s="370"/>
    </row>
    <row r="18" spans="1:22" ht="3" customHeight="1" x14ac:dyDescent="0.2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</row>
    <row r="19" spans="1:22" s="11" customFormat="1" ht="9.9499999999999993" customHeight="1" x14ac:dyDescent="0.2">
      <c r="A19" s="10" t="s">
        <v>15</v>
      </c>
      <c r="B19" s="44" t="s">
        <v>16</v>
      </c>
      <c r="C19" s="44" t="s">
        <v>16</v>
      </c>
      <c r="D19" s="44" t="s">
        <v>16</v>
      </c>
      <c r="E19" s="44" t="s">
        <v>16</v>
      </c>
      <c r="F19" s="44" t="s">
        <v>16</v>
      </c>
      <c r="G19" s="44" t="s">
        <v>16</v>
      </c>
      <c r="H19" s="44" t="s">
        <v>16</v>
      </c>
      <c r="I19" s="44" t="s">
        <v>16</v>
      </c>
      <c r="J19" s="44" t="s">
        <v>16</v>
      </c>
      <c r="K19" s="44" t="s">
        <v>16</v>
      </c>
      <c r="M19" s="306"/>
      <c r="N19" s="306"/>
      <c r="O19" s="306"/>
      <c r="P19" s="306"/>
      <c r="Q19" s="306"/>
      <c r="R19" s="306"/>
      <c r="S19" s="306"/>
      <c r="T19" s="306"/>
      <c r="U19" s="306"/>
      <c r="V19" s="306"/>
    </row>
    <row r="20" spans="1:22" s="11" customFormat="1" ht="20.25" customHeight="1" x14ac:dyDescent="0.2">
      <c r="A20" s="34" t="s">
        <v>319</v>
      </c>
      <c r="B20" s="44" t="s">
        <v>16</v>
      </c>
      <c r="C20" s="44" t="s">
        <v>16</v>
      </c>
      <c r="D20" s="44" t="s">
        <v>16</v>
      </c>
      <c r="E20" s="44" t="s">
        <v>16</v>
      </c>
      <c r="F20" s="44" t="s">
        <v>16</v>
      </c>
      <c r="G20" s="44" t="s">
        <v>16</v>
      </c>
      <c r="H20" s="44" t="s">
        <v>16</v>
      </c>
      <c r="I20" s="44" t="s">
        <v>16</v>
      </c>
      <c r="J20" s="44" t="s">
        <v>16</v>
      </c>
      <c r="K20" s="44" t="s">
        <v>16</v>
      </c>
      <c r="M20" s="306"/>
      <c r="N20" s="306"/>
      <c r="O20" s="306"/>
      <c r="P20" s="306"/>
      <c r="Q20" s="306"/>
      <c r="R20" s="306"/>
      <c r="S20" s="306"/>
      <c r="T20" s="306"/>
      <c r="U20" s="306"/>
      <c r="V20" s="306"/>
    </row>
    <row r="21" spans="1:22" s="11" customFormat="1" ht="9.9499999999999993" customHeight="1" x14ac:dyDescent="0.2">
      <c r="A21" s="242" t="s">
        <v>17</v>
      </c>
      <c r="B21" s="13">
        <v>18800</v>
      </c>
      <c r="C21" s="13">
        <v>280</v>
      </c>
      <c r="D21" s="13">
        <v>9080</v>
      </c>
      <c r="E21" s="13">
        <v>28160</v>
      </c>
      <c r="F21" s="13"/>
      <c r="G21" s="13">
        <v>950</v>
      </c>
      <c r="H21" s="13">
        <v>760</v>
      </c>
      <c r="I21" s="13">
        <v>1710</v>
      </c>
      <c r="J21" s="13">
        <v>2620</v>
      </c>
      <c r="K21" s="13">
        <v>32490</v>
      </c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06"/>
    </row>
    <row r="22" spans="1:22" s="11" customFormat="1" ht="9.9499999999999993" customHeight="1" x14ac:dyDescent="0.2">
      <c r="A22" s="242" t="s">
        <v>18</v>
      </c>
      <c r="B22" s="44" t="s">
        <v>16</v>
      </c>
      <c r="C22" s="44" t="s">
        <v>16</v>
      </c>
      <c r="D22" s="44" t="s">
        <v>16</v>
      </c>
      <c r="E22" s="44" t="s">
        <v>16</v>
      </c>
      <c r="F22" s="44" t="s">
        <v>16</v>
      </c>
      <c r="G22" s="44" t="s">
        <v>16</v>
      </c>
      <c r="H22" s="44" t="s">
        <v>16</v>
      </c>
      <c r="I22" s="44" t="s">
        <v>16</v>
      </c>
      <c r="J22" s="44" t="s">
        <v>16</v>
      </c>
      <c r="K22" s="44" t="s">
        <v>16</v>
      </c>
      <c r="M22" s="306"/>
      <c r="N22" s="306"/>
      <c r="O22" s="306"/>
      <c r="P22" s="306"/>
      <c r="Q22" s="306"/>
      <c r="R22" s="306"/>
      <c r="S22" s="306"/>
      <c r="T22" s="306"/>
      <c r="U22" s="306"/>
      <c r="V22" s="306"/>
    </row>
    <row r="23" spans="1:22" s="11" customFormat="1" ht="21" customHeight="1" x14ac:dyDescent="0.2">
      <c r="A23" s="264" t="s">
        <v>318</v>
      </c>
      <c r="B23" s="44" t="s">
        <v>16</v>
      </c>
      <c r="C23" s="44" t="s">
        <v>16</v>
      </c>
      <c r="D23" s="44" t="s">
        <v>16</v>
      </c>
      <c r="E23" s="44" t="s">
        <v>16</v>
      </c>
      <c r="F23" s="44" t="s">
        <v>16</v>
      </c>
      <c r="G23" s="44" t="s">
        <v>16</v>
      </c>
      <c r="H23" s="44" t="s">
        <v>16</v>
      </c>
      <c r="I23" s="44" t="s">
        <v>16</v>
      </c>
      <c r="J23" s="44" t="s">
        <v>16</v>
      </c>
      <c r="K23" s="44" t="s">
        <v>16</v>
      </c>
      <c r="M23" s="306"/>
      <c r="N23" s="306"/>
      <c r="O23" s="306"/>
      <c r="P23" s="306"/>
      <c r="Q23" s="306"/>
      <c r="R23" s="306"/>
      <c r="S23" s="306"/>
      <c r="T23" s="306"/>
      <c r="U23" s="306"/>
      <c r="V23" s="306"/>
    </row>
    <row r="24" spans="1:22" s="11" customFormat="1" ht="9.9499999999999993" customHeight="1" x14ac:dyDescent="0.2">
      <c r="A24" s="36" t="s">
        <v>383</v>
      </c>
      <c r="B24" s="71" t="s">
        <v>16</v>
      </c>
      <c r="C24" s="71" t="s">
        <v>16</v>
      </c>
      <c r="D24" s="71" t="s">
        <v>16</v>
      </c>
      <c r="E24" s="71" t="s">
        <v>16</v>
      </c>
      <c r="F24" s="71" t="s">
        <v>16</v>
      </c>
      <c r="G24" s="71" t="s">
        <v>16</v>
      </c>
      <c r="H24" s="71" t="s">
        <v>16</v>
      </c>
      <c r="I24" s="71" t="s">
        <v>16</v>
      </c>
      <c r="J24" s="71" t="s">
        <v>16</v>
      </c>
      <c r="K24" s="71" t="s">
        <v>16</v>
      </c>
      <c r="M24" s="306"/>
      <c r="N24" s="306"/>
      <c r="O24" s="306"/>
      <c r="P24" s="306"/>
      <c r="Q24" s="306"/>
      <c r="R24" s="306"/>
      <c r="S24" s="306"/>
      <c r="T24" s="306"/>
      <c r="U24" s="306"/>
      <c r="V24" s="306"/>
    </row>
    <row r="25" spans="1:22" s="11" customFormat="1" ht="9.9499999999999993" customHeight="1" x14ac:dyDescent="0.2">
      <c r="A25" s="36" t="s">
        <v>384</v>
      </c>
      <c r="B25" s="71" t="s">
        <v>16</v>
      </c>
      <c r="C25" s="71" t="s">
        <v>16</v>
      </c>
      <c r="D25" s="71" t="s">
        <v>16</v>
      </c>
      <c r="E25" s="71" t="s">
        <v>16</v>
      </c>
      <c r="F25" s="71" t="s">
        <v>16</v>
      </c>
      <c r="G25" s="71" t="s">
        <v>16</v>
      </c>
      <c r="H25" s="71" t="s">
        <v>16</v>
      </c>
      <c r="I25" s="71" t="s">
        <v>16</v>
      </c>
      <c r="J25" s="71" t="s">
        <v>16</v>
      </c>
      <c r="K25" s="71" t="s">
        <v>16</v>
      </c>
      <c r="M25" s="306"/>
      <c r="N25" s="306"/>
      <c r="O25" s="306"/>
      <c r="P25" s="306"/>
      <c r="Q25" s="306"/>
      <c r="R25" s="306"/>
      <c r="S25" s="306"/>
      <c r="T25" s="306"/>
      <c r="U25" s="306"/>
      <c r="V25" s="306"/>
    </row>
    <row r="26" spans="1:22" s="11" customFormat="1" ht="9.9499999999999993" customHeight="1" x14ac:dyDescent="0.2">
      <c r="A26" s="10" t="s">
        <v>21</v>
      </c>
      <c r="B26" s="13">
        <v>103690</v>
      </c>
      <c r="C26" s="44">
        <v>30</v>
      </c>
      <c r="D26" s="13">
        <v>17080</v>
      </c>
      <c r="E26" s="13">
        <v>120800</v>
      </c>
      <c r="F26" s="13"/>
      <c r="G26" s="13">
        <v>7530</v>
      </c>
      <c r="H26" s="13">
        <v>33800</v>
      </c>
      <c r="I26" s="13">
        <v>41330</v>
      </c>
      <c r="J26" s="13">
        <v>5630</v>
      </c>
      <c r="K26" s="13">
        <v>167760</v>
      </c>
      <c r="L26" s="315"/>
      <c r="M26" s="315"/>
      <c r="N26" s="315"/>
      <c r="O26" s="315"/>
      <c r="P26" s="315"/>
      <c r="Q26" s="315"/>
      <c r="R26" s="315"/>
      <c r="S26" s="315"/>
      <c r="T26" s="315"/>
      <c r="U26" s="315"/>
      <c r="V26" s="306"/>
    </row>
    <row r="27" spans="1:22" s="11" customFormat="1" ht="9.9499999999999993" customHeight="1" x14ac:dyDescent="0.2">
      <c r="A27" s="10" t="s">
        <v>22</v>
      </c>
      <c r="B27" s="13">
        <v>560</v>
      </c>
      <c r="C27" s="44">
        <v>0</v>
      </c>
      <c r="D27" s="13">
        <v>9270</v>
      </c>
      <c r="E27" s="13">
        <v>9830</v>
      </c>
      <c r="F27" s="13"/>
      <c r="G27" s="13">
        <v>1610</v>
      </c>
      <c r="H27" s="13">
        <v>5150</v>
      </c>
      <c r="I27" s="13">
        <v>6760</v>
      </c>
      <c r="J27" s="13">
        <v>2210</v>
      </c>
      <c r="K27" s="13">
        <v>18800</v>
      </c>
      <c r="L27" s="315"/>
      <c r="M27" s="315"/>
      <c r="N27" s="315"/>
      <c r="O27" s="315"/>
      <c r="P27" s="315"/>
      <c r="Q27" s="315"/>
      <c r="R27" s="315"/>
      <c r="S27" s="315"/>
      <c r="T27" s="315"/>
      <c r="U27" s="315"/>
      <c r="V27" s="306"/>
    </row>
    <row r="28" spans="1:22" s="11" customFormat="1" ht="9.9499999999999993" customHeight="1" x14ac:dyDescent="0.2">
      <c r="A28" s="10" t="s">
        <v>23</v>
      </c>
      <c r="B28" s="13">
        <v>46170</v>
      </c>
      <c r="C28" s="44">
        <v>70</v>
      </c>
      <c r="D28" s="13">
        <v>32580</v>
      </c>
      <c r="E28" s="13">
        <v>78820</v>
      </c>
      <c r="F28" s="13"/>
      <c r="G28" s="13">
        <v>1930</v>
      </c>
      <c r="H28" s="13">
        <v>49510</v>
      </c>
      <c r="I28" s="13">
        <v>51440</v>
      </c>
      <c r="J28" s="13">
        <v>14450</v>
      </c>
      <c r="K28" s="13">
        <v>144710</v>
      </c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06"/>
    </row>
    <row r="29" spans="1:22" s="11" customFormat="1" ht="9.9499999999999993" customHeight="1" x14ac:dyDescent="0.2">
      <c r="A29" s="10" t="s">
        <v>24</v>
      </c>
      <c r="B29" s="13">
        <v>28840</v>
      </c>
      <c r="C29" s="13">
        <v>360</v>
      </c>
      <c r="D29" s="13">
        <v>15830</v>
      </c>
      <c r="E29" s="13">
        <v>45030</v>
      </c>
      <c r="F29" s="13"/>
      <c r="G29" s="13">
        <v>3360</v>
      </c>
      <c r="H29" s="13">
        <v>3330</v>
      </c>
      <c r="I29" s="13">
        <v>6690</v>
      </c>
      <c r="J29" s="13">
        <v>7290</v>
      </c>
      <c r="K29" s="13">
        <v>59010</v>
      </c>
      <c r="L29" s="315"/>
      <c r="M29" s="315"/>
      <c r="N29" s="315"/>
      <c r="O29" s="315"/>
      <c r="P29" s="315"/>
      <c r="Q29" s="315"/>
      <c r="R29" s="315"/>
      <c r="S29" s="315"/>
      <c r="T29" s="315"/>
      <c r="U29" s="315"/>
      <c r="V29" s="306"/>
    </row>
    <row r="30" spans="1:22" s="11" customFormat="1" ht="9.9499999999999993" customHeight="1" x14ac:dyDescent="0.2">
      <c r="A30" s="10" t="s">
        <v>25</v>
      </c>
      <c r="B30" s="44" t="s">
        <v>16</v>
      </c>
      <c r="C30" s="44" t="s">
        <v>16</v>
      </c>
      <c r="D30" s="44" t="s">
        <v>16</v>
      </c>
      <c r="E30" s="44" t="s">
        <v>16</v>
      </c>
      <c r="F30" s="44" t="s">
        <v>16</v>
      </c>
      <c r="G30" s="44" t="s">
        <v>16</v>
      </c>
      <c r="H30" s="44" t="s">
        <v>16</v>
      </c>
      <c r="I30" s="44" t="s">
        <v>16</v>
      </c>
      <c r="J30" s="44" t="s">
        <v>16</v>
      </c>
      <c r="K30" s="44" t="s">
        <v>16</v>
      </c>
      <c r="L30" s="315"/>
      <c r="M30" s="315"/>
      <c r="N30" s="315"/>
      <c r="O30" s="315"/>
      <c r="P30" s="315"/>
      <c r="Q30" s="315"/>
      <c r="R30" s="315"/>
      <c r="S30" s="315"/>
      <c r="T30" s="315"/>
      <c r="U30" s="315"/>
      <c r="V30" s="306"/>
    </row>
    <row r="31" spans="1:22" s="11" customFormat="1" ht="9.9499999999999993" customHeight="1" x14ac:dyDescent="0.2">
      <c r="A31" s="10" t="s">
        <v>26</v>
      </c>
      <c r="B31" s="13">
        <v>36250</v>
      </c>
      <c r="C31" s="44">
        <v>2370</v>
      </c>
      <c r="D31" s="13">
        <v>29660</v>
      </c>
      <c r="E31" s="13">
        <v>68280</v>
      </c>
      <c r="F31" s="13"/>
      <c r="G31" s="13">
        <v>4890</v>
      </c>
      <c r="H31" s="13">
        <v>96300</v>
      </c>
      <c r="I31" s="13">
        <v>101190</v>
      </c>
      <c r="J31" s="13">
        <v>12090</v>
      </c>
      <c r="K31" s="13">
        <v>181560</v>
      </c>
      <c r="L31" s="315"/>
      <c r="M31" s="315"/>
      <c r="N31" s="315"/>
      <c r="O31" s="315"/>
      <c r="P31" s="315"/>
      <c r="Q31" s="315"/>
      <c r="R31" s="315"/>
      <c r="S31" s="315"/>
      <c r="T31" s="315"/>
      <c r="U31" s="315"/>
      <c r="V31" s="306"/>
    </row>
    <row r="32" spans="1:22" s="11" customFormat="1" ht="9.9499999999999993" customHeight="1" x14ac:dyDescent="0.2">
      <c r="A32" s="10" t="s">
        <v>27</v>
      </c>
      <c r="B32" s="13">
        <v>8510</v>
      </c>
      <c r="C32" s="13">
        <v>490</v>
      </c>
      <c r="D32" s="13">
        <v>19200</v>
      </c>
      <c r="E32" s="13">
        <v>28200</v>
      </c>
      <c r="F32" s="13"/>
      <c r="G32" s="13">
        <v>4630</v>
      </c>
      <c r="H32" s="13">
        <v>5170</v>
      </c>
      <c r="I32" s="13">
        <v>9800</v>
      </c>
      <c r="J32" s="13">
        <v>4940</v>
      </c>
      <c r="K32" s="13">
        <v>42940</v>
      </c>
      <c r="L32" s="315"/>
      <c r="M32" s="315"/>
      <c r="N32" s="315"/>
      <c r="O32" s="315"/>
      <c r="P32" s="315"/>
      <c r="Q32" s="315"/>
      <c r="R32" s="315"/>
      <c r="S32" s="315"/>
      <c r="T32" s="315"/>
      <c r="U32" s="315"/>
      <c r="V32" s="306"/>
    </row>
    <row r="33" spans="1:22" s="11" customFormat="1" ht="9.9499999999999993" customHeight="1" x14ac:dyDescent="0.2">
      <c r="A33" s="10" t="s">
        <v>28</v>
      </c>
      <c r="B33" s="13">
        <v>58910</v>
      </c>
      <c r="C33" s="13">
        <v>6280</v>
      </c>
      <c r="D33" s="13">
        <v>16290</v>
      </c>
      <c r="E33" s="13">
        <v>81480</v>
      </c>
      <c r="F33" s="13"/>
      <c r="G33" s="13">
        <v>940</v>
      </c>
      <c r="H33" s="13">
        <v>30940</v>
      </c>
      <c r="I33" s="13">
        <v>31880</v>
      </c>
      <c r="J33" s="13">
        <v>7860</v>
      </c>
      <c r="K33" s="13">
        <v>121220</v>
      </c>
      <c r="L33" s="315"/>
      <c r="M33" s="315"/>
      <c r="N33" s="315"/>
      <c r="O33" s="315"/>
      <c r="P33" s="315"/>
      <c r="Q33" s="315"/>
      <c r="R33" s="315"/>
      <c r="S33" s="315"/>
      <c r="T33" s="315"/>
      <c r="U33" s="315"/>
      <c r="V33" s="306"/>
    </row>
    <row r="34" spans="1:22" s="11" customFormat="1" ht="9.9499999999999993" customHeight="1" x14ac:dyDescent="0.2">
      <c r="A34" s="10" t="s">
        <v>29</v>
      </c>
      <c r="B34" s="13">
        <v>150</v>
      </c>
      <c r="C34" s="109">
        <v>10</v>
      </c>
      <c r="D34" s="13">
        <v>6000</v>
      </c>
      <c r="E34" s="13">
        <v>6160</v>
      </c>
      <c r="F34" s="13"/>
      <c r="G34" s="13">
        <v>860</v>
      </c>
      <c r="H34" s="13">
        <v>2920</v>
      </c>
      <c r="I34" s="13">
        <v>3780</v>
      </c>
      <c r="J34" s="13">
        <v>3590</v>
      </c>
      <c r="K34" s="13">
        <v>13530</v>
      </c>
      <c r="L34" s="315"/>
      <c r="M34" s="315"/>
      <c r="N34" s="315"/>
      <c r="O34" s="315"/>
      <c r="P34" s="315"/>
      <c r="Q34" s="315"/>
      <c r="R34" s="315"/>
      <c r="S34" s="315"/>
      <c r="T34" s="315"/>
      <c r="U34" s="315"/>
      <c r="V34" s="306"/>
    </row>
    <row r="35" spans="1:22" s="11" customFormat="1" ht="9.9499999999999993" customHeight="1" x14ac:dyDescent="0.2">
      <c r="A35" s="10" t="s">
        <v>30</v>
      </c>
      <c r="B35" s="13">
        <v>7080</v>
      </c>
      <c r="C35" s="13">
        <v>16140</v>
      </c>
      <c r="D35" s="13">
        <v>18060</v>
      </c>
      <c r="E35" s="13">
        <v>41280</v>
      </c>
      <c r="F35" s="13"/>
      <c r="G35" s="13">
        <v>2900</v>
      </c>
      <c r="H35" s="13">
        <v>2240</v>
      </c>
      <c r="I35" s="13">
        <v>5140</v>
      </c>
      <c r="J35" s="13">
        <v>3590</v>
      </c>
      <c r="K35" s="13">
        <v>50010</v>
      </c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06"/>
    </row>
    <row r="36" spans="1:22" s="11" customFormat="1" ht="9.9499999999999993" customHeight="1" x14ac:dyDescent="0.2">
      <c r="A36" s="10" t="s">
        <v>31</v>
      </c>
      <c r="B36" s="13">
        <v>5060</v>
      </c>
      <c r="C36" s="13">
        <v>350</v>
      </c>
      <c r="D36" s="13">
        <v>51880</v>
      </c>
      <c r="E36" s="13">
        <v>57290</v>
      </c>
      <c r="F36" s="13"/>
      <c r="G36" s="13">
        <v>14670</v>
      </c>
      <c r="H36" s="13">
        <v>8700</v>
      </c>
      <c r="I36" s="13">
        <v>23370</v>
      </c>
      <c r="J36" s="13">
        <v>32170</v>
      </c>
      <c r="K36" s="13">
        <v>112830</v>
      </c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06"/>
    </row>
    <row r="37" spans="1:22" s="11" customFormat="1" ht="9.9499999999999993" customHeight="1" x14ac:dyDescent="0.2">
      <c r="A37" s="10" t="s">
        <v>32</v>
      </c>
      <c r="B37" s="44">
        <v>0</v>
      </c>
      <c r="C37" s="44">
        <v>0</v>
      </c>
      <c r="D37" s="44">
        <v>0</v>
      </c>
      <c r="E37" s="44">
        <v>0</v>
      </c>
      <c r="F37" s="44" t="s">
        <v>16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06"/>
    </row>
    <row r="38" spans="1:22" s="11" customFormat="1" ht="9.9499999999999993" customHeight="1" x14ac:dyDescent="0.2">
      <c r="A38" s="10" t="s">
        <v>33</v>
      </c>
      <c r="B38" s="13">
        <v>5510</v>
      </c>
      <c r="C38" s="13">
        <v>5560</v>
      </c>
      <c r="D38" s="13">
        <v>25420</v>
      </c>
      <c r="E38" s="13">
        <v>36490</v>
      </c>
      <c r="F38" s="13"/>
      <c r="G38" s="13">
        <v>1940</v>
      </c>
      <c r="H38" s="13">
        <v>1670</v>
      </c>
      <c r="I38" s="13">
        <v>3610</v>
      </c>
      <c r="J38" s="13">
        <v>6640</v>
      </c>
      <c r="K38" s="13">
        <v>46740</v>
      </c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06"/>
    </row>
    <row r="39" spans="1:22" s="11" customFormat="1" ht="9.9499999999999993" customHeight="1" x14ac:dyDescent="0.2">
      <c r="A39" s="10" t="s">
        <v>34</v>
      </c>
      <c r="B39" s="13">
        <v>61180</v>
      </c>
      <c r="C39" s="13">
        <v>18390</v>
      </c>
      <c r="D39" s="13">
        <v>73840</v>
      </c>
      <c r="E39" s="13">
        <v>153410</v>
      </c>
      <c r="F39" s="13"/>
      <c r="G39" s="13">
        <v>12500</v>
      </c>
      <c r="H39" s="13">
        <v>3770</v>
      </c>
      <c r="I39" s="13">
        <v>16270</v>
      </c>
      <c r="J39" s="13">
        <v>43480</v>
      </c>
      <c r="K39" s="13">
        <v>213160</v>
      </c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06"/>
    </row>
    <row r="40" spans="1:22" s="11" customFormat="1" ht="9.9499999999999993" customHeight="1" x14ac:dyDescent="0.2">
      <c r="A40" s="10" t="s">
        <v>35</v>
      </c>
      <c r="B40" s="13">
        <v>870</v>
      </c>
      <c r="C40" s="13">
        <v>410</v>
      </c>
      <c r="D40" s="13">
        <v>30150</v>
      </c>
      <c r="E40" s="13">
        <v>31430</v>
      </c>
      <c r="F40" s="13"/>
      <c r="G40" s="13">
        <v>14690</v>
      </c>
      <c r="H40" s="13">
        <v>1810</v>
      </c>
      <c r="I40" s="13">
        <v>16500</v>
      </c>
      <c r="J40" s="13">
        <v>5700</v>
      </c>
      <c r="K40" s="13">
        <v>53630</v>
      </c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06"/>
    </row>
    <row r="41" spans="1:22" s="11" customFormat="1" ht="9.9499999999999993" customHeight="1" x14ac:dyDescent="0.2">
      <c r="A41" s="40" t="s">
        <v>36</v>
      </c>
      <c r="B41" s="54">
        <v>18800</v>
      </c>
      <c r="C41" s="54">
        <v>280</v>
      </c>
      <c r="D41" s="54">
        <v>9080</v>
      </c>
      <c r="E41" s="54">
        <v>28160</v>
      </c>
      <c r="F41" s="55" t="e">
        <v>#VALUE!</v>
      </c>
      <c r="G41" s="54">
        <v>950</v>
      </c>
      <c r="H41" s="54">
        <v>760</v>
      </c>
      <c r="I41" s="54">
        <v>1710</v>
      </c>
      <c r="J41" s="54">
        <v>2620</v>
      </c>
      <c r="K41" s="54">
        <v>32490</v>
      </c>
      <c r="L41" s="315"/>
      <c r="M41" s="315"/>
      <c r="N41" s="315"/>
      <c r="O41" s="315"/>
      <c r="P41" s="315"/>
      <c r="Q41" s="315"/>
      <c r="R41" s="315"/>
      <c r="S41" s="315"/>
      <c r="T41" s="315"/>
      <c r="U41" s="315"/>
      <c r="V41" s="306"/>
    </row>
    <row r="42" spans="1:22" s="11" customFormat="1" ht="9.9499999999999993" customHeight="1" x14ac:dyDescent="0.2">
      <c r="A42" s="40" t="s">
        <v>37</v>
      </c>
      <c r="B42" s="54">
        <v>150420</v>
      </c>
      <c r="C42" s="54">
        <v>100</v>
      </c>
      <c r="D42" s="54">
        <v>58930</v>
      </c>
      <c r="E42" s="54">
        <v>209450</v>
      </c>
      <c r="F42" s="55"/>
      <c r="G42" s="54">
        <v>11070</v>
      </c>
      <c r="H42" s="54">
        <v>88460</v>
      </c>
      <c r="I42" s="54">
        <v>99530</v>
      </c>
      <c r="J42" s="54">
        <v>22290</v>
      </c>
      <c r="K42" s="54">
        <v>331270</v>
      </c>
      <c r="L42" s="315"/>
      <c r="M42" s="315"/>
      <c r="N42" s="315"/>
      <c r="O42" s="315"/>
      <c r="P42" s="315"/>
      <c r="Q42" s="315"/>
      <c r="R42" s="315"/>
      <c r="S42" s="315"/>
      <c r="T42" s="315"/>
      <c r="U42" s="315"/>
      <c r="V42" s="327"/>
    </row>
    <row r="43" spans="1:22" s="11" customFormat="1" ht="9.9499999999999993" customHeight="1" x14ac:dyDescent="0.2">
      <c r="A43" s="40" t="s">
        <v>38</v>
      </c>
      <c r="B43" s="54">
        <v>73600</v>
      </c>
      <c r="C43" s="54">
        <v>3220</v>
      </c>
      <c r="D43" s="54">
        <v>64690</v>
      </c>
      <c r="E43" s="54">
        <v>141510</v>
      </c>
      <c r="F43" s="55"/>
      <c r="G43" s="54">
        <v>12880</v>
      </c>
      <c r="H43" s="54">
        <v>104800</v>
      </c>
      <c r="I43" s="54">
        <v>117680</v>
      </c>
      <c r="J43" s="54">
        <v>24320</v>
      </c>
      <c r="K43" s="54">
        <v>283510</v>
      </c>
      <c r="L43" s="315"/>
      <c r="M43" s="315"/>
      <c r="N43" s="315"/>
      <c r="O43" s="315"/>
      <c r="P43" s="315"/>
      <c r="Q43" s="315"/>
      <c r="R43" s="315"/>
      <c r="S43" s="315"/>
      <c r="T43" s="315"/>
      <c r="U43" s="315"/>
      <c r="V43" s="306"/>
    </row>
    <row r="44" spans="1:22" s="14" customFormat="1" ht="9.9499999999999993" customHeight="1" x14ac:dyDescent="0.2">
      <c r="A44" s="40" t="s">
        <v>39</v>
      </c>
      <c r="B44" s="54">
        <v>76710</v>
      </c>
      <c r="C44" s="54">
        <v>28340</v>
      </c>
      <c r="D44" s="54">
        <v>117650</v>
      </c>
      <c r="E44" s="54">
        <v>222700</v>
      </c>
      <c r="F44" s="55">
        <v>0</v>
      </c>
      <c r="G44" s="54">
        <v>21310</v>
      </c>
      <c r="H44" s="54">
        <v>46470</v>
      </c>
      <c r="I44" s="54">
        <v>67780</v>
      </c>
      <c r="J44" s="54">
        <v>53850</v>
      </c>
      <c r="K44" s="54">
        <v>344330</v>
      </c>
      <c r="L44" s="315"/>
      <c r="M44" s="315"/>
      <c r="N44" s="315"/>
      <c r="O44" s="315"/>
      <c r="P44" s="315"/>
      <c r="Q44" s="315"/>
      <c r="R44" s="315"/>
      <c r="S44" s="315"/>
      <c r="T44" s="315"/>
      <c r="U44" s="315"/>
      <c r="V44" s="306"/>
    </row>
    <row r="45" spans="1:22" s="11" customFormat="1" ht="9.9499999999999993" customHeight="1" x14ac:dyDescent="0.15">
      <c r="A45" s="40" t="s">
        <v>40</v>
      </c>
      <c r="B45" s="54">
        <v>62050</v>
      </c>
      <c r="C45" s="54">
        <v>18800</v>
      </c>
      <c r="D45" s="54">
        <v>103990</v>
      </c>
      <c r="E45" s="54">
        <v>184840</v>
      </c>
      <c r="F45" s="55">
        <v>0</v>
      </c>
      <c r="G45" s="54">
        <v>27190</v>
      </c>
      <c r="H45" s="54">
        <v>5580</v>
      </c>
      <c r="I45" s="54">
        <v>32770</v>
      </c>
      <c r="J45" s="54">
        <v>49180</v>
      </c>
      <c r="K45" s="54">
        <v>266790</v>
      </c>
      <c r="L45" s="315"/>
      <c r="M45" s="315"/>
      <c r="N45" s="315"/>
      <c r="O45" s="315"/>
      <c r="P45" s="315"/>
      <c r="Q45" s="315"/>
      <c r="R45" s="315"/>
      <c r="S45" s="315"/>
      <c r="T45" s="315"/>
      <c r="U45" s="315"/>
      <c r="V45" s="4"/>
    </row>
    <row r="46" spans="1:22" s="11" customFormat="1" ht="9.9499999999999993" customHeight="1" x14ac:dyDescent="0.15">
      <c r="A46" s="40" t="s">
        <v>41</v>
      </c>
      <c r="B46" s="55">
        <v>381580</v>
      </c>
      <c r="C46" s="55">
        <v>50740</v>
      </c>
      <c r="D46" s="55">
        <v>354340</v>
      </c>
      <c r="E46" s="54">
        <v>786660</v>
      </c>
      <c r="F46" s="55" t="e">
        <v>#VALUE!</v>
      </c>
      <c r="G46" s="55">
        <v>73400</v>
      </c>
      <c r="H46" s="55">
        <v>246070</v>
      </c>
      <c r="I46" s="54">
        <v>319470</v>
      </c>
      <c r="J46" s="55">
        <v>152260</v>
      </c>
      <c r="K46" s="54">
        <v>1258390</v>
      </c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4"/>
    </row>
    <row r="47" spans="1:22" ht="3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3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s="11" customFormat="1" ht="9.9499999999999993" customHeight="1" x14ac:dyDescent="0.2">
      <c r="A49" s="381" t="s">
        <v>313</v>
      </c>
      <c r="B49" s="382"/>
      <c r="C49" s="382"/>
      <c r="D49" s="382"/>
      <c r="E49" s="382"/>
      <c r="F49" s="382"/>
      <c r="G49" s="382"/>
      <c r="H49" s="382"/>
      <c r="I49" s="382"/>
      <c r="J49" s="382"/>
      <c r="K49" s="382"/>
    </row>
    <row r="50" spans="1:11" ht="9" customHeight="1" x14ac:dyDescent="0.2"/>
    <row r="51" spans="1:11" x14ac:dyDescent="0.2">
      <c r="B51" s="292"/>
      <c r="C51" s="292"/>
      <c r="D51" s="292"/>
      <c r="E51" s="292"/>
      <c r="F51" s="292"/>
      <c r="G51" s="292"/>
      <c r="H51" s="292"/>
      <c r="I51" s="292"/>
      <c r="J51" s="292"/>
      <c r="K51" s="292"/>
    </row>
    <row r="52" spans="1:11" x14ac:dyDescent="0.2">
      <c r="B52" s="315"/>
      <c r="C52" s="315"/>
      <c r="D52" s="315"/>
      <c r="E52" s="315"/>
      <c r="F52" s="315"/>
      <c r="G52" s="315"/>
      <c r="H52" s="315"/>
      <c r="I52" s="315"/>
      <c r="J52" s="315"/>
      <c r="K52" s="315"/>
    </row>
  </sheetData>
  <mergeCells count="9">
    <mergeCell ref="B17:K17"/>
    <mergeCell ref="A49:K49"/>
    <mergeCell ref="A2:K2"/>
    <mergeCell ref="A5:E5"/>
    <mergeCell ref="A8:A9"/>
    <mergeCell ref="B8:E8"/>
    <mergeCell ref="G8:I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52"/>
  <sheetViews>
    <sheetView zoomScaleNormal="100" workbookViewId="0">
      <selection activeCell="A4" sqref="A4"/>
    </sheetView>
  </sheetViews>
  <sheetFormatPr defaultColWidth="11.28515625" defaultRowHeight="9" x14ac:dyDescent="0.15"/>
  <cols>
    <col min="1" max="1" width="12.7109375" style="4" customWidth="1"/>
    <col min="2" max="2" width="8.140625" style="4" customWidth="1"/>
    <col min="3" max="3" width="6.85546875" style="4" bestFit="1" customWidth="1"/>
    <col min="4" max="4" width="7" style="4" bestFit="1" customWidth="1"/>
    <col min="5" max="5" width="8.28515625" style="4" bestFit="1" customWidth="1"/>
    <col min="6" max="6" width="0.85546875" style="4" customWidth="1"/>
    <col min="7" max="7" width="8.7109375" style="4" bestFit="1" customWidth="1"/>
    <col min="8" max="8" width="7" style="4" bestFit="1" customWidth="1"/>
    <col min="9" max="9" width="8.140625" style="4" customWidth="1"/>
    <col min="10" max="10" width="7.85546875" style="4" bestFit="1" customWidth="1"/>
    <col min="11" max="11" width="8.42578125" style="4" customWidth="1"/>
    <col min="12" max="12" width="0.85546875" style="4" customWidth="1"/>
    <col min="13" max="13" width="6.85546875" style="4" customWidth="1"/>
    <col min="14" max="16384" width="11.28515625" style="4"/>
  </cols>
  <sheetData>
    <row r="1" spans="1:15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s="9" customFormat="1" ht="25.15" customHeight="1" x14ac:dyDescent="0.2">
      <c r="A3" s="121"/>
      <c r="B3" s="121"/>
      <c r="C3" s="125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5" s="6" customFormat="1" ht="12" customHeight="1" x14ac:dyDescent="0.2">
      <c r="A4" s="93" t="s">
        <v>245</v>
      </c>
      <c r="B4" s="93"/>
      <c r="C4" s="93"/>
      <c r="D4" s="93"/>
      <c r="E4" s="93"/>
      <c r="F4" s="93"/>
      <c r="G4" s="93"/>
      <c r="H4" s="93"/>
      <c r="I4" s="93"/>
      <c r="J4" s="93"/>
      <c r="K4" s="21"/>
      <c r="L4" s="21"/>
      <c r="M4" s="21"/>
    </row>
    <row r="5" spans="1:15" s="3" customFormat="1" ht="12" customHeight="1" x14ac:dyDescent="0.2">
      <c r="A5" s="347" t="s">
        <v>343</v>
      </c>
      <c r="B5" s="347"/>
      <c r="C5" s="347"/>
      <c r="D5" s="347"/>
      <c r="E5" s="347"/>
      <c r="F5" s="347"/>
      <c r="G5" s="347"/>
      <c r="H5" s="347"/>
      <c r="I5" s="347"/>
      <c r="J5" s="347"/>
      <c r="K5" s="131"/>
      <c r="L5" s="21"/>
      <c r="M5" s="21"/>
    </row>
    <row r="6" spans="1:15" s="3" customFormat="1" ht="12" customHeight="1" x14ac:dyDescent="0.2">
      <c r="A6" s="94" t="s">
        <v>404</v>
      </c>
      <c r="B6" s="94"/>
      <c r="C6" s="94"/>
      <c r="D6" s="103"/>
      <c r="E6" s="103"/>
      <c r="F6" s="103"/>
      <c r="G6" s="103"/>
      <c r="H6" s="103"/>
      <c r="I6" s="103"/>
      <c r="J6" s="103"/>
      <c r="K6" s="23"/>
      <c r="L6" s="23"/>
      <c r="M6" s="23"/>
    </row>
    <row r="7" spans="1:15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00"/>
      <c r="M7" s="100"/>
    </row>
    <row r="8" spans="1:15" s="24" customFormat="1" ht="9.9499999999999993" customHeight="1" x14ac:dyDescent="0.15">
      <c r="A8" s="391" t="s">
        <v>8</v>
      </c>
      <c r="B8" s="392" t="s">
        <v>105</v>
      </c>
      <c r="C8" s="392"/>
      <c r="D8" s="392"/>
      <c r="E8" s="392"/>
      <c r="G8" s="387" t="s">
        <v>106</v>
      </c>
      <c r="H8" s="387" t="s">
        <v>107</v>
      </c>
      <c r="I8" s="387" t="s">
        <v>108</v>
      </c>
      <c r="J8" s="387" t="s">
        <v>109</v>
      </c>
      <c r="K8" s="387" t="s">
        <v>14</v>
      </c>
      <c r="L8" s="25"/>
      <c r="M8" s="387" t="s">
        <v>287</v>
      </c>
    </row>
    <row r="9" spans="1:15" s="24" customFormat="1" ht="30" customHeight="1" x14ac:dyDescent="0.15">
      <c r="A9" s="349"/>
      <c r="B9" s="114" t="s">
        <v>267</v>
      </c>
      <c r="C9" s="80" t="s">
        <v>110</v>
      </c>
      <c r="D9" s="80" t="s">
        <v>111</v>
      </c>
      <c r="E9" s="80" t="s">
        <v>112</v>
      </c>
      <c r="F9" s="26"/>
      <c r="G9" s="390"/>
      <c r="H9" s="390"/>
      <c r="I9" s="390"/>
      <c r="J9" s="390"/>
      <c r="K9" s="390"/>
      <c r="L9" s="26"/>
      <c r="M9" s="390"/>
    </row>
    <row r="10" spans="1:15" s="24" customFormat="1" ht="3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5" s="24" customFormat="1" x14ac:dyDescent="0.15">
      <c r="A11" s="27">
        <v>2016</v>
      </c>
      <c r="B11" s="13">
        <v>2212573</v>
      </c>
      <c r="C11" s="13">
        <v>280808</v>
      </c>
      <c r="D11" s="13">
        <v>204911</v>
      </c>
      <c r="E11" s="13">
        <v>2698292</v>
      </c>
      <c r="F11" s="13"/>
      <c r="G11" s="13">
        <v>1222503</v>
      </c>
      <c r="H11" s="13">
        <v>312235</v>
      </c>
      <c r="I11" s="13">
        <v>253950</v>
      </c>
      <c r="J11" s="13">
        <v>91525</v>
      </c>
      <c r="K11" s="13">
        <v>4578505</v>
      </c>
      <c r="L11" s="4"/>
      <c r="M11" s="265">
        <v>0.36</v>
      </c>
      <c r="O11" s="261"/>
    </row>
    <row r="12" spans="1:15" s="10" customFormat="1" ht="9.9499999999999993" customHeight="1" x14ac:dyDescent="0.15">
      <c r="A12" s="30">
        <v>2017</v>
      </c>
      <c r="B12" s="13">
        <v>2032290</v>
      </c>
      <c r="C12" s="13">
        <v>340223</v>
      </c>
      <c r="D12" s="13">
        <v>286182</v>
      </c>
      <c r="E12" s="13">
        <v>2658695</v>
      </c>
      <c r="F12" s="13"/>
      <c r="G12" s="13">
        <v>1175259</v>
      </c>
      <c r="H12" s="13">
        <v>526441</v>
      </c>
      <c r="I12" s="13">
        <v>235969</v>
      </c>
      <c r="J12" s="13">
        <v>117061</v>
      </c>
      <c r="K12" s="13">
        <v>4713425</v>
      </c>
      <c r="L12" s="13"/>
      <c r="M12" s="265">
        <v>0.37413595523981635</v>
      </c>
      <c r="N12" s="24"/>
      <c r="O12" s="261"/>
    </row>
    <row r="13" spans="1:15" s="10" customFormat="1" ht="9.9499999999999993" customHeight="1" x14ac:dyDescent="0.15">
      <c r="A13" s="30">
        <v>2018</v>
      </c>
      <c r="B13" s="13">
        <v>1952892</v>
      </c>
      <c r="C13" s="13">
        <v>309796</v>
      </c>
      <c r="D13" s="13">
        <v>251795</v>
      </c>
      <c r="E13" s="13">
        <v>2514483</v>
      </c>
      <c r="F13" s="13">
        <v>0</v>
      </c>
      <c r="G13" s="13">
        <v>1255700</v>
      </c>
      <c r="H13" s="13">
        <v>496821</v>
      </c>
      <c r="I13" s="13">
        <v>211546</v>
      </c>
      <c r="J13" s="13">
        <v>93738</v>
      </c>
      <c r="K13" s="13">
        <v>4572288</v>
      </c>
      <c r="L13" s="13">
        <v>0</v>
      </c>
      <c r="M13" s="265">
        <v>0.36293297093123356</v>
      </c>
      <c r="N13" s="13"/>
      <c r="O13" s="261"/>
    </row>
    <row r="14" spans="1:15" s="10" customFormat="1" ht="9.9499999999999993" customHeight="1" x14ac:dyDescent="0.15">
      <c r="A14" s="30">
        <v>2019</v>
      </c>
      <c r="B14" s="13">
        <v>1712128</v>
      </c>
      <c r="C14" s="13">
        <v>369581</v>
      </c>
      <c r="D14" s="13">
        <v>331178</v>
      </c>
      <c r="E14" s="13">
        <v>2412887</v>
      </c>
      <c r="F14" s="13">
        <v>0</v>
      </c>
      <c r="G14" s="13">
        <v>1320570</v>
      </c>
      <c r="H14" s="13">
        <v>410763</v>
      </c>
      <c r="I14" s="13">
        <v>133015</v>
      </c>
      <c r="J14" s="13">
        <v>64565</v>
      </c>
      <c r="K14" s="13">
        <v>4341800</v>
      </c>
      <c r="L14" s="13"/>
      <c r="M14" s="265">
        <v>0.344637602265918</v>
      </c>
      <c r="N14" s="13"/>
      <c r="O14" s="261"/>
    </row>
    <row r="15" spans="1:15" s="10" customFormat="1" ht="9.9499999999999993" customHeight="1" x14ac:dyDescent="0.15">
      <c r="A15" s="30">
        <v>2020</v>
      </c>
      <c r="B15" s="13">
        <v>2089154</v>
      </c>
      <c r="C15" s="13">
        <v>366088</v>
      </c>
      <c r="D15" s="13">
        <v>379796</v>
      </c>
      <c r="E15" s="13">
        <v>2835038</v>
      </c>
      <c r="F15" s="13">
        <v>0</v>
      </c>
      <c r="G15" s="13">
        <v>1293488</v>
      </c>
      <c r="H15" s="13">
        <v>604205</v>
      </c>
      <c r="I15" s="13">
        <v>106787</v>
      </c>
      <c r="J15" s="13">
        <v>90630</v>
      </c>
      <c r="K15" s="13">
        <v>4930148</v>
      </c>
      <c r="L15" s="13"/>
      <c r="M15" s="265">
        <v>0.39637515609670398</v>
      </c>
      <c r="N15" s="265"/>
      <c r="O15" s="261"/>
    </row>
    <row r="16" spans="1:15" s="10" customFormat="1" ht="9.9499999999999993" customHeight="1" x14ac:dyDescent="0.15">
      <c r="A16" s="30">
        <v>2021</v>
      </c>
      <c r="B16" s="13">
        <v>2193431</v>
      </c>
      <c r="C16" s="13">
        <v>298035</v>
      </c>
      <c r="D16" s="13">
        <v>301844</v>
      </c>
      <c r="E16" s="13">
        <v>2793310</v>
      </c>
      <c r="F16" s="13"/>
      <c r="G16" s="13">
        <v>1209906</v>
      </c>
      <c r="H16" s="13">
        <v>531509</v>
      </c>
      <c r="I16" s="13">
        <v>136146</v>
      </c>
      <c r="J16" s="13">
        <v>90928</v>
      </c>
      <c r="K16" s="13">
        <v>4761799</v>
      </c>
      <c r="L16" s="13"/>
      <c r="M16" s="265">
        <v>0.37986934559518037</v>
      </c>
      <c r="N16" s="265"/>
      <c r="O16" s="261"/>
    </row>
    <row r="17" spans="1:16" s="24" customFormat="1" ht="3" customHeight="1" x14ac:dyDescent="0.15">
      <c r="A17" s="30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N17" s="13"/>
      <c r="O17" s="261"/>
    </row>
    <row r="18" spans="1:16" s="10" customFormat="1" ht="10.15" customHeight="1" x14ac:dyDescent="0.15">
      <c r="B18" s="370" t="s">
        <v>412</v>
      </c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13"/>
      <c r="O18" s="261"/>
    </row>
    <row r="19" spans="1:16" s="24" customFormat="1" ht="3" customHeight="1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N19" s="13"/>
      <c r="O19" s="261"/>
    </row>
    <row r="20" spans="1:16" s="10" customFormat="1" ht="9.9499999999999993" customHeight="1" x14ac:dyDescent="0.15">
      <c r="A20" s="10" t="s">
        <v>15</v>
      </c>
      <c r="B20" s="13">
        <v>106951</v>
      </c>
      <c r="C20" s="13">
        <v>18685</v>
      </c>
      <c r="D20" s="13">
        <v>15272</v>
      </c>
      <c r="E20" s="13">
        <v>140908</v>
      </c>
      <c r="F20" s="13"/>
      <c r="G20" s="13">
        <v>147199</v>
      </c>
      <c r="H20" s="13">
        <v>52002</v>
      </c>
      <c r="I20" s="13">
        <v>4523</v>
      </c>
      <c r="J20" s="13">
        <v>3830</v>
      </c>
      <c r="K20" s="13">
        <v>348462</v>
      </c>
      <c r="L20" s="13"/>
      <c r="M20" s="265">
        <v>0.37010893116603932</v>
      </c>
      <c r="N20" s="305"/>
      <c r="O20" s="261"/>
    </row>
    <row r="21" spans="1:16" s="243" customFormat="1" ht="19.5" customHeight="1" x14ac:dyDescent="0.15">
      <c r="A21" s="34" t="s">
        <v>278</v>
      </c>
      <c r="B21" s="44">
        <v>10</v>
      </c>
      <c r="C21" s="44">
        <v>102</v>
      </c>
      <c r="D21" s="44">
        <v>20</v>
      </c>
      <c r="E21" s="44">
        <v>132</v>
      </c>
      <c r="F21" s="44"/>
      <c r="G21" s="44">
        <v>415</v>
      </c>
      <c r="H21" s="44">
        <v>1</v>
      </c>
      <c r="I21" s="44">
        <v>0</v>
      </c>
      <c r="J21" s="44">
        <v>23</v>
      </c>
      <c r="K21" s="44">
        <v>571</v>
      </c>
      <c r="L21" s="44"/>
      <c r="M21" s="266">
        <v>9.2682768471627069E-3</v>
      </c>
      <c r="N21" s="305"/>
      <c r="O21" s="261"/>
    </row>
    <row r="22" spans="1:16" s="10" customFormat="1" ht="9.9499999999999993" customHeight="1" x14ac:dyDescent="0.15">
      <c r="A22" s="10" t="s">
        <v>17</v>
      </c>
      <c r="B22" s="13">
        <v>4339</v>
      </c>
      <c r="C22" s="13">
        <v>2121</v>
      </c>
      <c r="D22" s="13">
        <v>3000</v>
      </c>
      <c r="E22" s="13">
        <v>9460</v>
      </c>
      <c r="F22" s="13"/>
      <c r="G22" s="13">
        <v>20620</v>
      </c>
      <c r="H22" s="13">
        <v>89</v>
      </c>
      <c r="I22" s="13">
        <v>3212</v>
      </c>
      <c r="J22" s="13">
        <v>814</v>
      </c>
      <c r="K22" s="13">
        <v>34195</v>
      </c>
      <c r="L22" s="13"/>
      <c r="M22" s="265">
        <v>0.77853922863257596</v>
      </c>
      <c r="N22" s="305"/>
      <c r="O22" s="261"/>
    </row>
    <row r="23" spans="1:16" s="10" customFormat="1" ht="9.9499999999999993" customHeight="1" x14ac:dyDescent="0.15">
      <c r="A23" s="10" t="s">
        <v>18</v>
      </c>
      <c r="B23" s="13">
        <v>188173</v>
      </c>
      <c r="C23" s="13">
        <v>22688</v>
      </c>
      <c r="D23" s="13">
        <v>11545</v>
      </c>
      <c r="E23" s="13">
        <v>222406</v>
      </c>
      <c r="F23" s="13"/>
      <c r="G23" s="13">
        <v>351766</v>
      </c>
      <c r="H23" s="13">
        <v>164027</v>
      </c>
      <c r="I23" s="13">
        <v>10383</v>
      </c>
      <c r="J23" s="13">
        <v>5831</v>
      </c>
      <c r="K23" s="13">
        <v>754413</v>
      </c>
      <c r="L23" s="13"/>
      <c r="M23" s="265">
        <v>0.74917997785468504</v>
      </c>
      <c r="N23" s="305"/>
      <c r="O23" s="261"/>
    </row>
    <row r="24" spans="1:16" s="35" customFormat="1" ht="20.100000000000001" customHeight="1" x14ac:dyDescent="0.15">
      <c r="A24" s="34" t="s">
        <v>294</v>
      </c>
      <c r="B24" s="7">
        <v>9570</v>
      </c>
      <c r="C24" s="7">
        <v>7595</v>
      </c>
      <c r="D24" s="7">
        <v>2085</v>
      </c>
      <c r="E24" s="7">
        <v>19250</v>
      </c>
      <c r="F24" s="7"/>
      <c r="G24" s="7">
        <v>17994</v>
      </c>
      <c r="H24" s="7">
        <v>24</v>
      </c>
      <c r="I24" s="7">
        <v>745</v>
      </c>
      <c r="J24" s="7">
        <v>135</v>
      </c>
      <c r="K24" s="7">
        <v>38148</v>
      </c>
      <c r="L24" s="28"/>
      <c r="M24" s="267">
        <v>0.11706472806724133</v>
      </c>
      <c r="N24" s="305"/>
      <c r="O24" s="261"/>
    </row>
    <row r="25" spans="1:16" s="36" customFormat="1" ht="9.9499999999999993" customHeight="1" x14ac:dyDescent="0.15">
      <c r="A25" s="36" t="s">
        <v>383</v>
      </c>
      <c r="B25" s="128">
        <v>4837</v>
      </c>
      <c r="C25" s="128">
        <v>3986</v>
      </c>
      <c r="D25" s="128">
        <v>564</v>
      </c>
      <c r="E25" s="128">
        <v>9387</v>
      </c>
      <c r="F25" s="128"/>
      <c r="G25" s="128">
        <v>10436</v>
      </c>
      <c r="H25" s="128">
        <v>5</v>
      </c>
      <c r="I25" s="128">
        <v>443</v>
      </c>
      <c r="J25" s="128">
        <v>9</v>
      </c>
      <c r="K25" s="128">
        <v>20280</v>
      </c>
      <c r="L25" s="128"/>
      <c r="M25" s="268">
        <v>9.9370847298171347E-2</v>
      </c>
      <c r="N25" s="305"/>
      <c r="O25" s="307"/>
      <c r="P25" s="306"/>
    </row>
    <row r="26" spans="1:16" s="36" customFormat="1" ht="9.9499999999999993" customHeight="1" x14ac:dyDescent="0.15">
      <c r="A26" s="36" t="s">
        <v>384</v>
      </c>
      <c r="B26" s="128">
        <v>4733</v>
      </c>
      <c r="C26" s="128">
        <v>3609</v>
      </c>
      <c r="D26" s="128">
        <v>1521</v>
      </c>
      <c r="E26" s="128">
        <v>9863</v>
      </c>
      <c r="F26" s="128"/>
      <c r="G26" s="128">
        <v>7558</v>
      </c>
      <c r="H26" s="128">
        <v>19</v>
      </c>
      <c r="I26" s="128">
        <v>302</v>
      </c>
      <c r="J26" s="128">
        <v>126</v>
      </c>
      <c r="K26" s="128">
        <v>17868</v>
      </c>
      <c r="L26" s="128"/>
      <c r="M26" s="268">
        <v>0.14671516664340201</v>
      </c>
      <c r="N26" s="305"/>
      <c r="O26" s="307"/>
      <c r="P26" s="306"/>
    </row>
    <row r="27" spans="1:16" s="10" customFormat="1" ht="9.9499999999999993" customHeight="1" x14ac:dyDescent="0.15">
      <c r="A27" s="10" t="s">
        <v>21</v>
      </c>
      <c r="B27" s="13">
        <v>165436</v>
      </c>
      <c r="C27" s="13">
        <v>32363</v>
      </c>
      <c r="D27" s="13">
        <v>37508</v>
      </c>
      <c r="E27" s="13">
        <v>235307</v>
      </c>
      <c r="F27" s="13"/>
      <c r="G27" s="13">
        <v>154774</v>
      </c>
      <c r="H27" s="13">
        <v>11115</v>
      </c>
      <c r="I27" s="13">
        <v>6261</v>
      </c>
      <c r="J27" s="13">
        <v>7830</v>
      </c>
      <c r="K27" s="13">
        <v>415287</v>
      </c>
      <c r="L27" s="13"/>
      <c r="M27" s="265">
        <v>0.49721214849544615</v>
      </c>
      <c r="N27" s="305"/>
      <c r="O27" s="261"/>
    </row>
    <row r="28" spans="1:16" s="10" customFormat="1" ht="9.9499999999999993" customHeight="1" x14ac:dyDescent="0.15">
      <c r="A28" s="10" t="s">
        <v>22</v>
      </c>
      <c r="B28" s="13">
        <v>51126</v>
      </c>
      <c r="C28" s="13">
        <v>5909</v>
      </c>
      <c r="D28" s="13">
        <v>6914</v>
      </c>
      <c r="E28" s="13">
        <v>63949</v>
      </c>
      <c r="F28" s="13"/>
      <c r="G28" s="13">
        <v>7947</v>
      </c>
      <c r="H28" s="13">
        <v>826</v>
      </c>
      <c r="I28" s="13">
        <v>199</v>
      </c>
      <c r="J28" s="13">
        <v>3564</v>
      </c>
      <c r="K28" s="13">
        <v>76485</v>
      </c>
      <c r="L28" s="13"/>
      <c r="M28" s="265">
        <v>0.34028723205467021</v>
      </c>
      <c r="N28" s="305"/>
      <c r="O28" s="261"/>
    </row>
    <row r="29" spans="1:16" s="10" customFormat="1" ht="9.9499999999999993" customHeight="1" x14ac:dyDescent="0.15">
      <c r="A29" s="10" t="s">
        <v>23</v>
      </c>
      <c r="B29" s="13">
        <v>194796</v>
      </c>
      <c r="C29" s="13">
        <v>71944</v>
      </c>
      <c r="D29" s="13">
        <v>43094</v>
      </c>
      <c r="E29" s="13">
        <v>309834</v>
      </c>
      <c r="F29" s="13"/>
      <c r="G29" s="13">
        <v>200854</v>
      </c>
      <c r="H29" s="13">
        <v>179973</v>
      </c>
      <c r="I29" s="13">
        <v>2245</v>
      </c>
      <c r="J29" s="13">
        <v>7993</v>
      </c>
      <c r="K29" s="13">
        <v>700899</v>
      </c>
      <c r="L29" s="13"/>
      <c r="M29" s="265">
        <v>0.6708297282604534</v>
      </c>
      <c r="N29" s="305"/>
      <c r="O29" s="261"/>
    </row>
    <row r="30" spans="1:16" s="10" customFormat="1" ht="9.9499999999999993" customHeight="1" x14ac:dyDescent="0.15">
      <c r="A30" s="38" t="s">
        <v>24</v>
      </c>
      <c r="B30" s="13">
        <v>26326</v>
      </c>
      <c r="C30" s="13">
        <v>18761</v>
      </c>
      <c r="D30" s="13">
        <v>14747</v>
      </c>
      <c r="E30" s="13">
        <v>59834</v>
      </c>
      <c r="F30" s="13"/>
      <c r="G30" s="13">
        <v>79420</v>
      </c>
      <c r="H30" s="13">
        <v>132</v>
      </c>
      <c r="I30" s="13">
        <v>57181</v>
      </c>
      <c r="J30" s="13">
        <v>752</v>
      </c>
      <c r="K30" s="13">
        <v>197319</v>
      </c>
      <c r="L30" s="13"/>
      <c r="M30" s="265">
        <v>0.30825795566387026</v>
      </c>
      <c r="N30" s="305"/>
      <c r="O30" s="261"/>
    </row>
    <row r="31" spans="1:16" s="10" customFormat="1" ht="9.9499999999999993" customHeight="1" x14ac:dyDescent="0.15">
      <c r="A31" s="10" t="s">
        <v>25</v>
      </c>
      <c r="B31" s="13">
        <v>20591</v>
      </c>
      <c r="C31" s="13">
        <v>2542</v>
      </c>
      <c r="D31" s="13">
        <v>4138</v>
      </c>
      <c r="E31" s="13">
        <v>27271</v>
      </c>
      <c r="F31" s="13"/>
      <c r="G31" s="13">
        <v>8393</v>
      </c>
      <c r="H31" s="13">
        <v>8</v>
      </c>
      <c r="I31" s="13">
        <v>976</v>
      </c>
      <c r="J31" s="13">
        <v>1548</v>
      </c>
      <c r="K31" s="13">
        <v>38196</v>
      </c>
      <c r="L31" s="13"/>
      <c r="M31" s="265">
        <v>0.12940427146574154</v>
      </c>
      <c r="N31" s="305"/>
      <c r="O31" s="261"/>
    </row>
    <row r="32" spans="1:16" s="10" customFormat="1" ht="9.9499999999999993" customHeight="1" x14ac:dyDescent="0.15">
      <c r="A32" s="38" t="s">
        <v>26</v>
      </c>
      <c r="B32" s="13">
        <v>38173</v>
      </c>
      <c r="C32" s="13">
        <v>9514</v>
      </c>
      <c r="D32" s="13">
        <v>7544</v>
      </c>
      <c r="E32" s="13">
        <v>55231</v>
      </c>
      <c r="F32" s="13"/>
      <c r="G32" s="13">
        <v>18180</v>
      </c>
      <c r="H32" s="13">
        <v>74</v>
      </c>
      <c r="I32" s="13">
        <v>270</v>
      </c>
      <c r="J32" s="13">
        <v>2654</v>
      </c>
      <c r="K32" s="13">
        <v>76409</v>
      </c>
      <c r="L32" s="13"/>
      <c r="M32" s="265">
        <v>0.16742994627095914</v>
      </c>
      <c r="N32" s="305"/>
      <c r="O32" s="261"/>
    </row>
    <row r="33" spans="1:15" s="10" customFormat="1" ht="9.9499999999999993" customHeight="1" x14ac:dyDescent="0.15">
      <c r="A33" s="10" t="s">
        <v>27</v>
      </c>
      <c r="B33" s="13">
        <v>41503</v>
      </c>
      <c r="C33" s="13">
        <v>15901</v>
      </c>
      <c r="D33" s="13">
        <v>15248</v>
      </c>
      <c r="E33" s="13">
        <v>72652</v>
      </c>
      <c r="F33" s="13"/>
      <c r="G33" s="13">
        <v>64946</v>
      </c>
      <c r="H33" s="13">
        <v>354</v>
      </c>
      <c r="I33" s="13">
        <v>5291</v>
      </c>
      <c r="J33" s="13">
        <v>2979</v>
      </c>
      <c r="K33" s="13">
        <v>146222</v>
      </c>
      <c r="L33" s="13"/>
      <c r="M33" s="265">
        <v>0.21658796414245848</v>
      </c>
      <c r="N33" s="305"/>
      <c r="O33" s="261"/>
    </row>
    <row r="34" spans="1:15" s="10" customFormat="1" ht="9.9499999999999993" customHeight="1" x14ac:dyDescent="0.15">
      <c r="A34" s="10" t="s">
        <v>161</v>
      </c>
      <c r="B34" s="13">
        <v>15983</v>
      </c>
      <c r="C34" s="13">
        <v>3487</v>
      </c>
      <c r="D34" s="13">
        <v>7051</v>
      </c>
      <c r="E34" s="13">
        <v>26521</v>
      </c>
      <c r="F34" s="13"/>
      <c r="G34" s="13">
        <v>33480</v>
      </c>
      <c r="H34" s="13">
        <v>160</v>
      </c>
      <c r="I34" s="13">
        <v>560</v>
      </c>
      <c r="J34" s="13">
        <v>451</v>
      </c>
      <c r="K34" s="13">
        <v>61172</v>
      </c>
      <c r="L34" s="13"/>
      <c r="M34" s="265">
        <v>0.14750086202115628</v>
      </c>
      <c r="N34" s="305"/>
      <c r="O34" s="261"/>
    </row>
    <row r="35" spans="1:15" s="10" customFormat="1" ht="9.9499999999999993" customHeight="1" x14ac:dyDescent="0.15">
      <c r="A35" s="10" t="s">
        <v>162</v>
      </c>
      <c r="B35" s="13">
        <v>3717</v>
      </c>
      <c r="C35" s="13">
        <v>140</v>
      </c>
      <c r="D35" s="13">
        <v>2328</v>
      </c>
      <c r="E35" s="13">
        <v>6185</v>
      </c>
      <c r="F35" s="13"/>
      <c r="G35" s="13">
        <v>282</v>
      </c>
      <c r="H35" s="13">
        <v>29</v>
      </c>
      <c r="I35" s="13">
        <v>0</v>
      </c>
      <c r="J35" s="13">
        <v>9</v>
      </c>
      <c r="K35" s="13">
        <v>6505</v>
      </c>
      <c r="L35" s="13"/>
      <c r="M35" s="265">
        <v>3.5422180111303513E-2</v>
      </c>
      <c r="N35" s="305"/>
      <c r="O35" s="261"/>
    </row>
    <row r="36" spans="1:15" s="10" customFormat="1" ht="9.9499999999999993" customHeight="1" x14ac:dyDescent="0.15">
      <c r="A36" s="10" t="s">
        <v>30</v>
      </c>
      <c r="B36" s="13">
        <v>58606</v>
      </c>
      <c r="C36" s="13">
        <v>4446</v>
      </c>
      <c r="D36" s="13">
        <v>11987</v>
      </c>
      <c r="E36" s="13">
        <v>75039</v>
      </c>
      <c r="F36" s="13"/>
      <c r="G36" s="13">
        <v>19435</v>
      </c>
      <c r="H36" s="13">
        <v>348</v>
      </c>
      <c r="I36" s="13">
        <v>1894</v>
      </c>
      <c r="J36" s="13">
        <v>3158</v>
      </c>
      <c r="K36" s="13">
        <v>99874</v>
      </c>
      <c r="L36" s="13"/>
      <c r="M36" s="265">
        <v>0.19372546281209752</v>
      </c>
      <c r="N36" s="305"/>
      <c r="O36" s="261"/>
    </row>
    <row r="37" spans="1:15" s="10" customFormat="1" ht="9.9499999999999993" customHeight="1" x14ac:dyDescent="0.15">
      <c r="A37" s="38" t="s">
        <v>31</v>
      </c>
      <c r="B37" s="13">
        <v>141704</v>
      </c>
      <c r="C37" s="13">
        <v>17523</v>
      </c>
      <c r="D37" s="13">
        <v>18807</v>
      </c>
      <c r="E37" s="13">
        <v>178034</v>
      </c>
      <c r="F37" s="13"/>
      <c r="G37" s="13">
        <v>28111</v>
      </c>
      <c r="H37" s="13">
        <v>1266</v>
      </c>
      <c r="I37" s="13">
        <v>1677</v>
      </c>
      <c r="J37" s="13">
        <v>7896</v>
      </c>
      <c r="K37" s="13">
        <v>216984</v>
      </c>
      <c r="L37" s="13"/>
      <c r="M37" s="265">
        <v>0.16843785271701753</v>
      </c>
      <c r="N37" s="305"/>
      <c r="O37" s="261"/>
    </row>
    <row r="38" spans="1:15" s="10" customFormat="1" ht="9.9499999999999993" customHeight="1" x14ac:dyDescent="0.15">
      <c r="A38" s="10" t="s">
        <v>32</v>
      </c>
      <c r="B38" s="13">
        <v>17919</v>
      </c>
      <c r="C38" s="13">
        <v>1561</v>
      </c>
      <c r="D38" s="13">
        <v>3118</v>
      </c>
      <c r="E38" s="13">
        <v>22598</v>
      </c>
      <c r="F38" s="13"/>
      <c r="G38" s="13">
        <v>1696</v>
      </c>
      <c r="H38" s="13">
        <v>229</v>
      </c>
      <c r="I38" s="13">
        <v>311</v>
      </c>
      <c r="J38" s="13">
        <v>704</v>
      </c>
      <c r="K38" s="13">
        <v>25538</v>
      </c>
      <c r="L38" s="13"/>
      <c r="M38" s="266">
        <v>5.5292016238159672E-2</v>
      </c>
      <c r="N38" s="305"/>
      <c r="O38" s="261"/>
    </row>
    <row r="39" spans="1:15" s="10" customFormat="1" ht="9.9499999999999993" customHeight="1" x14ac:dyDescent="0.15">
      <c r="A39" s="10" t="s">
        <v>33</v>
      </c>
      <c r="B39" s="13">
        <v>25294</v>
      </c>
      <c r="C39" s="13">
        <v>4981</v>
      </c>
      <c r="D39" s="13">
        <v>6483</v>
      </c>
      <c r="E39" s="13">
        <v>36758</v>
      </c>
      <c r="F39" s="13"/>
      <c r="G39" s="13">
        <v>14689</v>
      </c>
      <c r="H39" s="13">
        <v>489</v>
      </c>
      <c r="I39" s="13">
        <v>167</v>
      </c>
      <c r="J39" s="13">
        <v>577</v>
      </c>
      <c r="K39" s="13">
        <v>52680</v>
      </c>
      <c r="L39" s="13"/>
      <c r="M39" s="265">
        <v>9.7003176356856791E-2</v>
      </c>
      <c r="N39" s="305"/>
      <c r="O39" s="261"/>
    </row>
    <row r="40" spans="1:15" s="10" customFormat="1" ht="9.9499999999999993" customHeight="1" x14ac:dyDescent="0.15">
      <c r="A40" s="38" t="s">
        <v>34</v>
      </c>
      <c r="B40" s="13">
        <v>75918</v>
      </c>
      <c r="C40" s="13">
        <v>20051</v>
      </c>
      <c r="D40" s="13">
        <v>15065</v>
      </c>
      <c r="E40" s="13">
        <v>111034</v>
      </c>
      <c r="F40" s="13"/>
      <c r="G40" s="13">
        <v>41079</v>
      </c>
      <c r="H40" s="13">
        <v>1876</v>
      </c>
      <c r="I40" s="13">
        <v>1289</v>
      </c>
      <c r="J40" s="13">
        <v>2915</v>
      </c>
      <c r="K40" s="13">
        <v>158193</v>
      </c>
      <c r="L40" s="13"/>
      <c r="M40" s="265">
        <v>0.11786747294963364</v>
      </c>
      <c r="N40" s="305"/>
      <c r="O40" s="261"/>
    </row>
    <row r="41" spans="1:15" s="10" customFormat="1" ht="9.9499999999999993" customHeight="1" x14ac:dyDescent="0.15">
      <c r="A41" s="10" t="s">
        <v>35</v>
      </c>
      <c r="B41" s="13">
        <v>11993</v>
      </c>
      <c r="C41" s="13">
        <v>1886</v>
      </c>
      <c r="D41" s="13">
        <v>2678</v>
      </c>
      <c r="E41" s="13">
        <v>16557</v>
      </c>
      <c r="F41" s="13"/>
      <c r="G41" s="13">
        <v>30022</v>
      </c>
      <c r="H41" s="13">
        <v>517</v>
      </c>
      <c r="I41" s="13">
        <v>52</v>
      </c>
      <c r="J41" s="13">
        <v>1797</v>
      </c>
      <c r="K41" s="13">
        <v>48945</v>
      </c>
      <c r="L41" s="13"/>
      <c r="M41" s="265">
        <v>3.9641722092454423E-2</v>
      </c>
      <c r="N41" s="305"/>
      <c r="O41" s="261"/>
    </row>
    <row r="42" spans="1:15" s="40" customFormat="1" ht="9.9499999999999993" customHeight="1" x14ac:dyDescent="0.15">
      <c r="A42" s="40" t="s">
        <v>36</v>
      </c>
      <c r="B42" s="55">
        <v>299473</v>
      </c>
      <c r="C42" s="55">
        <v>43596</v>
      </c>
      <c r="D42" s="55">
        <v>29837</v>
      </c>
      <c r="E42" s="55">
        <v>372906</v>
      </c>
      <c r="F42" s="55"/>
      <c r="G42" s="55">
        <v>520000</v>
      </c>
      <c r="H42" s="55">
        <v>216119</v>
      </c>
      <c r="I42" s="55">
        <v>18118</v>
      </c>
      <c r="J42" s="55">
        <v>10498</v>
      </c>
      <c r="K42" s="55">
        <v>1137641</v>
      </c>
      <c r="L42" s="55"/>
      <c r="M42" s="269">
        <v>0.55385883437754224</v>
      </c>
      <c r="N42" s="305"/>
      <c r="O42" s="261"/>
    </row>
    <row r="43" spans="1:15" s="40" customFormat="1" ht="9.9499999999999993" customHeight="1" x14ac:dyDescent="0.15">
      <c r="A43" s="40" t="s">
        <v>37</v>
      </c>
      <c r="B43" s="55">
        <v>420928</v>
      </c>
      <c r="C43" s="55">
        <v>117811</v>
      </c>
      <c r="D43" s="55">
        <v>89601</v>
      </c>
      <c r="E43" s="55">
        <v>628340</v>
      </c>
      <c r="F43" s="55"/>
      <c r="G43" s="55">
        <v>381569</v>
      </c>
      <c r="H43" s="55">
        <v>191938</v>
      </c>
      <c r="I43" s="55">
        <v>9450</v>
      </c>
      <c r="J43" s="55">
        <v>19522</v>
      </c>
      <c r="K43" s="55">
        <v>1230819</v>
      </c>
      <c r="L43" s="55"/>
      <c r="M43" s="269">
        <v>0.50636567693479884</v>
      </c>
      <c r="N43" s="305"/>
      <c r="O43" s="261"/>
    </row>
    <row r="44" spans="1:15" s="40" customFormat="1" ht="9.9499999999999993" customHeight="1" x14ac:dyDescent="0.15">
      <c r="A44" s="40" t="s">
        <v>38</v>
      </c>
      <c r="B44" s="55">
        <v>126593</v>
      </c>
      <c r="C44" s="55">
        <v>46718</v>
      </c>
      <c r="D44" s="55">
        <v>41677</v>
      </c>
      <c r="E44" s="55">
        <v>214988</v>
      </c>
      <c r="F44" s="55"/>
      <c r="G44" s="55">
        <v>170939</v>
      </c>
      <c r="H44" s="55">
        <v>568</v>
      </c>
      <c r="I44" s="55">
        <v>63718</v>
      </c>
      <c r="J44" s="55">
        <v>7933</v>
      </c>
      <c r="K44" s="55">
        <v>458146</v>
      </c>
      <c r="L44" s="55"/>
      <c r="M44" s="269">
        <v>0.2216737518374188</v>
      </c>
      <c r="N44" s="305"/>
      <c r="O44" s="261"/>
    </row>
    <row r="45" spans="1:15" s="40" customFormat="1" ht="9.9499999999999993" customHeight="1" x14ac:dyDescent="0.15">
      <c r="A45" s="40" t="s">
        <v>39</v>
      </c>
      <c r="B45" s="55">
        <v>263223</v>
      </c>
      <c r="C45" s="55">
        <v>32138</v>
      </c>
      <c r="D45" s="55">
        <v>49774</v>
      </c>
      <c r="E45" s="55">
        <v>345135</v>
      </c>
      <c r="F45" s="55"/>
      <c r="G45" s="55">
        <v>97693</v>
      </c>
      <c r="H45" s="55">
        <v>2521</v>
      </c>
      <c r="I45" s="55">
        <v>4609</v>
      </c>
      <c r="J45" s="55">
        <v>12795</v>
      </c>
      <c r="K45" s="55">
        <v>462753</v>
      </c>
      <c r="L45" s="55"/>
      <c r="M45" s="269">
        <v>0.13582127532929292</v>
      </c>
      <c r="N45" s="305"/>
      <c r="O45" s="261"/>
    </row>
    <row r="46" spans="1:15" s="10" customFormat="1" ht="9.9499999999999993" customHeight="1" x14ac:dyDescent="0.15">
      <c r="A46" s="40" t="s">
        <v>40</v>
      </c>
      <c r="B46" s="55">
        <v>87911</v>
      </c>
      <c r="C46" s="55">
        <v>21937</v>
      </c>
      <c r="D46" s="55">
        <v>17743</v>
      </c>
      <c r="E46" s="55">
        <v>127591</v>
      </c>
      <c r="F46" s="55"/>
      <c r="G46" s="55">
        <v>71101</v>
      </c>
      <c r="H46" s="55">
        <v>2393</v>
      </c>
      <c r="I46" s="55">
        <v>1341</v>
      </c>
      <c r="J46" s="55">
        <v>4712</v>
      </c>
      <c r="K46" s="55">
        <v>207138</v>
      </c>
      <c r="L46" s="55"/>
      <c r="M46" s="269">
        <v>8.0385437808763546E-2</v>
      </c>
      <c r="N46" s="305"/>
      <c r="O46" s="261"/>
    </row>
    <row r="47" spans="1:15" s="10" customFormat="1" ht="9.9499999999999993" customHeight="1" x14ac:dyDescent="0.15">
      <c r="A47" s="40" t="s">
        <v>41</v>
      </c>
      <c r="B47" s="55">
        <v>1198131</v>
      </c>
      <c r="C47" s="55">
        <v>262201</v>
      </c>
      <c r="D47" s="55">
        <v>228633</v>
      </c>
      <c r="E47" s="55">
        <v>1688965</v>
      </c>
      <c r="F47" s="55"/>
      <c r="G47" s="55">
        <v>1241302</v>
      </c>
      <c r="H47" s="55">
        <v>413538</v>
      </c>
      <c r="I47" s="55">
        <v>97236</v>
      </c>
      <c r="J47" s="55">
        <v>55460</v>
      </c>
      <c r="K47" s="55">
        <v>3496501</v>
      </c>
      <c r="L47" s="55"/>
      <c r="M47" s="269">
        <v>0.27893103987440326</v>
      </c>
      <c r="N47" s="305"/>
      <c r="O47" s="261"/>
    </row>
    <row r="48" spans="1:15" s="24" customFormat="1" ht="3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16"/>
      <c r="L48" s="5"/>
      <c r="M48" s="115"/>
    </row>
    <row r="49" spans="1:13" s="24" customFormat="1" ht="3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7"/>
      <c r="L49" s="4"/>
    </row>
    <row r="50" spans="1:13" s="10" customFormat="1" ht="9.9499999999999993" customHeight="1" x14ac:dyDescent="0.2">
      <c r="A50" s="10" t="s">
        <v>113</v>
      </c>
      <c r="D50" s="43"/>
      <c r="K50" s="39"/>
    </row>
    <row r="51" spans="1:13" s="10" customFormat="1" ht="9.9499999999999993" customHeight="1" x14ac:dyDescent="0.2">
      <c r="A51" s="38" t="s">
        <v>379</v>
      </c>
      <c r="B51" s="15"/>
      <c r="C51" s="15"/>
      <c r="D51" s="15"/>
      <c r="E51" s="15"/>
      <c r="F51" s="15"/>
      <c r="G51" s="15"/>
      <c r="H51" s="15"/>
      <c r="I51" s="15"/>
      <c r="J51" s="15"/>
      <c r="K51" s="329"/>
      <c r="L51" s="15"/>
      <c r="M51" s="15"/>
    </row>
    <row r="52" spans="1:13" x14ac:dyDescent="0.15"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</row>
  </sheetData>
  <mergeCells count="10">
    <mergeCell ref="K8:K9"/>
    <mergeCell ref="M8:M9"/>
    <mergeCell ref="B18:M18"/>
    <mergeCell ref="A5:J5"/>
    <mergeCell ref="A8:A9"/>
    <mergeCell ref="B8:E8"/>
    <mergeCell ref="G8:G9"/>
    <mergeCell ref="H8:H9"/>
    <mergeCell ref="I8:I9"/>
    <mergeCell ref="J8:J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AC52"/>
  <sheetViews>
    <sheetView zoomScaleNormal="100" workbookViewId="0">
      <selection activeCell="A4" sqref="A4"/>
    </sheetView>
  </sheetViews>
  <sheetFormatPr defaultColWidth="8.85546875" defaultRowHeight="9" x14ac:dyDescent="0.15"/>
  <cols>
    <col min="1" max="1" width="12.5703125" style="4" customWidth="1"/>
    <col min="2" max="2" width="7.5703125" style="4" customWidth="1"/>
    <col min="3" max="3" width="6.140625" style="4" customWidth="1"/>
    <col min="4" max="4" width="6.5703125" style="4" customWidth="1"/>
    <col min="5" max="5" width="7.7109375" style="4" customWidth="1"/>
    <col min="6" max="6" width="0.5703125" style="4" customWidth="1"/>
    <col min="7" max="7" width="6.7109375" style="4" customWidth="1"/>
    <col min="8" max="9" width="7.7109375" style="4" customWidth="1"/>
    <col min="10" max="10" width="0.5703125" style="4" customWidth="1"/>
    <col min="11" max="11" width="6.140625" style="4" customWidth="1"/>
    <col min="12" max="12" width="6.7109375" style="4" customWidth="1"/>
    <col min="13" max="13" width="0.5703125" style="4" customWidth="1"/>
    <col min="14" max="14" width="7.7109375" style="4" customWidth="1"/>
    <col min="15" max="15" width="6.140625" style="4" customWidth="1"/>
    <col min="16" max="16384" width="8.85546875" style="4"/>
  </cols>
  <sheetData>
    <row r="1" spans="1:15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s="9" customFormat="1" ht="25.15" customHeight="1" x14ac:dyDescent="0.2">
      <c r="A3" s="383"/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</row>
    <row r="4" spans="1:15" s="6" customFormat="1" ht="12" customHeight="1" x14ac:dyDescent="0.2">
      <c r="A4" s="21" t="s">
        <v>0</v>
      </c>
      <c r="B4" s="21"/>
      <c r="C4" s="21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5" s="3" customFormat="1" ht="12" customHeight="1" x14ac:dyDescent="0.2">
      <c r="A5" s="373" t="s">
        <v>344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145"/>
      <c r="N5" s="21"/>
      <c r="O5" s="21"/>
    </row>
    <row r="6" spans="1:15" s="3" customFormat="1" ht="12" customHeight="1" x14ac:dyDescent="0.2">
      <c r="A6" s="22" t="s">
        <v>404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s="3" customFormat="1" ht="6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s="24" customFormat="1" ht="12.2" customHeight="1" x14ac:dyDescent="0.15">
      <c r="A8" s="391" t="s">
        <v>8</v>
      </c>
      <c r="B8" s="366" t="s">
        <v>114</v>
      </c>
      <c r="C8" s="366"/>
      <c r="D8" s="366"/>
      <c r="E8" s="366"/>
      <c r="F8" s="10"/>
      <c r="G8" s="366" t="s">
        <v>115</v>
      </c>
      <c r="H8" s="366"/>
      <c r="I8" s="366"/>
      <c r="J8" s="107"/>
      <c r="K8" s="393" t="s">
        <v>116</v>
      </c>
      <c r="L8" s="393" t="s">
        <v>117</v>
      </c>
      <c r="M8" s="81"/>
      <c r="N8" s="366" t="s">
        <v>14</v>
      </c>
      <c r="O8" s="366"/>
    </row>
    <row r="9" spans="1:15" s="24" customFormat="1" ht="36" x14ac:dyDescent="0.15">
      <c r="A9" s="349"/>
      <c r="B9" s="191" t="s">
        <v>118</v>
      </c>
      <c r="C9" s="191" t="s">
        <v>119</v>
      </c>
      <c r="D9" s="191" t="s">
        <v>120</v>
      </c>
      <c r="E9" s="191" t="s">
        <v>14</v>
      </c>
      <c r="F9" s="143"/>
      <c r="G9" s="143" t="s">
        <v>121</v>
      </c>
      <c r="H9" s="143" t="s">
        <v>122</v>
      </c>
      <c r="I9" s="143" t="s">
        <v>14</v>
      </c>
      <c r="J9" s="143"/>
      <c r="K9" s="388"/>
      <c r="L9" s="388"/>
      <c r="M9" s="142"/>
      <c r="N9" s="80" t="s">
        <v>3</v>
      </c>
      <c r="O9" s="64" t="s">
        <v>305</v>
      </c>
    </row>
    <row r="10" spans="1:15" s="24" customFormat="1" ht="3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5" s="24" customFormat="1" ht="10.15" customHeight="1" x14ac:dyDescent="0.15">
      <c r="A11" s="27">
        <v>2016</v>
      </c>
      <c r="B11" s="46">
        <v>1283936</v>
      </c>
      <c r="C11" s="46">
        <v>132046</v>
      </c>
      <c r="D11" s="46">
        <v>76867</v>
      </c>
      <c r="E11" s="46">
        <v>1492849</v>
      </c>
      <c r="F11" s="46"/>
      <c r="G11" s="46">
        <v>299376</v>
      </c>
      <c r="H11" s="46">
        <v>396801</v>
      </c>
      <c r="I11" s="46">
        <v>696177</v>
      </c>
      <c r="J11" s="46"/>
      <c r="K11" s="46">
        <v>6110</v>
      </c>
      <c r="L11" s="46">
        <v>17437</v>
      </c>
      <c r="M11" s="46"/>
      <c r="N11" s="47">
        <v>2212573</v>
      </c>
      <c r="O11" s="261"/>
    </row>
    <row r="12" spans="1:15" s="24" customFormat="1" ht="10.15" customHeight="1" x14ac:dyDescent="0.15">
      <c r="A12" s="30">
        <v>2017</v>
      </c>
      <c r="B12" s="46">
        <v>1079206</v>
      </c>
      <c r="C12" s="46">
        <v>122551</v>
      </c>
      <c r="D12" s="46">
        <v>76906</v>
      </c>
      <c r="E12" s="46">
        <v>1278663</v>
      </c>
      <c r="F12" s="46"/>
      <c r="G12" s="46">
        <v>347438</v>
      </c>
      <c r="H12" s="46">
        <v>377976</v>
      </c>
      <c r="I12" s="46">
        <v>725414</v>
      </c>
      <c r="J12" s="46"/>
      <c r="K12" s="46">
        <v>6467</v>
      </c>
      <c r="L12" s="46">
        <v>21746</v>
      </c>
      <c r="M12" s="46"/>
      <c r="N12" s="47">
        <v>2032290</v>
      </c>
      <c r="O12" s="261"/>
    </row>
    <row r="13" spans="1:15" s="24" customFormat="1" ht="10.15" customHeight="1" x14ac:dyDescent="0.15">
      <c r="A13" s="30">
        <v>2018</v>
      </c>
      <c r="B13" s="46">
        <v>1105187</v>
      </c>
      <c r="C13" s="46">
        <v>100450</v>
      </c>
      <c r="D13" s="46">
        <v>84435</v>
      </c>
      <c r="E13" s="46">
        <v>1290072</v>
      </c>
      <c r="F13" s="46"/>
      <c r="G13" s="46">
        <v>289334</v>
      </c>
      <c r="H13" s="46">
        <v>347346</v>
      </c>
      <c r="I13" s="46">
        <v>636680</v>
      </c>
      <c r="J13" s="46"/>
      <c r="K13" s="46">
        <v>7535</v>
      </c>
      <c r="L13" s="46">
        <v>18605</v>
      </c>
      <c r="M13" s="46"/>
      <c r="N13" s="47">
        <v>1952892</v>
      </c>
      <c r="O13" s="261"/>
    </row>
    <row r="14" spans="1:15" s="24" customFormat="1" ht="10.15" customHeight="1" x14ac:dyDescent="0.15">
      <c r="A14" s="30">
        <v>2019</v>
      </c>
      <c r="B14" s="46">
        <v>997885</v>
      </c>
      <c r="C14" s="46">
        <v>81642</v>
      </c>
      <c r="D14" s="46">
        <v>65035</v>
      </c>
      <c r="E14" s="46">
        <v>1144562</v>
      </c>
      <c r="F14" s="46"/>
      <c r="G14" s="46">
        <v>273410</v>
      </c>
      <c r="H14" s="46">
        <v>276239</v>
      </c>
      <c r="I14" s="46">
        <v>549649</v>
      </c>
      <c r="J14" s="46"/>
      <c r="K14" s="46">
        <v>4937</v>
      </c>
      <c r="L14" s="46">
        <v>12980</v>
      </c>
      <c r="M14" s="46"/>
      <c r="N14" s="47">
        <v>1712128</v>
      </c>
      <c r="O14" s="261"/>
    </row>
    <row r="15" spans="1:15" s="24" customFormat="1" ht="10.15" customHeight="1" x14ac:dyDescent="0.15">
      <c r="A15" s="30">
        <v>2020</v>
      </c>
      <c r="B15" s="261">
        <v>1191765</v>
      </c>
      <c r="C15" s="261">
        <v>92253</v>
      </c>
      <c r="D15" s="261">
        <v>88480</v>
      </c>
      <c r="E15" s="261">
        <v>1372498</v>
      </c>
      <c r="F15" s="261"/>
      <c r="G15" s="261">
        <v>339175</v>
      </c>
      <c r="H15" s="261">
        <v>359754</v>
      </c>
      <c r="I15" s="261">
        <v>698929</v>
      </c>
      <c r="J15" s="261"/>
      <c r="K15" s="261">
        <v>7454</v>
      </c>
      <c r="L15" s="261">
        <v>10273</v>
      </c>
      <c r="M15" s="261"/>
      <c r="N15" s="28">
        <v>2089154</v>
      </c>
      <c r="O15" s="261"/>
    </row>
    <row r="16" spans="1:15" s="24" customFormat="1" ht="10.15" customHeight="1" x14ac:dyDescent="0.15">
      <c r="A16" s="30">
        <v>2021</v>
      </c>
      <c r="B16" s="261">
        <v>1193009</v>
      </c>
      <c r="C16" s="261">
        <v>152213</v>
      </c>
      <c r="D16" s="261">
        <v>90626</v>
      </c>
      <c r="E16" s="261">
        <v>1435848</v>
      </c>
      <c r="F16" s="261"/>
      <c r="G16" s="261">
        <v>339494</v>
      </c>
      <c r="H16" s="261">
        <v>400590</v>
      </c>
      <c r="I16" s="261">
        <v>740084</v>
      </c>
      <c r="J16" s="261"/>
      <c r="K16" s="261">
        <v>10255</v>
      </c>
      <c r="L16" s="261">
        <v>7244</v>
      </c>
      <c r="M16" s="261"/>
      <c r="N16" s="28">
        <v>2193431</v>
      </c>
      <c r="O16" s="261"/>
    </row>
    <row r="17" spans="1:29" s="24" customFormat="1" ht="3" customHeight="1" x14ac:dyDescent="0.15">
      <c r="A17" s="30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29" s="24" customFormat="1" ht="9.9499999999999993" customHeight="1" x14ac:dyDescent="0.15">
      <c r="A18" s="10"/>
      <c r="B18" s="370" t="s">
        <v>412</v>
      </c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</row>
    <row r="19" spans="1:29" s="24" customFormat="1" ht="3" customHeight="1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29" s="24" customFormat="1" ht="10.15" customHeight="1" x14ac:dyDescent="0.15">
      <c r="A20" s="10" t="s">
        <v>15</v>
      </c>
      <c r="B20" s="47">
        <v>51814</v>
      </c>
      <c r="C20" s="47">
        <v>784</v>
      </c>
      <c r="D20" s="47">
        <v>9346</v>
      </c>
      <c r="E20" s="47">
        <v>61944</v>
      </c>
      <c r="F20" s="47"/>
      <c r="G20" s="47">
        <v>18069</v>
      </c>
      <c r="H20" s="47">
        <v>26273</v>
      </c>
      <c r="I20" s="47">
        <v>44342</v>
      </c>
      <c r="J20" s="47"/>
      <c r="K20" s="47">
        <v>141</v>
      </c>
      <c r="L20" s="47">
        <v>524</v>
      </c>
      <c r="M20" s="47"/>
      <c r="N20" s="47">
        <v>106951</v>
      </c>
      <c r="O20" s="32">
        <v>8.9264863358013447</v>
      </c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</row>
    <row r="21" spans="1:29" s="24" customFormat="1" ht="20.100000000000001" customHeight="1" x14ac:dyDescent="0.15">
      <c r="A21" s="34" t="s">
        <v>304</v>
      </c>
      <c r="B21" s="47">
        <v>0</v>
      </c>
      <c r="C21" s="47">
        <v>0</v>
      </c>
      <c r="D21" s="47">
        <v>0</v>
      </c>
      <c r="E21" s="47">
        <v>0</v>
      </c>
      <c r="F21" s="47"/>
      <c r="G21" s="47">
        <v>4</v>
      </c>
      <c r="H21" s="47">
        <v>5</v>
      </c>
      <c r="I21" s="47">
        <v>9</v>
      </c>
      <c r="J21" s="47"/>
      <c r="K21" s="47">
        <v>0</v>
      </c>
      <c r="L21" s="47">
        <v>1</v>
      </c>
      <c r="M21" s="47"/>
      <c r="N21" s="47">
        <v>10</v>
      </c>
      <c r="O21" s="47">
        <v>8.346332746586142E-4</v>
      </c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1"/>
    </row>
    <row r="22" spans="1:29" s="24" customFormat="1" ht="10.15" customHeight="1" x14ac:dyDescent="0.15">
      <c r="A22" s="10" t="s">
        <v>17</v>
      </c>
      <c r="B22" s="47">
        <v>1889</v>
      </c>
      <c r="C22" s="47">
        <v>17</v>
      </c>
      <c r="D22" s="47">
        <v>144</v>
      </c>
      <c r="E22" s="47">
        <v>2050</v>
      </c>
      <c r="F22" s="47"/>
      <c r="G22" s="47">
        <v>1070</v>
      </c>
      <c r="H22" s="47">
        <v>978</v>
      </c>
      <c r="I22" s="47">
        <v>2048</v>
      </c>
      <c r="J22" s="47"/>
      <c r="K22" s="47">
        <v>22</v>
      </c>
      <c r="L22" s="47">
        <v>219</v>
      </c>
      <c r="M22" s="47"/>
      <c r="N22" s="47">
        <v>4339</v>
      </c>
      <c r="O22" s="48">
        <v>0.36214737787437268</v>
      </c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</row>
    <row r="23" spans="1:29" s="24" customFormat="1" ht="10.15" customHeight="1" x14ac:dyDescent="0.15">
      <c r="A23" s="10" t="s">
        <v>18</v>
      </c>
      <c r="B23" s="47">
        <v>117576</v>
      </c>
      <c r="C23" s="47">
        <v>5145</v>
      </c>
      <c r="D23" s="47">
        <v>11236</v>
      </c>
      <c r="E23" s="47">
        <v>133957</v>
      </c>
      <c r="F23" s="47"/>
      <c r="G23" s="47">
        <v>28691</v>
      </c>
      <c r="H23" s="47">
        <v>24219</v>
      </c>
      <c r="I23" s="47">
        <v>52910</v>
      </c>
      <c r="J23" s="47"/>
      <c r="K23" s="47">
        <v>113</v>
      </c>
      <c r="L23" s="47">
        <v>1193</v>
      </c>
      <c r="M23" s="47"/>
      <c r="N23" s="47">
        <v>188173</v>
      </c>
      <c r="O23" s="32">
        <v>15.705544719233538</v>
      </c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</row>
    <row r="24" spans="1:29" s="35" customFormat="1" ht="20.100000000000001" customHeight="1" x14ac:dyDescent="0.15">
      <c r="A24" s="34" t="s">
        <v>302</v>
      </c>
      <c r="B24" s="47">
        <v>2926</v>
      </c>
      <c r="C24" s="47">
        <v>41</v>
      </c>
      <c r="D24" s="47">
        <v>124</v>
      </c>
      <c r="E24" s="47">
        <v>3091</v>
      </c>
      <c r="F24" s="47"/>
      <c r="G24" s="47">
        <v>733</v>
      </c>
      <c r="H24" s="47">
        <v>4869</v>
      </c>
      <c r="I24" s="47">
        <v>5602</v>
      </c>
      <c r="J24" s="47"/>
      <c r="K24" s="47">
        <v>316</v>
      </c>
      <c r="L24" s="47">
        <v>561</v>
      </c>
      <c r="M24" s="47"/>
      <c r="N24" s="47">
        <v>9570</v>
      </c>
      <c r="O24" s="32">
        <v>0.79874404384829378</v>
      </c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</row>
    <row r="25" spans="1:29" s="35" customFormat="1" ht="10.15" customHeight="1" x14ac:dyDescent="0.15">
      <c r="A25" s="36" t="s">
        <v>383</v>
      </c>
      <c r="B25" s="49">
        <v>2288</v>
      </c>
      <c r="C25" s="49">
        <v>34</v>
      </c>
      <c r="D25" s="49">
        <v>17</v>
      </c>
      <c r="E25" s="49">
        <v>2339</v>
      </c>
      <c r="F25" s="49"/>
      <c r="G25" s="49">
        <v>363</v>
      </c>
      <c r="H25" s="49">
        <v>1817</v>
      </c>
      <c r="I25" s="49">
        <v>2180</v>
      </c>
      <c r="J25" s="49"/>
      <c r="K25" s="49">
        <v>186</v>
      </c>
      <c r="L25" s="49">
        <v>132</v>
      </c>
      <c r="M25" s="49"/>
      <c r="N25" s="49">
        <v>4837</v>
      </c>
      <c r="O25" s="132">
        <v>0.40371211495237164</v>
      </c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</row>
    <row r="26" spans="1:29" s="24" customFormat="1" ht="10.15" customHeight="1" x14ac:dyDescent="0.15">
      <c r="A26" s="36" t="s">
        <v>384</v>
      </c>
      <c r="B26" s="49">
        <v>638</v>
      </c>
      <c r="C26" s="49">
        <v>7</v>
      </c>
      <c r="D26" s="49">
        <v>107</v>
      </c>
      <c r="E26" s="49">
        <v>752</v>
      </c>
      <c r="F26" s="49"/>
      <c r="G26" s="49">
        <v>370</v>
      </c>
      <c r="H26" s="49">
        <v>3052</v>
      </c>
      <c r="I26" s="49">
        <v>3422</v>
      </c>
      <c r="J26" s="49"/>
      <c r="K26" s="49">
        <v>130</v>
      </c>
      <c r="L26" s="49">
        <v>429</v>
      </c>
      <c r="M26" s="49"/>
      <c r="N26" s="49">
        <v>4733</v>
      </c>
      <c r="O26" s="129">
        <v>0.39503192889592209</v>
      </c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</row>
    <row r="27" spans="1:29" s="24" customFormat="1" ht="10.15" customHeight="1" x14ac:dyDescent="0.15">
      <c r="A27" s="10" t="s">
        <v>21</v>
      </c>
      <c r="B27" s="47">
        <v>88497</v>
      </c>
      <c r="C27" s="47">
        <v>12516</v>
      </c>
      <c r="D27" s="47">
        <v>8483</v>
      </c>
      <c r="E27" s="47">
        <v>109496</v>
      </c>
      <c r="F27" s="47"/>
      <c r="G27" s="47">
        <v>17184</v>
      </c>
      <c r="H27" s="47">
        <v>36273</v>
      </c>
      <c r="I27" s="47">
        <v>53457</v>
      </c>
      <c r="J27" s="47"/>
      <c r="K27" s="47">
        <v>380</v>
      </c>
      <c r="L27" s="47">
        <v>2103</v>
      </c>
      <c r="M27" s="47"/>
      <c r="N27" s="47">
        <v>165436</v>
      </c>
      <c r="O27" s="32">
        <v>13.807839042642248</v>
      </c>
    </row>
    <row r="28" spans="1:29" s="24" customFormat="1" ht="10.15" customHeight="1" x14ac:dyDescent="0.15">
      <c r="A28" s="10" t="s">
        <v>22</v>
      </c>
      <c r="B28" s="47">
        <v>25161</v>
      </c>
      <c r="C28" s="47">
        <v>671</v>
      </c>
      <c r="D28" s="47">
        <v>3330</v>
      </c>
      <c r="E28" s="47">
        <v>29162</v>
      </c>
      <c r="F28" s="47"/>
      <c r="G28" s="47">
        <v>5975</v>
      </c>
      <c r="H28" s="47">
        <v>14224</v>
      </c>
      <c r="I28" s="47">
        <v>20199</v>
      </c>
      <c r="J28" s="47"/>
      <c r="K28" s="47">
        <v>36</v>
      </c>
      <c r="L28" s="47">
        <v>1729</v>
      </c>
      <c r="M28" s="47"/>
      <c r="N28" s="47">
        <v>51126</v>
      </c>
      <c r="O28" s="32">
        <v>4.2671460800196304</v>
      </c>
    </row>
    <row r="29" spans="1:29" s="243" customFormat="1" ht="9.9499999999999993" customHeight="1" x14ac:dyDescent="0.2">
      <c r="A29" s="34" t="s">
        <v>23</v>
      </c>
      <c r="B29" s="52">
        <v>107233</v>
      </c>
      <c r="C29" s="52">
        <v>16923</v>
      </c>
      <c r="D29" s="52">
        <v>4620</v>
      </c>
      <c r="E29" s="52">
        <v>128776</v>
      </c>
      <c r="F29" s="52"/>
      <c r="G29" s="52">
        <v>42314</v>
      </c>
      <c r="H29" s="52">
        <v>20079</v>
      </c>
      <c r="I29" s="52">
        <v>62393</v>
      </c>
      <c r="J29" s="52"/>
      <c r="K29" s="52">
        <v>526</v>
      </c>
      <c r="L29" s="52">
        <v>3101</v>
      </c>
      <c r="M29" s="52"/>
      <c r="N29" s="52">
        <v>194796</v>
      </c>
      <c r="O29" s="105">
        <v>16.258322337039939</v>
      </c>
    </row>
    <row r="30" spans="1:29" s="24" customFormat="1" ht="10.15" customHeight="1" x14ac:dyDescent="0.15">
      <c r="A30" s="38" t="s">
        <v>24</v>
      </c>
      <c r="B30" s="47">
        <v>11954</v>
      </c>
      <c r="C30" s="47">
        <v>2612</v>
      </c>
      <c r="D30" s="47">
        <v>407</v>
      </c>
      <c r="E30" s="47">
        <v>14973</v>
      </c>
      <c r="F30" s="47"/>
      <c r="G30" s="47">
        <v>2967</v>
      </c>
      <c r="H30" s="47">
        <v>7293</v>
      </c>
      <c r="I30" s="47">
        <v>10260</v>
      </c>
      <c r="J30" s="47"/>
      <c r="K30" s="47">
        <v>71</v>
      </c>
      <c r="L30" s="47">
        <v>1022</v>
      </c>
      <c r="M30" s="47"/>
      <c r="N30" s="47">
        <v>26326</v>
      </c>
      <c r="O30" s="32">
        <v>2.1972555588662677</v>
      </c>
    </row>
    <row r="31" spans="1:29" s="24" customFormat="1" ht="10.15" customHeight="1" x14ac:dyDescent="0.15">
      <c r="A31" s="10" t="s">
        <v>25</v>
      </c>
      <c r="B31" s="47">
        <v>11986</v>
      </c>
      <c r="C31" s="47">
        <v>2170</v>
      </c>
      <c r="D31" s="47">
        <v>136</v>
      </c>
      <c r="E31" s="47">
        <v>14292</v>
      </c>
      <c r="F31" s="47"/>
      <c r="G31" s="47">
        <v>2617</v>
      </c>
      <c r="H31" s="47">
        <v>2737</v>
      </c>
      <c r="I31" s="47">
        <v>5354</v>
      </c>
      <c r="J31" s="47"/>
      <c r="K31" s="47">
        <v>8</v>
      </c>
      <c r="L31" s="47">
        <v>937</v>
      </c>
      <c r="M31" s="47"/>
      <c r="N31" s="47">
        <v>20591</v>
      </c>
      <c r="O31" s="32">
        <v>1.7185933758495524</v>
      </c>
    </row>
    <row r="32" spans="1:29" s="24" customFormat="1" ht="10.15" customHeight="1" x14ac:dyDescent="0.15">
      <c r="A32" s="38" t="s">
        <v>26</v>
      </c>
      <c r="B32" s="47">
        <v>24440</v>
      </c>
      <c r="C32" s="47">
        <v>2377</v>
      </c>
      <c r="D32" s="47">
        <v>397</v>
      </c>
      <c r="E32" s="47">
        <v>27214</v>
      </c>
      <c r="F32" s="47"/>
      <c r="G32" s="47">
        <v>7292</v>
      </c>
      <c r="H32" s="47">
        <v>3206</v>
      </c>
      <c r="I32" s="47">
        <v>10498</v>
      </c>
      <c r="J32" s="47"/>
      <c r="K32" s="47">
        <v>115</v>
      </c>
      <c r="L32" s="47">
        <v>346</v>
      </c>
      <c r="M32" s="47"/>
      <c r="N32" s="47">
        <v>38173</v>
      </c>
      <c r="O32" s="32">
        <v>3.186045599354328</v>
      </c>
    </row>
    <row r="33" spans="1:15" s="24" customFormat="1" ht="10.15" customHeight="1" x14ac:dyDescent="0.15">
      <c r="A33" s="10" t="s">
        <v>27</v>
      </c>
      <c r="B33" s="47">
        <v>16450</v>
      </c>
      <c r="C33" s="47">
        <v>4797</v>
      </c>
      <c r="D33" s="47">
        <v>378</v>
      </c>
      <c r="E33" s="47">
        <v>21625</v>
      </c>
      <c r="F33" s="47"/>
      <c r="G33" s="47">
        <v>4399</v>
      </c>
      <c r="H33" s="47">
        <v>12914</v>
      </c>
      <c r="I33" s="47">
        <v>17313</v>
      </c>
      <c r="J33" s="47"/>
      <c r="K33" s="47">
        <v>169</v>
      </c>
      <c r="L33" s="47">
        <v>2396</v>
      </c>
      <c r="M33" s="47"/>
      <c r="N33" s="47">
        <v>41503</v>
      </c>
      <c r="O33" s="32">
        <v>3.4639784798156463</v>
      </c>
    </row>
    <row r="34" spans="1:15" s="24" customFormat="1" ht="10.15" customHeight="1" x14ac:dyDescent="0.15">
      <c r="A34" s="10" t="s">
        <v>161</v>
      </c>
      <c r="B34" s="47">
        <v>6819</v>
      </c>
      <c r="C34" s="47">
        <v>1998</v>
      </c>
      <c r="D34" s="47">
        <v>47</v>
      </c>
      <c r="E34" s="47">
        <v>8864</v>
      </c>
      <c r="F34" s="47"/>
      <c r="G34" s="47">
        <v>3865</v>
      </c>
      <c r="H34" s="47">
        <v>2915</v>
      </c>
      <c r="I34" s="47">
        <v>6780</v>
      </c>
      <c r="J34" s="47"/>
      <c r="K34" s="47">
        <v>8</v>
      </c>
      <c r="L34" s="47">
        <v>331</v>
      </c>
      <c r="M34" s="47"/>
      <c r="N34" s="47">
        <v>15983</v>
      </c>
      <c r="O34" s="32">
        <v>1.3339943628868629</v>
      </c>
    </row>
    <row r="35" spans="1:15" s="24" customFormat="1" ht="10.15" customHeight="1" x14ac:dyDescent="0.15">
      <c r="A35" s="10" t="s">
        <v>162</v>
      </c>
      <c r="B35" s="47">
        <v>2741</v>
      </c>
      <c r="C35" s="47">
        <v>341</v>
      </c>
      <c r="D35" s="47">
        <v>0</v>
      </c>
      <c r="E35" s="47">
        <v>3082</v>
      </c>
      <c r="F35" s="47"/>
      <c r="G35" s="47">
        <v>493</v>
      </c>
      <c r="H35" s="47">
        <v>116</v>
      </c>
      <c r="I35" s="47">
        <v>609</v>
      </c>
      <c r="J35" s="47"/>
      <c r="K35" s="47">
        <v>2</v>
      </c>
      <c r="L35" s="47">
        <v>24</v>
      </c>
      <c r="M35" s="47"/>
      <c r="N35" s="47">
        <v>3717</v>
      </c>
      <c r="O35" s="32">
        <v>0.31023318819060686</v>
      </c>
    </row>
    <row r="36" spans="1:15" s="24" customFormat="1" ht="10.15" customHeight="1" x14ac:dyDescent="0.15">
      <c r="A36" s="10" t="s">
        <v>30</v>
      </c>
      <c r="B36" s="47">
        <v>27192</v>
      </c>
      <c r="C36" s="47">
        <v>5675</v>
      </c>
      <c r="D36" s="47">
        <v>655</v>
      </c>
      <c r="E36" s="47">
        <v>33522</v>
      </c>
      <c r="F36" s="47"/>
      <c r="G36" s="47">
        <v>15449</v>
      </c>
      <c r="H36" s="47">
        <v>8743</v>
      </c>
      <c r="I36" s="47">
        <v>24192</v>
      </c>
      <c r="J36" s="47"/>
      <c r="K36" s="47">
        <v>108</v>
      </c>
      <c r="L36" s="47">
        <v>784</v>
      </c>
      <c r="M36" s="47"/>
      <c r="N36" s="47">
        <v>58606</v>
      </c>
      <c r="O36" s="32">
        <v>4.8914517694642736</v>
      </c>
    </row>
    <row r="37" spans="1:15" s="24" customFormat="1" ht="10.15" customHeight="1" x14ac:dyDescent="0.15">
      <c r="A37" s="38" t="s">
        <v>31</v>
      </c>
      <c r="B37" s="47">
        <v>89545</v>
      </c>
      <c r="C37" s="47">
        <v>17627</v>
      </c>
      <c r="D37" s="47">
        <v>790</v>
      </c>
      <c r="E37" s="47">
        <v>107962</v>
      </c>
      <c r="F37" s="47"/>
      <c r="G37" s="47">
        <v>13240</v>
      </c>
      <c r="H37" s="47">
        <v>16190</v>
      </c>
      <c r="I37" s="47">
        <v>29430</v>
      </c>
      <c r="J37" s="47"/>
      <c r="K37" s="47">
        <v>779</v>
      </c>
      <c r="L37" s="47">
        <v>3533</v>
      </c>
      <c r="M37" s="47"/>
      <c r="N37" s="47">
        <v>141704</v>
      </c>
      <c r="O37" s="32">
        <v>11.827087355222424</v>
      </c>
    </row>
    <row r="38" spans="1:15" s="24" customFormat="1" ht="10.15" customHeight="1" x14ac:dyDescent="0.15">
      <c r="A38" s="10" t="s">
        <v>32</v>
      </c>
      <c r="B38" s="47">
        <v>12786</v>
      </c>
      <c r="C38" s="47">
        <v>1776</v>
      </c>
      <c r="D38" s="47">
        <v>140</v>
      </c>
      <c r="E38" s="47">
        <v>14702</v>
      </c>
      <c r="F38" s="47"/>
      <c r="G38" s="47">
        <v>1706</v>
      </c>
      <c r="H38" s="47">
        <v>970</v>
      </c>
      <c r="I38" s="47">
        <v>2676</v>
      </c>
      <c r="J38" s="47"/>
      <c r="K38" s="47">
        <v>110</v>
      </c>
      <c r="L38" s="47">
        <v>431</v>
      </c>
      <c r="M38" s="47"/>
      <c r="N38" s="47">
        <v>17919</v>
      </c>
      <c r="O38" s="48">
        <v>1.4955793648607707</v>
      </c>
    </row>
    <row r="39" spans="1:15" s="24" customFormat="1" ht="10.15" customHeight="1" x14ac:dyDescent="0.15">
      <c r="A39" s="10" t="s">
        <v>33</v>
      </c>
      <c r="B39" s="47">
        <v>9644</v>
      </c>
      <c r="C39" s="47">
        <v>2986</v>
      </c>
      <c r="D39" s="47">
        <v>288</v>
      </c>
      <c r="E39" s="47">
        <v>12918</v>
      </c>
      <c r="F39" s="47"/>
      <c r="G39" s="47">
        <v>4113</v>
      </c>
      <c r="H39" s="47">
        <v>7634</v>
      </c>
      <c r="I39" s="47">
        <v>11747</v>
      </c>
      <c r="J39" s="47"/>
      <c r="K39" s="47">
        <v>133</v>
      </c>
      <c r="L39" s="47">
        <v>496</v>
      </c>
      <c r="M39" s="47"/>
      <c r="N39" s="47">
        <v>25294</v>
      </c>
      <c r="O39" s="32">
        <v>2.1111214049214988</v>
      </c>
    </row>
    <row r="40" spans="1:15" s="24" customFormat="1" ht="10.15" customHeight="1" x14ac:dyDescent="0.15">
      <c r="A40" s="38" t="s">
        <v>34</v>
      </c>
      <c r="B40" s="47">
        <v>37385</v>
      </c>
      <c r="C40" s="47">
        <v>6624</v>
      </c>
      <c r="D40" s="47">
        <v>1776</v>
      </c>
      <c r="E40" s="47">
        <v>45785</v>
      </c>
      <c r="F40" s="47"/>
      <c r="G40" s="47">
        <v>15911</v>
      </c>
      <c r="H40" s="47">
        <v>10363</v>
      </c>
      <c r="I40" s="47">
        <v>26274</v>
      </c>
      <c r="J40" s="47"/>
      <c r="K40" s="47">
        <v>1547</v>
      </c>
      <c r="L40" s="47">
        <v>2312</v>
      </c>
      <c r="M40" s="47"/>
      <c r="N40" s="47">
        <v>75918</v>
      </c>
      <c r="O40" s="32">
        <v>6.3363688945532664</v>
      </c>
    </row>
    <row r="41" spans="1:15" s="24" customFormat="1" ht="10.15" customHeight="1" x14ac:dyDescent="0.15">
      <c r="A41" s="10" t="s">
        <v>35</v>
      </c>
      <c r="B41" s="47">
        <v>3449</v>
      </c>
      <c r="C41" s="47">
        <v>196</v>
      </c>
      <c r="D41" s="47">
        <v>90</v>
      </c>
      <c r="E41" s="47">
        <v>3735</v>
      </c>
      <c r="F41" s="47"/>
      <c r="G41" s="47">
        <v>3225</v>
      </c>
      <c r="H41" s="47">
        <v>3872</v>
      </c>
      <c r="I41" s="47">
        <v>7097</v>
      </c>
      <c r="J41" s="47"/>
      <c r="K41" s="47">
        <v>106</v>
      </c>
      <c r="L41" s="47">
        <v>1055</v>
      </c>
      <c r="M41" s="47"/>
      <c r="N41" s="47">
        <v>11993</v>
      </c>
      <c r="O41" s="32">
        <v>1.0009756862980759</v>
      </c>
    </row>
    <row r="42" spans="1:15" s="42" customFormat="1" ht="10.15" customHeight="1" x14ac:dyDescent="0.15">
      <c r="A42" s="40" t="s">
        <v>36</v>
      </c>
      <c r="B42" s="50">
        <v>171279</v>
      </c>
      <c r="C42" s="50">
        <v>5946</v>
      </c>
      <c r="D42" s="50">
        <v>20726</v>
      </c>
      <c r="E42" s="50">
        <v>197951</v>
      </c>
      <c r="F42" s="50"/>
      <c r="G42" s="50">
        <v>47834</v>
      </c>
      <c r="H42" s="50">
        <v>51475</v>
      </c>
      <c r="I42" s="50">
        <v>99309</v>
      </c>
      <c r="J42" s="50"/>
      <c r="K42" s="50">
        <v>276</v>
      </c>
      <c r="L42" s="50">
        <v>1937</v>
      </c>
      <c r="M42" s="50"/>
      <c r="N42" s="50">
        <v>299473</v>
      </c>
      <c r="O42" s="41">
        <v>24.995013066183915</v>
      </c>
    </row>
    <row r="43" spans="1:15" s="42" customFormat="1" ht="10.15" customHeight="1" x14ac:dyDescent="0.15">
      <c r="A43" s="40" t="s">
        <v>37</v>
      </c>
      <c r="B43" s="50">
        <v>223817</v>
      </c>
      <c r="C43" s="50">
        <v>30151</v>
      </c>
      <c r="D43" s="50">
        <v>16557</v>
      </c>
      <c r="E43" s="50">
        <v>270525</v>
      </c>
      <c r="F43" s="50"/>
      <c r="G43" s="50">
        <v>66206</v>
      </c>
      <c r="H43" s="50">
        <v>75445</v>
      </c>
      <c r="I43" s="50">
        <v>141651</v>
      </c>
      <c r="J43" s="50"/>
      <c r="K43" s="50">
        <v>1258</v>
      </c>
      <c r="L43" s="50">
        <v>7494</v>
      </c>
      <c r="M43" s="50"/>
      <c r="N43" s="50">
        <v>420928</v>
      </c>
      <c r="O43" s="41">
        <v>35.132051503550109</v>
      </c>
    </row>
    <row r="44" spans="1:15" s="42" customFormat="1" ht="10.15" customHeight="1" x14ac:dyDescent="0.15">
      <c r="A44" s="40" t="s">
        <v>38</v>
      </c>
      <c r="B44" s="50">
        <v>64830</v>
      </c>
      <c r="C44" s="50">
        <v>11956</v>
      </c>
      <c r="D44" s="50">
        <v>1318</v>
      </c>
      <c r="E44" s="50">
        <v>78104</v>
      </c>
      <c r="F44" s="50"/>
      <c r="G44" s="50">
        <v>17275</v>
      </c>
      <c r="H44" s="50">
        <v>26150</v>
      </c>
      <c r="I44" s="50">
        <v>43425</v>
      </c>
      <c r="J44" s="50"/>
      <c r="K44" s="50">
        <v>363</v>
      </c>
      <c r="L44" s="50">
        <v>4701</v>
      </c>
      <c r="M44" s="50"/>
      <c r="N44" s="50">
        <v>126593</v>
      </c>
      <c r="O44" s="41">
        <v>10.565873013885794</v>
      </c>
    </row>
    <row r="45" spans="1:15" s="42" customFormat="1" ht="10.15" customHeight="1" x14ac:dyDescent="0.15">
      <c r="A45" s="40" t="s">
        <v>39</v>
      </c>
      <c r="B45" s="50">
        <v>148727</v>
      </c>
      <c r="C45" s="50">
        <v>30403</v>
      </c>
      <c r="D45" s="50">
        <v>1920</v>
      </c>
      <c r="E45" s="50">
        <v>181050</v>
      </c>
      <c r="F45" s="50"/>
      <c r="G45" s="50">
        <v>38866</v>
      </c>
      <c r="H45" s="50">
        <v>36568</v>
      </c>
      <c r="I45" s="50">
        <v>75434</v>
      </c>
      <c r="J45" s="50"/>
      <c r="K45" s="50">
        <v>1140</v>
      </c>
      <c r="L45" s="50">
        <v>5599</v>
      </c>
      <c r="M45" s="50"/>
      <c r="N45" s="50">
        <v>263223</v>
      </c>
      <c r="O45" s="41">
        <v>21.969467445546439</v>
      </c>
    </row>
    <row r="46" spans="1:15" s="42" customFormat="1" ht="10.15" customHeight="1" x14ac:dyDescent="0.15">
      <c r="A46" s="40" t="s">
        <v>40</v>
      </c>
      <c r="B46" s="50">
        <v>40834</v>
      </c>
      <c r="C46" s="50">
        <v>6820</v>
      </c>
      <c r="D46" s="50">
        <v>1866</v>
      </c>
      <c r="E46" s="50">
        <v>49520</v>
      </c>
      <c r="F46" s="50"/>
      <c r="G46" s="50">
        <v>19136</v>
      </c>
      <c r="H46" s="50">
        <v>14235</v>
      </c>
      <c r="I46" s="50">
        <v>33371</v>
      </c>
      <c r="J46" s="50"/>
      <c r="K46" s="50">
        <v>1653</v>
      </c>
      <c r="L46" s="50">
        <v>3367</v>
      </c>
      <c r="M46" s="50"/>
      <c r="N46" s="50">
        <v>87911</v>
      </c>
      <c r="O46" s="41">
        <v>7.3373445808513429</v>
      </c>
    </row>
    <row r="47" spans="1:15" s="42" customFormat="1" ht="10.15" customHeight="1" x14ac:dyDescent="0.15">
      <c r="A47" s="40" t="s">
        <v>41</v>
      </c>
      <c r="B47" s="50">
        <v>649489</v>
      </c>
      <c r="C47" s="50">
        <v>85277</v>
      </c>
      <c r="D47" s="50">
        <v>42387</v>
      </c>
      <c r="E47" s="50">
        <v>777153</v>
      </c>
      <c r="F47" s="50"/>
      <c r="G47" s="50">
        <v>189317</v>
      </c>
      <c r="H47" s="50">
        <v>203873</v>
      </c>
      <c r="I47" s="50">
        <v>393190</v>
      </c>
      <c r="J47" s="50"/>
      <c r="K47" s="50">
        <v>4690</v>
      </c>
      <c r="L47" s="50">
        <v>23098</v>
      </c>
      <c r="M47" s="50"/>
      <c r="N47" s="50">
        <v>1198131</v>
      </c>
      <c r="O47" s="41">
        <v>100</v>
      </c>
    </row>
    <row r="48" spans="1:15" s="24" customFormat="1" ht="3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24" customFormat="1" ht="3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ht="9.9499999999999993" customHeight="1" x14ac:dyDescent="0.15">
      <c r="A50" s="10" t="s">
        <v>113</v>
      </c>
      <c r="B50" s="10"/>
      <c r="C50" s="10"/>
      <c r="D50" s="10"/>
      <c r="E50" s="43"/>
      <c r="O50" s="32"/>
    </row>
    <row r="52" spans="1:15" x14ac:dyDescent="0.15"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</row>
  </sheetData>
  <mergeCells count="9">
    <mergeCell ref="B18:O18"/>
    <mergeCell ref="A3:O3"/>
    <mergeCell ref="A5:L5"/>
    <mergeCell ref="A8:A9"/>
    <mergeCell ref="B8:E8"/>
    <mergeCell ref="G8:I8"/>
    <mergeCell ref="K8:K9"/>
    <mergeCell ref="L8:L9"/>
    <mergeCell ref="N8:O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J52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3.140625" style="6" customWidth="1"/>
    <col min="2" max="6" width="9.7109375" style="6" customWidth="1"/>
    <col min="7" max="7" width="0.85546875" style="6" customWidth="1"/>
    <col min="8" max="8" width="8.7109375" style="6" customWidth="1"/>
    <col min="9" max="16384" width="9.140625" style="6"/>
  </cols>
  <sheetData>
    <row r="1" spans="1:10" s="9" customFormat="1" ht="12" customHeight="1" x14ac:dyDescent="0.2">
      <c r="A1" s="6"/>
      <c r="B1" s="6"/>
      <c r="C1" s="6"/>
      <c r="D1" s="6"/>
      <c r="E1" s="6"/>
      <c r="F1" s="6"/>
      <c r="G1" s="6"/>
      <c r="H1" s="6"/>
    </row>
    <row r="2" spans="1:10" s="9" customFormat="1" ht="12" customHeight="1" x14ac:dyDescent="0.2">
      <c r="A2" s="6"/>
      <c r="B2" s="6"/>
      <c r="C2" s="6"/>
      <c r="D2" s="6"/>
      <c r="E2" s="6"/>
      <c r="F2" s="6"/>
      <c r="G2" s="6"/>
      <c r="H2" s="6"/>
    </row>
    <row r="3" spans="1:10" s="9" customFormat="1" ht="25.15" customHeight="1" x14ac:dyDescent="0.2">
      <c r="A3" s="383"/>
      <c r="B3" s="383"/>
      <c r="C3" s="383"/>
      <c r="D3" s="383"/>
      <c r="E3" s="383"/>
      <c r="F3" s="383"/>
      <c r="G3" s="383"/>
      <c r="H3" s="383"/>
    </row>
    <row r="4" spans="1:10" ht="12" customHeight="1" x14ac:dyDescent="0.2">
      <c r="A4" s="21" t="s">
        <v>7</v>
      </c>
      <c r="B4" s="21"/>
      <c r="C4" s="21"/>
      <c r="D4" s="122"/>
      <c r="E4" s="122"/>
      <c r="F4" s="122"/>
      <c r="G4" s="122"/>
      <c r="H4" s="122"/>
    </row>
    <row r="5" spans="1:10" s="3" customFormat="1" ht="12" customHeight="1" x14ac:dyDescent="0.2">
      <c r="A5" s="373" t="s">
        <v>298</v>
      </c>
      <c r="B5" s="373"/>
      <c r="C5" s="373"/>
      <c r="D5" s="373"/>
      <c r="E5" s="373"/>
      <c r="F5" s="373"/>
      <c r="G5" s="373"/>
      <c r="H5" s="373"/>
    </row>
    <row r="6" spans="1:10" s="3" customFormat="1" ht="12" customHeight="1" x14ac:dyDescent="0.2">
      <c r="A6" s="22" t="s">
        <v>405</v>
      </c>
      <c r="B6" s="22"/>
      <c r="C6" s="22"/>
      <c r="D6" s="23"/>
      <c r="E6" s="23"/>
      <c r="F6" s="23"/>
      <c r="G6" s="23"/>
      <c r="H6" s="23"/>
    </row>
    <row r="7" spans="1:10" s="3" customFormat="1" ht="6" customHeight="1" x14ac:dyDescent="0.2">
      <c r="A7" s="2"/>
      <c r="B7" s="2"/>
      <c r="C7" s="2"/>
      <c r="D7" s="2"/>
      <c r="E7" s="2"/>
      <c r="F7" s="2"/>
      <c r="G7" s="2"/>
      <c r="H7" s="2"/>
    </row>
    <row r="8" spans="1:10" s="3" customFormat="1" ht="12" customHeight="1" x14ac:dyDescent="0.2">
      <c r="A8" s="348" t="s">
        <v>123</v>
      </c>
      <c r="B8" s="394" t="s">
        <v>124</v>
      </c>
      <c r="C8" s="394"/>
      <c r="D8" s="394"/>
      <c r="E8" s="394"/>
      <c r="F8" s="394"/>
      <c r="G8" s="51"/>
      <c r="H8" s="395" t="s">
        <v>125</v>
      </c>
    </row>
    <row r="9" spans="1:10" s="4" customFormat="1" ht="21" customHeight="1" x14ac:dyDescent="0.15">
      <c r="A9" s="349"/>
      <c r="B9" s="80" t="s">
        <v>126</v>
      </c>
      <c r="C9" s="80" t="s">
        <v>127</v>
      </c>
      <c r="D9" s="80" t="s">
        <v>128</v>
      </c>
      <c r="E9" s="80" t="s">
        <v>306</v>
      </c>
      <c r="F9" s="80" t="s">
        <v>14</v>
      </c>
      <c r="G9" s="80"/>
      <c r="H9" s="396"/>
    </row>
    <row r="10" spans="1:10" s="4" customFormat="1" ht="3" customHeight="1" x14ac:dyDescent="0.15"/>
    <row r="11" spans="1:10" s="10" customFormat="1" ht="9.9499999999999993" customHeight="1" x14ac:dyDescent="0.2">
      <c r="A11" s="30">
        <v>2018</v>
      </c>
      <c r="B11" s="13">
        <v>53728606</v>
      </c>
      <c r="C11" s="13">
        <v>20645077</v>
      </c>
      <c r="D11" s="13">
        <v>20258138</v>
      </c>
      <c r="E11" s="13">
        <v>19764087</v>
      </c>
      <c r="F11" s="13">
        <v>114395908</v>
      </c>
      <c r="G11" s="13"/>
      <c r="H11" s="13">
        <v>312836</v>
      </c>
      <c r="I11" s="13"/>
      <c r="J11" s="13"/>
    </row>
    <row r="12" spans="1:10" s="10" customFormat="1" ht="9.9499999999999993" customHeight="1" x14ac:dyDescent="0.2">
      <c r="A12" s="30">
        <v>2019</v>
      </c>
      <c r="B12" s="13">
        <v>49346974</v>
      </c>
      <c r="C12" s="13">
        <v>21160556</v>
      </c>
      <c r="D12" s="13">
        <v>20558816</v>
      </c>
      <c r="E12" s="13">
        <v>19948559</v>
      </c>
      <c r="F12" s="13">
        <v>111014905</v>
      </c>
      <c r="G12" s="13"/>
      <c r="H12" s="13">
        <v>309416</v>
      </c>
      <c r="I12" s="13"/>
      <c r="J12" s="13"/>
    </row>
    <row r="13" spans="1:10" s="10" customFormat="1" ht="9.9499999999999993" customHeight="1" x14ac:dyDescent="0.2">
      <c r="A13" s="30">
        <v>2020</v>
      </c>
      <c r="B13" s="13">
        <v>54938573</v>
      </c>
      <c r="C13" s="13">
        <v>19644522</v>
      </c>
      <c r="D13" s="13">
        <v>25565681</v>
      </c>
      <c r="E13" s="13">
        <v>21401651</v>
      </c>
      <c r="F13" s="13">
        <v>121550427</v>
      </c>
      <c r="G13" s="13"/>
      <c r="H13" s="13">
        <v>352687</v>
      </c>
      <c r="I13" s="13"/>
      <c r="J13" s="13"/>
    </row>
    <row r="14" spans="1:10" s="4" customFormat="1" ht="9" x14ac:dyDescent="0.15">
      <c r="A14" s="30">
        <v>2021</v>
      </c>
      <c r="B14" s="13">
        <v>54781602</v>
      </c>
      <c r="C14" s="13">
        <v>24623276</v>
      </c>
      <c r="D14" s="13">
        <v>20641032</v>
      </c>
      <c r="E14" s="13">
        <v>16369166</v>
      </c>
      <c r="F14" s="13">
        <v>116415073</v>
      </c>
      <c r="G14" s="13"/>
      <c r="H14" s="13">
        <v>333925</v>
      </c>
      <c r="I14" s="7"/>
      <c r="J14" s="7"/>
    </row>
    <row r="15" spans="1:10" s="4" customFormat="1" ht="3" customHeight="1" x14ac:dyDescent="0.15">
      <c r="A15" s="30"/>
      <c r="B15" s="13"/>
      <c r="C15" s="13"/>
      <c r="D15" s="13"/>
      <c r="E15" s="13"/>
      <c r="F15" s="13"/>
      <c r="G15" s="13"/>
      <c r="H15" s="13"/>
      <c r="I15" s="7"/>
      <c r="J15" s="7"/>
    </row>
    <row r="16" spans="1:10" s="10" customFormat="1" ht="9.9499999999999993" customHeight="1" x14ac:dyDescent="0.2">
      <c r="B16" s="370" t="s">
        <v>412</v>
      </c>
      <c r="C16" s="370"/>
      <c r="D16" s="370"/>
      <c r="E16" s="370"/>
      <c r="F16" s="370"/>
      <c r="G16" s="370"/>
      <c r="H16" s="370"/>
      <c r="I16" s="13"/>
      <c r="J16" s="13"/>
    </row>
    <row r="17" spans="1:10" s="4" customFormat="1" ht="3" customHeight="1" x14ac:dyDescent="0.15">
      <c r="A17" s="10"/>
      <c r="B17" s="10"/>
      <c r="C17" s="10"/>
      <c r="D17" s="10"/>
      <c r="E17" s="10"/>
      <c r="F17" s="10"/>
      <c r="G17" s="10"/>
      <c r="H17" s="10"/>
      <c r="I17" s="7"/>
      <c r="J17" s="7"/>
    </row>
    <row r="18" spans="1:10" s="10" customFormat="1" ht="9.9499999999999993" customHeight="1" x14ac:dyDescent="0.2">
      <c r="A18" s="10" t="s">
        <v>15</v>
      </c>
      <c r="B18" s="52">
        <v>4409885</v>
      </c>
      <c r="C18" s="52">
        <v>1815229</v>
      </c>
      <c r="D18" s="52">
        <v>2077871</v>
      </c>
      <c r="E18" s="52">
        <v>584036</v>
      </c>
      <c r="F18" s="52">
        <v>8887022</v>
      </c>
      <c r="G18" s="33"/>
      <c r="H18" s="52">
        <v>9162</v>
      </c>
      <c r="I18" s="13"/>
      <c r="J18" s="13"/>
    </row>
    <row r="19" spans="1:10" s="10" customFormat="1" ht="9.9499999999999993" customHeight="1" x14ac:dyDescent="0.2">
      <c r="A19" s="10" t="s">
        <v>130</v>
      </c>
      <c r="B19" s="52">
        <v>10653</v>
      </c>
      <c r="C19" s="52">
        <v>475</v>
      </c>
      <c r="D19" s="52">
        <v>1867</v>
      </c>
      <c r="E19" s="52">
        <v>114</v>
      </c>
      <c r="F19" s="52">
        <v>13109</v>
      </c>
      <c r="G19" s="33"/>
      <c r="H19" s="52">
        <v>149</v>
      </c>
      <c r="I19" s="13"/>
      <c r="J19" s="13"/>
    </row>
    <row r="20" spans="1:10" s="10" customFormat="1" ht="9.9499999999999993" customHeight="1" x14ac:dyDescent="0.2">
      <c r="A20" s="10" t="s">
        <v>17</v>
      </c>
      <c r="B20" s="52">
        <v>60862</v>
      </c>
      <c r="C20" s="52">
        <v>64305</v>
      </c>
      <c r="D20" s="52">
        <v>24802</v>
      </c>
      <c r="E20" s="52">
        <v>74536</v>
      </c>
      <c r="F20" s="52">
        <v>224503</v>
      </c>
      <c r="G20" s="33"/>
      <c r="H20" s="52">
        <v>798</v>
      </c>
      <c r="I20" s="13"/>
      <c r="J20" s="13"/>
    </row>
    <row r="21" spans="1:10" s="10" customFormat="1" ht="9.9499999999999993" customHeight="1" x14ac:dyDescent="0.2">
      <c r="A21" s="10" t="s">
        <v>18</v>
      </c>
      <c r="B21" s="52">
        <v>2352364</v>
      </c>
      <c r="C21" s="52">
        <v>1851506</v>
      </c>
      <c r="D21" s="52">
        <v>2339066</v>
      </c>
      <c r="E21" s="52">
        <v>1457312</v>
      </c>
      <c r="F21" s="52">
        <v>8000248</v>
      </c>
      <c r="G21" s="33"/>
      <c r="H21" s="52">
        <v>16304</v>
      </c>
      <c r="I21" s="13"/>
      <c r="J21" s="13"/>
    </row>
    <row r="22" spans="1:10" s="36" customFormat="1" ht="9.9499999999999993" customHeight="1" x14ac:dyDescent="0.2">
      <c r="A22" s="10" t="s">
        <v>131</v>
      </c>
      <c r="B22" s="52">
        <v>3009203</v>
      </c>
      <c r="C22" s="52">
        <v>754793</v>
      </c>
      <c r="D22" s="52">
        <v>239661</v>
      </c>
      <c r="E22" s="52">
        <v>275692</v>
      </c>
      <c r="F22" s="52">
        <v>4279349</v>
      </c>
      <c r="G22" s="33"/>
      <c r="H22" s="52">
        <v>26133</v>
      </c>
      <c r="I22" s="13"/>
      <c r="J22" s="13"/>
    </row>
    <row r="23" spans="1:10" s="36" customFormat="1" ht="9.9499999999999993" customHeight="1" x14ac:dyDescent="0.2">
      <c r="A23" s="36" t="s">
        <v>383</v>
      </c>
      <c r="B23" s="53">
        <v>1273944</v>
      </c>
      <c r="C23" s="53">
        <v>509095</v>
      </c>
      <c r="D23" s="53">
        <v>98630</v>
      </c>
      <c r="E23" s="53">
        <v>77737</v>
      </c>
      <c r="F23" s="53">
        <v>1959406</v>
      </c>
      <c r="G23" s="37"/>
      <c r="H23" s="53">
        <v>5817</v>
      </c>
      <c r="I23" s="13"/>
      <c r="J23" s="13"/>
    </row>
    <row r="24" spans="1:10" s="36" customFormat="1" ht="9.9499999999999993" customHeight="1" x14ac:dyDescent="0.2">
      <c r="A24" s="36" t="s">
        <v>384</v>
      </c>
      <c r="B24" s="53">
        <v>1735259</v>
      </c>
      <c r="C24" s="53">
        <v>245698</v>
      </c>
      <c r="D24" s="53">
        <v>141031</v>
      </c>
      <c r="E24" s="53">
        <v>197955</v>
      </c>
      <c r="F24" s="53">
        <v>2319943</v>
      </c>
      <c r="G24" s="37"/>
      <c r="H24" s="53">
        <v>20316</v>
      </c>
      <c r="I24" s="13"/>
      <c r="J24" s="13"/>
    </row>
    <row r="25" spans="1:10" s="10" customFormat="1" ht="9.9499999999999993" customHeight="1" x14ac:dyDescent="0.2">
      <c r="A25" s="10" t="s">
        <v>21</v>
      </c>
      <c r="B25" s="52">
        <v>8047753</v>
      </c>
      <c r="C25" s="52">
        <v>2966501</v>
      </c>
      <c r="D25" s="52">
        <v>2364780</v>
      </c>
      <c r="E25" s="52">
        <v>1247146</v>
      </c>
      <c r="F25" s="52">
        <v>14626180</v>
      </c>
      <c r="G25" s="33"/>
      <c r="H25" s="52">
        <v>22866</v>
      </c>
      <c r="I25" s="13"/>
      <c r="J25" s="13"/>
    </row>
    <row r="26" spans="1:10" s="10" customFormat="1" ht="9.9499999999999993" customHeight="1" x14ac:dyDescent="0.2">
      <c r="A26" s="10" t="s">
        <v>22</v>
      </c>
      <c r="B26" s="52">
        <v>2001343</v>
      </c>
      <c r="C26" s="52">
        <v>500623</v>
      </c>
      <c r="D26" s="52">
        <v>695447</v>
      </c>
      <c r="E26" s="52">
        <v>78902</v>
      </c>
      <c r="F26" s="52">
        <v>3276315</v>
      </c>
      <c r="G26" s="33"/>
      <c r="H26" s="52">
        <v>3704</v>
      </c>
      <c r="I26" s="13"/>
      <c r="J26" s="13"/>
    </row>
    <row r="27" spans="1:10" s="10" customFormat="1" ht="9.9499999999999993" customHeight="1" x14ac:dyDescent="0.2">
      <c r="A27" s="10" t="s">
        <v>23</v>
      </c>
      <c r="B27" s="52">
        <v>8799612</v>
      </c>
      <c r="C27" s="52">
        <v>4775739</v>
      </c>
      <c r="D27" s="52">
        <v>2800362</v>
      </c>
      <c r="E27" s="52">
        <v>1493213</v>
      </c>
      <c r="F27" s="52">
        <v>17868927</v>
      </c>
      <c r="G27" s="33"/>
      <c r="H27" s="52">
        <v>15329</v>
      </c>
      <c r="I27" s="13"/>
      <c r="J27" s="13"/>
    </row>
    <row r="28" spans="1:10" s="10" customFormat="1" ht="9.9499999999999993" customHeight="1" x14ac:dyDescent="0.2">
      <c r="A28" s="38" t="s">
        <v>24</v>
      </c>
      <c r="B28" s="52">
        <v>2609056</v>
      </c>
      <c r="C28" s="52">
        <v>1325222</v>
      </c>
      <c r="D28" s="52">
        <v>434584</v>
      </c>
      <c r="E28" s="52">
        <v>490375</v>
      </c>
      <c r="F28" s="52">
        <v>4859236</v>
      </c>
      <c r="G28" s="33"/>
      <c r="H28" s="52">
        <v>36671</v>
      </c>
      <c r="I28" s="13"/>
      <c r="J28" s="13"/>
    </row>
    <row r="29" spans="1:10" s="10" customFormat="1" ht="9.9499999999999993" customHeight="1" x14ac:dyDescent="0.2">
      <c r="A29" s="10" t="s">
        <v>25</v>
      </c>
      <c r="B29" s="52">
        <v>442830</v>
      </c>
      <c r="C29" s="52">
        <v>247072</v>
      </c>
      <c r="D29" s="52">
        <v>240152</v>
      </c>
      <c r="E29" s="52">
        <v>172568</v>
      </c>
      <c r="F29" s="52">
        <v>1102623</v>
      </c>
      <c r="G29" s="33"/>
      <c r="H29" s="52">
        <v>4559</v>
      </c>
      <c r="I29" s="13"/>
      <c r="J29" s="13"/>
    </row>
    <row r="30" spans="1:10" s="10" customFormat="1" ht="9.9499999999999993" customHeight="1" x14ac:dyDescent="0.2">
      <c r="A30" s="38" t="s">
        <v>26</v>
      </c>
      <c r="B30" s="52">
        <v>839267</v>
      </c>
      <c r="C30" s="52">
        <v>581438</v>
      </c>
      <c r="D30" s="52">
        <v>578523</v>
      </c>
      <c r="E30" s="52">
        <v>95806</v>
      </c>
      <c r="F30" s="52">
        <v>2095034</v>
      </c>
      <c r="G30" s="33"/>
      <c r="H30" s="52">
        <v>6035</v>
      </c>
      <c r="I30" s="13"/>
      <c r="J30" s="13"/>
    </row>
    <row r="31" spans="1:10" s="10" customFormat="1" ht="9.9499999999999993" customHeight="1" x14ac:dyDescent="0.2">
      <c r="A31" s="10" t="s">
        <v>27</v>
      </c>
      <c r="B31" s="52">
        <v>2035181</v>
      </c>
      <c r="C31" s="52">
        <v>834328</v>
      </c>
      <c r="D31" s="52">
        <v>497681</v>
      </c>
      <c r="E31" s="52">
        <v>1956754</v>
      </c>
      <c r="F31" s="52">
        <v>5323943</v>
      </c>
      <c r="G31" s="33"/>
      <c r="H31" s="52">
        <v>21648</v>
      </c>
      <c r="I31" s="13"/>
      <c r="J31" s="13"/>
    </row>
    <row r="32" spans="1:10" s="10" customFormat="1" ht="9.9499999999999993" customHeight="1" x14ac:dyDescent="0.2">
      <c r="A32" s="10" t="s">
        <v>28</v>
      </c>
      <c r="B32" s="52">
        <v>1579812</v>
      </c>
      <c r="C32" s="52">
        <v>201290</v>
      </c>
      <c r="D32" s="52">
        <v>301020</v>
      </c>
      <c r="E32" s="52">
        <v>144908</v>
      </c>
      <c r="F32" s="52">
        <v>2227031</v>
      </c>
      <c r="G32" s="33"/>
      <c r="H32" s="52">
        <v>1383</v>
      </c>
      <c r="I32" s="13"/>
      <c r="J32" s="13"/>
    </row>
    <row r="33" spans="1:10" s="10" customFormat="1" ht="9.9499999999999993" customHeight="1" x14ac:dyDescent="0.2">
      <c r="A33" s="10" t="s">
        <v>29</v>
      </c>
      <c r="B33" s="52">
        <v>126949</v>
      </c>
      <c r="C33" s="52">
        <v>38758</v>
      </c>
      <c r="D33" s="52">
        <v>102130</v>
      </c>
      <c r="E33" s="52">
        <v>39296</v>
      </c>
      <c r="F33" s="52">
        <v>307132</v>
      </c>
      <c r="G33" s="33"/>
      <c r="H33" s="52">
        <v>360</v>
      </c>
      <c r="I33" s="13"/>
      <c r="J33" s="13"/>
    </row>
    <row r="34" spans="1:10" s="10" customFormat="1" ht="9.9499999999999993" customHeight="1" x14ac:dyDescent="0.2">
      <c r="A34" s="10" t="s">
        <v>30</v>
      </c>
      <c r="B34" s="52">
        <v>2132048</v>
      </c>
      <c r="C34" s="52">
        <v>1082700</v>
      </c>
      <c r="D34" s="52">
        <v>495685</v>
      </c>
      <c r="E34" s="52">
        <v>2522295</v>
      </c>
      <c r="F34" s="52">
        <v>6232727</v>
      </c>
      <c r="G34" s="33"/>
      <c r="H34" s="52">
        <v>4573</v>
      </c>
      <c r="I34" s="13"/>
      <c r="J34" s="13"/>
    </row>
    <row r="35" spans="1:10" s="10" customFormat="1" ht="9.9499999999999993" customHeight="1" x14ac:dyDescent="0.2">
      <c r="A35" s="38" t="s">
        <v>31</v>
      </c>
      <c r="B35" s="52">
        <v>5645650</v>
      </c>
      <c r="C35" s="52">
        <v>2774112</v>
      </c>
      <c r="D35" s="52">
        <v>1146135</v>
      </c>
      <c r="E35" s="52">
        <v>987805</v>
      </c>
      <c r="F35" s="52">
        <v>10553703</v>
      </c>
      <c r="G35" s="33"/>
      <c r="H35" s="52">
        <v>10519</v>
      </c>
      <c r="I35" s="13"/>
      <c r="J35" s="13"/>
    </row>
    <row r="36" spans="1:10" s="10" customFormat="1" ht="9.9499999999999993" customHeight="1" x14ac:dyDescent="0.2">
      <c r="A36" s="10" t="s">
        <v>32</v>
      </c>
      <c r="B36" s="52">
        <v>453231</v>
      </c>
      <c r="C36" s="52">
        <v>261689</v>
      </c>
      <c r="D36" s="52">
        <v>401829</v>
      </c>
      <c r="E36" s="52">
        <v>386396</v>
      </c>
      <c r="F36" s="52">
        <v>1503145</v>
      </c>
      <c r="G36" s="33"/>
      <c r="H36" s="52">
        <v>3440</v>
      </c>
      <c r="I36" s="13"/>
      <c r="J36" s="13"/>
    </row>
    <row r="37" spans="1:10" s="10" customFormat="1" ht="9.9499999999999993" customHeight="1" x14ac:dyDescent="0.2">
      <c r="A37" s="10" t="s">
        <v>33</v>
      </c>
      <c r="B37" s="52">
        <v>714138</v>
      </c>
      <c r="C37" s="52">
        <v>1156778</v>
      </c>
      <c r="D37" s="52">
        <v>199723</v>
      </c>
      <c r="E37" s="52">
        <v>168896</v>
      </c>
      <c r="F37" s="52">
        <v>2239535</v>
      </c>
      <c r="G37" s="33"/>
      <c r="H37" s="52">
        <v>33524</v>
      </c>
      <c r="I37" s="13"/>
      <c r="J37" s="13"/>
    </row>
    <row r="38" spans="1:10" s="10" customFormat="1" ht="9.9499999999999993" customHeight="1" x14ac:dyDescent="0.2">
      <c r="A38" s="38" t="s">
        <v>34</v>
      </c>
      <c r="B38" s="52">
        <v>3562534</v>
      </c>
      <c r="C38" s="52">
        <v>1623535</v>
      </c>
      <c r="D38" s="52">
        <v>686945</v>
      </c>
      <c r="E38" s="52">
        <v>2582860</v>
      </c>
      <c r="F38" s="52">
        <v>8455875</v>
      </c>
      <c r="G38" s="33"/>
      <c r="H38" s="52">
        <v>53227</v>
      </c>
      <c r="I38" s="13"/>
      <c r="J38" s="13"/>
    </row>
    <row r="39" spans="1:10" s="10" customFormat="1" ht="9.9499999999999993" customHeight="1" x14ac:dyDescent="0.2">
      <c r="A39" s="10" t="s">
        <v>35</v>
      </c>
      <c r="B39" s="52">
        <v>302396</v>
      </c>
      <c r="C39" s="52">
        <v>195045</v>
      </c>
      <c r="D39" s="52">
        <v>156405</v>
      </c>
      <c r="E39" s="52">
        <v>166136</v>
      </c>
      <c r="F39" s="52">
        <v>819982</v>
      </c>
      <c r="G39" s="33"/>
      <c r="H39" s="52">
        <v>1653</v>
      </c>
      <c r="I39" s="13"/>
      <c r="J39" s="13"/>
    </row>
    <row r="40" spans="1:10" s="10" customFormat="1" ht="9.9499999999999993" customHeight="1" x14ac:dyDescent="0.2">
      <c r="A40" s="40" t="s">
        <v>36</v>
      </c>
      <c r="B40" s="130">
        <v>6833764</v>
      </c>
      <c r="C40" s="130">
        <v>3731515</v>
      </c>
      <c r="D40" s="130">
        <v>4443605</v>
      </c>
      <c r="E40" s="130">
        <v>2115998</v>
      </c>
      <c r="F40" s="130">
        <v>17124882</v>
      </c>
      <c r="G40" s="130"/>
      <c r="H40" s="130">
        <v>26413</v>
      </c>
      <c r="J40" s="15"/>
    </row>
    <row r="41" spans="1:10" s="10" customFormat="1" ht="9.9499999999999993" customHeight="1" x14ac:dyDescent="0.2">
      <c r="A41" s="40" t="s">
        <v>37</v>
      </c>
      <c r="B41" s="130">
        <v>21857911</v>
      </c>
      <c r="C41" s="130">
        <v>8997656</v>
      </c>
      <c r="D41" s="130">
        <v>6100250</v>
      </c>
      <c r="E41" s="130">
        <v>3094954</v>
      </c>
      <c r="F41" s="130">
        <v>40050771</v>
      </c>
      <c r="G41" s="130"/>
      <c r="H41" s="130">
        <v>68032</v>
      </c>
      <c r="J41" s="15"/>
    </row>
    <row r="42" spans="1:10" s="10" customFormat="1" ht="9.9499999999999993" customHeight="1" x14ac:dyDescent="0.2">
      <c r="A42" s="40" t="s">
        <v>38</v>
      </c>
      <c r="B42" s="130">
        <v>5926334</v>
      </c>
      <c r="C42" s="130">
        <v>2988060</v>
      </c>
      <c r="D42" s="130">
        <v>1750940</v>
      </c>
      <c r="E42" s="130">
        <v>2715503</v>
      </c>
      <c r="F42" s="130">
        <v>13380836</v>
      </c>
      <c r="G42" s="130"/>
      <c r="H42" s="130">
        <v>68913</v>
      </c>
      <c r="J42" s="15"/>
    </row>
    <row r="43" spans="1:10" s="10" customFormat="1" ht="9.9499999999999993" customHeight="1" x14ac:dyDescent="0.2">
      <c r="A43" s="40" t="s">
        <v>39</v>
      </c>
      <c r="B43" s="55">
        <v>10651828</v>
      </c>
      <c r="C43" s="55">
        <v>5515328</v>
      </c>
      <c r="D43" s="55">
        <v>2646521</v>
      </c>
      <c r="E43" s="55">
        <v>4249596</v>
      </c>
      <c r="F43" s="55">
        <v>23063273</v>
      </c>
      <c r="G43" s="55"/>
      <c r="H43" s="55">
        <v>53799</v>
      </c>
      <c r="J43" s="15"/>
    </row>
    <row r="44" spans="1:10" s="10" customFormat="1" ht="9.9499999999999993" customHeight="1" x14ac:dyDescent="0.2">
      <c r="A44" s="40" t="s">
        <v>40</v>
      </c>
      <c r="B44" s="55">
        <v>3864930</v>
      </c>
      <c r="C44" s="55">
        <v>1818580</v>
      </c>
      <c r="D44" s="55">
        <v>843351</v>
      </c>
      <c r="E44" s="55">
        <v>2748996</v>
      </c>
      <c r="F44" s="55">
        <v>9275857</v>
      </c>
      <c r="G44" s="55"/>
      <c r="H44" s="55">
        <v>54880</v>
      </c>
      <c r="J44" s="15"/>
    </row>
    <row r="45" spans="1:10" s="10" customFormat="1" ht="9.9499999999999993" customHeight="1" x14ac:dyDescent="0.2">
      <c r="A45" s="40" t="s">
        <v>41</v>
      </c>
      <c r="B45" s="72">
        <v>49134767</v>
      </c>
      <c r="C45" s="72">
        <v>23051140</v>
      </c>
      <c r="D45" s="72">
        <v>15784666</v>
      </c>
      <c r="E45" s="72">
        <v>14925047</v>
      </c>
      <c r="F45" s="72">
        <v>102895619</v>
      </c>
      <c r="G45" s="55"/>
      <c r="H45" s="72">
        <v>272037</v>
      </c>
      <c r="J45" s="15"/>
    </row>
    <row r="46" spans="1:10" ht="3" customHeight="1" x14ac:dyDescent="0.2">
      <c r="A46" s="5"/>
      <c r="B46" s="5"/>
      <c r="C46" s="5"/>
      <c r="D46" s="5"/>
      <c r="E46" s="5"/>
      <c r="F46" s="5"/>
      <c r="G46" s="5"/>
      <c r="H46" s="5">
        <v>474461</v>
      </c>
      <c r="I46" s="105"/>
    </row>
    <row r="47" spans="1:10" ht="3" customHeight="1" x14ac:dyDescent="0.2">
      <c r="A47" s="4"/>
      <c r="B47" s="4"/>
      <c r="C47" s="4"/>
      <c r="D47" s="4"/>
      <c r="E47" s="4"/>
      <c r="F47" s="4"/>
      <c r="G47" s="4"/>
      <c r="H47" s="4"/>
    </row>
    <row r="48" spans="1:10" s="11" customFormat="1" ht="9.9499999999999993" customHeight="1" x14ac:dyDescent="0.2">
      <c r="A48" s="10" t="s">
        <v>133</v>
      </c>
      <c r="B48" s="10"/>
      <c r="C48" s="10"/>
      <c r="D48" s="10"/>
      <c r="E48" s="10"/>
      <c r="F48" s="10"/>
      <c r="G48" s="10"/>
      <c r="H48" s="10"/>
    </row>
    <row r="49" spans="1:8" s="10" customFormat="1" ht="9.9499999999999993" customHeight="1" x14ac:dyDescent="0.2">
      <c r="A49" s="10" t="s">
        <v>330</v>
      </c>
      <c r="B49" s="15"/>
      <c r="C49" s="15"/>
      <c r="D49" s="15"/>
      <c r="E49" s="15"/>
      <c r="F49" s="15"/>
      <c r="G49" s="15"/>
      <c r="H49" s="15"/>
    </row>
    <row r="50" spans="1:8" x14ac:dyDescent="0.2">
      <c r="B50" s="96"/>
      <c r="C50" s="96"/>
      <c r="D50" s="96"/>
      <c r="E50" s="96"/>
      <c r="F50" s="96"/>
      <c r="G50" s="96"/>
      <c r="H50" s="96"/>
    </row>
    <row r="51" spans="1:8" x14ac:dyDescent="0.2">
      <c r="B51" s="52"/>
      <c r="C51" s="52"/>
      <c r="D51" s="52"/>
      <c r="E51" s="52"/>
      <c r="F51" s="52"/>
      <c r="H51" s="52"/>
    </row>
    <row r="52" spans="1:8" x14ac:dyDescent="0.2">
      <c r="B52" s="330"/>
      <c r="C52" s="330"/>
      <c r="D52" s="330"/>
      <c r="E52" s="330"/>
      <c r="F52" s="330"/>
      <c r="H52" s="330"/>
    </row>
  </sheetData>
  <mergeCells count="6">
    <mergeCell ref="B16:H16"/>
    <mergeCell ref="A3:H3"/>
    <mergeCell ref="A5:H5"/>
    <mergeCell ref="A8:A9"/>
    <mergeCell ref="B8:F8"/>
    <mergeCell ref="H8:H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K50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3.5703125" style="6" customWidth="1"/>
    <col min="2" max="7" width="8.7109375" style="6" customWidth="1"/>
    <col min="8" max="8" width="0.85546875" style="6" customWidth="1"/>
    <col min="9" max="9" width="8.7109375" style="6" customWidth="1"/>
    <col min="10" max="16384" width="9.140625" style="6"/>
  </cols>
  <sheetData>
    <row r="1" spans="1:9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</row>
    <row r="2" spans="1:9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</row>
    <row r="3" spans="1:9" s="9" customFormat="1" ht="25.15" customHeight="1" x14ac:dyDescent="0.2">
      <c r="A3" s="383"/>
      <c r="B3" s="383"/>
      <c r="C3" s="383"/>
      <c r="D3" s="383"/>
      <c r="E3" s="383"/>
      <c r="F3" s="383"/>
      <c r="G3" s="383"/>
      <c r="H3" s="383"/>
      <c r="I3" s="383"/>
    </row>
    <row r="4" spans="1:9" ht="12" customHeight="1" x14ac:dyDescent="0.2">
      <c r="A4" s="21" t="s">
        <v>42</v>
      </c>
      <c r="B4" s="21"/>
      <c r="C4" s="21"/>
      <c r="D4" s="122"/>
      <c r="E4" s="122"/>
      <c r="F4" s="122"/>
      <c r="G4" s="122"/>
      <c r="H4" s="122"/>
      <c r="I4" s="122"/>
    </row>
    <row r="5" spans="1:9" s="3" customFormat="1" ht="12" customHeight="1" x14ac:dyDescent="0.2">
      <c r="A5" s="373" t="s">
        <v>299</v>
      </c>
      <c r="B5" s="373"/>
      <c r="C5" s="373"/>
      <c r="D5" s="373"/>
      <c r="E5" s="373"/>
      <c r="F5" s="373"/>
      <c r="G5" s="373"/>
      <c r="H5" s="373"/>
      <c r="I5" s="373"/>
    </row>
    <row r="6" spans="1:9" s="3" customFormat="1" ht="12" customHeight="1" x14ac:dyDescent="0.2">
      <c r="A6" s="22" t="s">
        <v>406</v>
      </c>
      <c r="B6" s="22"/>
      <c r="C6" s="22"/>
      <c r="D6" s="23"/>
      <c r="E6" s="23"/>
      <c r="F6" s="23"/>
      <c r="G6" s="23"/>
      <c r="H6" s="23"/>
      <c r="I6" s="23"/>
    </row>
    <row r="7" spans="1:9" s="3" customFormat="1" ht="6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51" customFormat="1" ht="12" customHeight="1" x14ac:dyDescent="0.15">
      <c r="A8" s="348" t="s">
        <v>123</v>
      </c>
      <c r="B8" s="394" t="s">
        <v>132</v>
      </c>
      <c r="C8" s="394"/>
      <c r="D8" s="394"/>
      <c r="E8" s="394"/>
      <c r="F8" s="394"/>
      <c r="G8" s="394"/>
      <c r="I8" s="395" t="s">
        <v>301</v>
      </c>
    </row>
    <row r="9" spans="1:9" s="4" customFormat="1" ht="21" customHeight="1" x14ac:dyDescent="0.15">
      <c r="A9" s="349"/>
      <c r="B9" s="80" t="s">
        <v>126</v>
      </c>
      <c r="C9" s="80" t="s">
        <v>127</v>
      </c>
      <c r="D9" s="80" t="s">
        <v>128</v>
      </c>
      <c r="E9" s="80" t="s">
        <v>129</v>
      </c>
      <c r="F9" s="80" t="s">
        <v>277</v>
      </c>
      <c r="G9" s="80" t="s">
        <v>14</v>
      </c>
      <c r="H9" s="80"/>
      <c r="I9" s="396"/>
    </row>
    <row r="10" spans="1:9" s="4" customFormat="1" ht="3" customHeight="1" x14ac:dyDescent="0.15"/>
    <row r="11" spans="1:9" s="10" customFormat="1" ht="9.9499999999999993" customHeight="1" x14ac:dyDescent="0.2">
      <c r="A11" s="30">
        <v>2018</v>
      </c>
      <c r="B11" s="13">
        <v>31327886</v>
      </c>
      <c r="C11" s="13">
        <v>5374364</v>
      </c>
      <c r="D11" s="13">
        <v>6880137</v>
      </c>
      <c r="E11" s="13">
        <v>10099919</v>
      </c>
      <c r="F11" s="44">
        <v>473917</v>
      </c>
      <c r="G11" s="13">
        <v>54156223</v>
      </c>
      <c r="H11" s="13"/>
      <c r="I11" s="105">
        <v>4.3</v>
      </c>
    </row>
    <row r="12" spans="1:9" s="10" customFormat="1" ht="9.9499999999999993" customHeight="1" x14ac:dyDescent="0.2">
      <c r="A12" s="30">
        <v>2019</v>
      </c>
      <c r="B12" s="13">
        <v>24070323</v>
      </c>
      <c r="C12" s="13">
        <v>5144524</v>
      </c>
      <c r="D12" s="13">
        <v>8524273</v>
      </c>
      <c r="E12" s="13">
        <v>10256631</v>
      </c>
      <c r="F12" s="44">
        <v>571873</v>
      </c>
      <c r="G12" s="13">
        <v>48567624</v>
      </c>
      <c r="H12" s="13"/>
      <c r="I12" s="105">
        <v>3.9</v>
      </c>
    </row>
    <row r="13" spans="1:9" s="10" customFormat="1" ht="9.9499999999999993" customHeight="1" x14ac:dyDescent="0.2">
      <c r="A13" s="30">
        <v>2020</v>
      </c>
      <c r="B13" s="13">
        <v>31432267</v>
      </c>
      <c r="C13" s="13">
        <v>4598529</v>
      </c>
      <c r="D13" s="13">
        <v>9749767</v>
      </c>
      <c r="E13" s="13">
        <v>10170853</v>
      </c>
      <c r="F13" s="44">
        <v>605572</v>
      </c>
      <c r="G13" s="13">
        <v>56556988</v>
      </c>
      <c r="H13" s="13"/>
      <c r="I13" s="105">
        <v>4.5</v>
      </c>
    </row>
    <row r="14" spans="1:9" s="10" customFormat="1" ht="9.9499999999999993" customHeight="1" x14ac:dyDescent="0.2">
      <c r="A14" s="30">
        <v>2021</v>
      </c>
      <c r="B14" s="13">
        <v>30922478</v>
      </c>
      <c r="C14" s="13">
        <v>4224689</v>
      </c>
      <c r="D14" s="13">
        <v>5489071</v>
      </c>
      <c r="E14" s="13">
        <v>9070312</v>
      </c>
      <c r="F14" s="44">
        <v>637290</v>
      </c>
      <c r="G14" s="13">
        <v>50343835</v>
      </c>
      <c r="H14" s="13"/>
      <c r="I14" s="105">
        <v>4</v>
      </c>
    </row>
    <row r="15" spans="1:9" s="4" customFormat="1" ht="3" customHeight="1" x14ac:dyDescent="0.15">
      <c r="A15" s="30"/>
      <c r="B15" s="13"/>
      <c r="C15" s="13"/>
      <c r="D15" s="13"/>
      <c r="E15" s="13"/>
      <c r="F15" s="44"/>
      <c r="G15" s="13"/>
      <c r="H15" s="13"/>
      <c r="I15" s="13"/>
    </row>
    <row r="16" spans="1:9" s="10" customFormat="1" ht="9.9499999999999993" customHeight="1" x14ac:dyDescent="0.2">
      <c r="B16" s="370" t="s">
        <v>412</v>
      </c>
      <c r="C16" s="370"/>
      <c r="D16" s="370"/>
      <c r="E16" s="370"/>
      <c r="F16" s="370"/>
      <c r="G16" s="370"/>
      <c r="H16" s="370"/>
      <c r="I16" s="370"/>
    </row>
    <row r="17" spans="1:10" s="4" customFormat="1" ht="3" customHeight="1" x14ac:dyDescent="0.15">
      <c r="A17" s="10"/>
      <c r="B17" s="10"/>
      <c r="C17" s="10"/>
      <c r="D17" s="10"/>
      <c r="E17" s="10"/>
      <c r="F17" s="10"/>
      <c r="G17" s="10"/>
      <c r="H17" s="10"/>
      <c r="I17" s="10"/>
    </row>
    <row r="18" spans="1:10" s="10" customFormat="1" ht="9.9499999999999993" customHeight="1" x14ac:dyDescent="0.2">
      <c r="A18" s="10" t="s">
        <v>15</v>
      </c>
      <c r="B18" s="13">
        <v>3015973</v>
      </c>
      <c r="C18" s="13">
        <v>366466</v>
      </c>
      <c r="D18" s="13">
        <v>548849</v>
      </c>
      <c r="E18" s="13">
        <v>22339</v>
      </c>
      <c r="F18" s="13">
        <v>24886</v>
      </c>
      <c r="G18" s="13">
        <v>3978513</v>
      </c>
      <c r="H18" s="31"/>
      <c r="I18" s="56">
        <v>4.2</v>
      </c>
      <c r="J18" s="15"/>
    </row>
    <row r="19" spans="1:10" s="10" customFormat="1" ht="9.9499999999999993" customHeight="1" x14ac:dyDescent="0.2">
      <c r="A19" s="10" t="s">
        <v>130</v>
      </c>
      <c r="B19" s="39">
        <v>8938</v>
      </c>
      <c r="C19" s="39">
        <v>104</v>
      </c>
      <c r="D19" s="39">
        <v>136</v>
      </c>
      <c r="E19" s="39">
        <v>90</v>
      </c>
      <c r="F19" s="39">
        <v>2</v>
      </c>
      <c r="G19" s="39">
        <v>9269</v>
      </c>
      <c r="H19" s="31"/>
      <c r="I19" s="56">
        <v>0.2</v>
      </c>
      <c r="J19" s="15"/>
    </row>
    <row r="20" spans="1:10" s="10" customFormat="1" ht="9.9499999999999993" customHeight="1" x14ac:dyDescent="0.2">
      <c r="A20" s="10" t="s">
        <v>17</v>
      </c>
      <c r="B20" s="13">
        <v>20930</v>
      </c>
      <c r="C20" s="13">
        <v>2526</v>
      </c>
      <c r="D20" s="13">
        <v>2844</v>
      </c>
      <c r="E20" s="13">
        <v>36889</v>
      </c>
      <c r="F20" s="44">
        <v>396</v>
      </c>
      <c r="G20" s="13">
        <v>63586</v>
      </c>
      <c r="H20" s="31"/>
      <c r="I20" s="56">
        <v>1.4</v>
      </c>
      <c r="J20" s="15"/>
    </row>
    <row r="21" spans="1:10" s="10" customFormat="1" ht="9.9499999999999993" customHeight="1" x14ac:dyDescent="0.2">
      <c r="A21" s="10" t="s">
        <v>18</v>
      </c>
      <c r="B21" s="13">
        <v>1337905</v>
      </c>
      <c r="C21" s="13">
        <v>148845</v>
      </c>
      <c r="D21" s="13">
        <v>625188</v>
      </c>
      <c r="E21" s="13">
        <v>513963</v>
      </c>
      <c r="F21" s="44">
        <v>54169</v>
      </c>
      <c r="G21" s="13">
        <v>2680071</v>
      </c>
      <c r="H21" s="31"/>
      <c r="I21" s="56">
        <v>2.7</v>
      </c>
      <c r="J21" s="15"/>
    </row>
    <row r="22" spans="1:10" s="36" customFormat="1" ht="9.9499999999999993" customHeight="1" x14ac:dyDescent="0.2">
      <c r="A22" s="10" t="s">
        <v>131</v>
      </c>
      <c r="B22" s="39">
        <v>1711069</v>
      </c>
      <c r="C22" s="39">
        <v>376039</v>
      </c>
      <c r="D22" s="39">
        <v>49771</v>
      </c>
      <c r="E22" s="39">
        <v>27111</v>
      </c>
      <c r="F22" s="39">
        <v>2383</v>
      </c>
      <c r="G22" s="39">
        <v>2166373</v>
      </c>
      <c r="H22" s="31"/>
      <c r="I22" s="56">
        <v>6.6</v>
      </c>
      <c r="J22" s="15"/>
    </row>
    <row r="23" spans="1:10" s="36" customFormat="1" ht="9.9499999999999993" customHeight="1" x14ac:dyDescent="0.2">
      <c r="A23" s="36" t="s">
        <v>383</v>
      </c>
      <c r="B23" s="244">
        <v>732274</v>
      </c>
      <c r="C23" s="244">
        <v>266398</v>
      </c>
      <c r="D23" s="244">
        <v>18391</v>
      </c>
      <c r="E23" s="244">
        <v>22054</v>
      </c>
      <c r="F23" s="244">
        <v>894</v>
      </c>
      <c r="G23" s="244">
        <v>1040011</v>
      </c>
      <c r="H23" s="57"/>
      <c r="I23" s="58">
        <v>5.0999999999999996</v>
      </c>
      <c r="J23" s="15"/>
    </row>
    <row r="24" spans="1:10" s="36" customFormat="1" ht="9.9499999999999993" customHeight="1" x14ac:dyDescent="0.2">
      <c r="A24" s="36" t="s">
        <v>384</v>
      </c>
      <c r="B24" s="244">
        <v>978795</v>
      </c>
      <c r="C24" s="244">
        <v>109640</v>
      </c>
      <c r="D24" s="244">
        <v>31380</v>
      </c>
      <c r="E24" s="244">
        <v>5057</v>
      </c>
      <c r="F24" s="244">
        <v>1489</v>
      </c>
      <c r="G24" s="244">
        <v>1126362</v>
      </c>
      <c r="H24" s="57"/>
      <c r="I24" s="58">
        <v>9.1999999999999993</v>
      </c>
      <c r="J24" s="15"/>
    </row>
    <row r="25" spans="1:10" s="10" customFormat="1" ht="9.9499999999999993" customHeight="1" x14ac:dyDescent="0.2">
      <c r="A25" s="10" t="s">
        <v>21</v>
      </c>
      <c r="B25" s="39">
        <v>5674322</v>
      </c>
      <c r="C25" s="39">
        <v>408860</v>
      </c>
      <c r="D25" s="39">
        <v>736938</v>
      </c>
      <c r="E25" s="39">
        <v>417933</v>
      </c>
      <c r="F25" s="39">
        <v>68281</v>
      </c>
      <c r="G25" s="39">
        <v>7306334</v>
      </c>
      <c r="H25" s="31"/>
      <c r="I25" s="56">
        <v>8.6999999999999993</v>
      </c>
      <c r="J25" s="15"/>
    </row>
    <row r="26" spans="1:10" s="10" customFormat="1" ht="9.9499999999999993" customHeight="1" x14ac:dyDescent="0.2">
      <c r="A26" s="10" t="s">
        <v>22</v>
      </c>
      <c r="B26" s="39">
        <v>1489133</v>
      </c>
      <c r="C26" s="39">
        <v>54251</v>
      </c>
      <c r="D26" s="39">
        <v>193641</v>
      </c>
      <c r="E26" s="39">
        <v>2007</v>
      </c>
      <c r="F26" s="39">
        <v>9172</v>
      </c>
      <c r="G26" s="39">
        <v>1748204</v>
      </c>
      <c r="H26" s="31"/>
      <c r="I26" s="56">
        <v>7.8</v>
      </c>
      <c r="J26" s="15"/>
    </row>
    <row r="27" spans="1:10" s="10" customFormat="1" ht="9.9499999999999993" customHeight="1" x14ac:dyDescent="0.2">
      <c r="A27" s="10" t="s">
        <v>23</v>
      </c>
      <c r="B27" s="39">
        <v>4731796</v>
      </c>
      <c r="C27" s="39">
        <v>808351</v>
      </c>
      <c r="D27" s="39">
        <v>939701</v>
      </c>
      <c r="E27" s="39">
        <v>760938</v>
      </c>
      <c r="F27" s="39">
        <v>105738</v>
      </c>
      <c r="G27" s="39">
        <v>7346524</v>
      </c>
      <c r="H27" s="31"/>
      <c r="I27" s="56">
        <v>7</v>
      </c>
      <c r="J27" s="15"/>
    </row>
    <row r="28" spans="1:10" s="10" customFormat="1" ht="9.9499999999999993" customHeight="1" x14ac:dyDescent="0.2">
      <c r="A28" s="38" t="s">
        <v>24</v>
      </c>
      <c r="B28" s="39">
        <v>1619418</v>
      </c>
      <c r="C28" s="39">
        <v>62137</v>
      </c>
      <c r="D28" s="39">
        <v>104635</v>
      </c>
      <c r="E28" s="39">
        <v>146890</v>
      </c>
      <c r="F28" s="39">
        <v>21516</v>
      </c>
      <c r="G28" s="39">
        <v>1954596</v>
      </c>
      <c r="H28" s="31"/>
      <c r="I28" s="56">
        <v>3.1</v>
      </c>
      <c r="J28" s="15"/>
    </row>
    <row r="29" spans="1:10" s="10" customFormat="1" ht="9.9499999999999993" customHeight="1" x14ac:dyDescent="0.2">
      <c r="A29" s="10" t="s">
        <v>25</v>
      </c>
      <c r="B29" s="39">
        <v>170320</v>
      </c>
      <c r="C29" s="39">
        <v>5789</v>
      </c>
      <c r="D29" s="39">
        <v>54637</v>
      </c>
      <c r="E29" s="39">
        <v>138184</v>
      </c>
      <c r="F29" s="39">
        <v>5812</v>
      </c>
      <c r="G29" s="39">
        <v>374743</v>
      </c>
      <c r="H29" s="31"/>
      <c r="I29" s="56">
        <v>1.3</v>
      </c>
      <c r="J29" s="15"/>
    </row>
    <row r="30" spans="1:10" s="10" customFormat="1" ht="9.9499999999999993" customHeight="1" x14ac:dyDescent="0.2">
      <c r="A30" s="38" t="s">
        <v>26</v>
      </c>
      <c r="B30" s="39">
        <v>494973</v>
      </c>
      <c r="C30" s="39">
        <v>23451</v>
      </c>
      <c r="D30" s="39">
        <v>148642</v>
      </c>
      <c r="E30" s="39">
        <v>4182</v>
      </c>
      <c r="F30" s="39">
        <v>7689</v>
      </c>
      <c r="G30" s="39">
        <v>678936</v>
      </c>
      <c r="H30" s="31"/>
      <c r="I30" s="56">
        <v>1.5</v>
      </c>
      <c r="J30" s="15"/>
    </row>
    <row r="31" spans="1:10" s="10" customFormat="1" ht="9.9499999999999993" customHeight="1" x14ac:dyDescent="0.2">
      <c r="A31" s="10" t="s">
        <v>27</v>
      </c>
      <c r="B31" s="39">
        <v>872028</v>
      </c>
      <c r="C31" s="39">
        <v>144400</v>
      </c>
      <c r="D31" s="39">
        <v>107616</v>
      </c>
      <c r="E31" s="39">
        <v>1011000</v>
      </c>
      <c r="F31" s="39">
        <v>24625</v>
      </c>
      <c r="G31" s="39">
        <v>2159667</v>
      </c>
      <c r="H31" s="31"/>
      <c r="I31" s="56">
        <v>3.2</v>
      </c>
      <c r="J31" s="15"/>
    </row>
    <row r="32" spans="1:10" s="10" customFormat="1" ht="9.9499999999999993" customHeight="1" x14ac:dyDescent="0.2">
      <c r="A32" s="10" t="s">
        <v>28</v>
      </c>
      <c r="B32" s="39">
        <v>886699</v>
      </c>
      <c r="C32" s="39">
        <v>13856</v>
      </c>
      <c r="D32" s="39">
        <v>63702</v>
      </c>
      <c r="E32" s="39">
        <v>76699</v>
      </c>
      <c r="F32" s="39">
        <v>5866</v>
      </c>
      <c r="G32" s="39">
        <v>1046822</v>
      </c>
      <c r="H32" s="31"/>
      <c r="I32" s="56">
        <v>2.5</v>
      </c>
      <c r="J32" s="15"/>
    </row>
    <row r="33" spans="1:11" s="10" customFormat="1" ht="9.9499999999999993" customHeight="1" x14ac:dyDescent="0.2">
      <c r="A33" s="10" t="s">
        <v>29</v>
      </c>
      <c r="B33" s="39">
        <v>58300</v>
      </c>
      <c r="C33" s="39">
        <v>1603</v>
      </c>
      <c r="D33" s="39">
        <v>23279</v>
      </c>
      <c r="E33" s="39">
        <v>9060</v>
      </c>
      <c r="F33" s="39">
        <v>829</v>
      </c>
      <c r="G33" s="39">
        <v>93071</v>
      </c>
      <c r="H33" s="31"/>
      <c r="I33" s="56">
        <v>0.5</v>
      </c>
      <c r="J33" s="15"/>
    </row>
    <row r="34" spans="1:11" s="10" customFormat="1" ht="9.9499999999999993" customHeight="1" x14ac:dyDescent="0.2">
      <c r="A34" s="10" t="s">
        <v>30</v>
      </c>
      <c r="B34" s="39">
        <v>972163</v>
      </c>
      <c r="C34" s="39">
        <v>221422</v>
      </c>
      <c r="D34" s="39">
        <v>168601</v>
      </c>
      <c r="E34" s="39">
        <v>1219969</v>
      </c>
      <c r="F34" s="39">
        <v>29783</v>
      </c>
      <c r="G34" s="39">
        <v>2611939</v>
      </c>
      <c r="H34" s="31"/>
      <c r="I34" s="56">
        <v>5.0999999999999996</v>
      </c>
      <c r="J34" s="15"/>
    </row>
    <row r="35" spans="1:11" s="10" customFormat="1" ht="9.9499999999999993" customHeight="1" x14ac:dyDescent="0.2">
      <c r="A35" s="38" t="s">
        <v>31</v>
      </c>
      <c r="B35" s="39">
        <v>3159082</v>
      </c>
      <c r="C35" s="39">
        <v>315254</v>
      </c>
      <c r="D35" s="39">
        <v>339836</v>
      </c>
      <c r="E35" s="39">
        <v>193752</v>
      </c>
      <c r="F35" s="39">
        <v>60280</v>
      </c>
      <c r="G35" s="39">
        <v>4068205</v>
      </c>
      <c r="H35" s="31"/>
      <c r="I35" s="56">
        <v>3.2</v>
      </c>
      <c r="J35" s="15"/>
    </row>
    <row r="36" spans="1:11" s="10" customFormat="1" ht="9.9499999999999993" customHeight="1" x14ac:dyDescent="0.2">
      <c r="A36" s="10" t="s">
        <v>32</v>
      </c>
      <c r="B36" s="39">
        <v>147487</v>
      </c>
      <c r="C36" s="39">
        <v>58905</v>
      </c>
      <c r="D36" s="39">
        <v>66161</v>
      </c>
      <c r="E36" s="39">
        <v>183995</v>
      </c>
      <c r="F36" s="39">
        <v>19286</v>
      </c>
      <c r="G36" s="39">
        <v>475834</v>
      </c>
      <c r="H36" s="31"/>
      <c r="I36" s="56">
        <v>1</v>
      </c>
      <c r="J36" s="15"/>
    </row>
    <row r="37" spans="1:11" s="10" customFormat="1" ht="9.9499999999999993" customHeight="1" x14ac:dyDescent="0.2">
      <c r="A37" s="10" t="s">
        <v>33</v>
      </c>
      <c r="B37" s="39">
        <v>293996</v>
      </c>
      <c r="C37" s="39">
        <v>290754</v>
      </c>
      <c r="D37" s="39">
        <v>65299</v>
      </c>
      <c r="E37" s="39">
        <v>41281</v>
      </c>
      <c r="F37" s="39">
        <v>15642</v>
      </c>
      <c r="G37" s="39">
        <v>706971</v>
      </c>
      <c r="H37" s="31"/>
      <c r="I37" s="56">
        <v>1.3</v>
      </c>
      <c r="J37" s="15"/>
    </row>
    <row r="38" spans="1:11" s="10" customFormat="1" ht="9.9499999999999993" customHeight="1" x14ac:dyDescent="0.2">
      <c r="A38" s="38" t="s">
        <v>34</v>
      </c>
      <c r="B38" s="39">
        <v>2404744</v>
      </c>
      <c r="C38" s="39">
        <v>446466</v>
      </c>
      <c r="D38" s="39">
        <v>312545</v>
      </c>
      <c r="E38" s="39">
        <v>1598284</v>
      </c>
      <c r="F38" s="39">
        <v>34381</v>
      </c>
      <c r="G38" s="39">
        <v>4796421</v>
      </c>
      <c r="H38" s="31"/>
      <c r="I38" s="56">
        <v>3.6</v>
      </c>
      <c r="J38" s="15"/>
    </row>
    <row r="39" spans="1:11" s="10" customFormat="1" ht="9.9499999999999993" customHeight="1" x14ac:dyDescent="0.2">
      <c r="A39" s="10" t="s">
        <v>35</v>
      </c>
      <c r="B39" s="39">
        <v>109024</v>
      </c>
      <c r="C39" s="39">
        <v>35279</v>
      </c>
      <c r="D39" s="39">
        <v>62117</v>
      </c>
      <c r="E39" s="39">
        <v>61545</v>
      </c>
      <c r="F39" s="39">
        <v>6458</v>
      </c>
      <c r="G39" s="39">
        <v>274423</v>
      </c>
      <c r="H39" s="31"/>
      <c r="I39" s="56">
        <v>0.2</v>
      </c>
      <c r="J39" s="15"/>
    </row>
    <row r="40" spans="1:11" s="40" customFormat="1" ht="9.9499999999999993" customHeight="1" x14ac:dyDescent="0.2">
      <c r="A40" s="40" t="s">
        <v>36</v>
      </c>
      <c r="B40" s="130">
        <v>4383746</v>
      </c>
      <c r="C40" s="130">
        <v>517941</v>
      </c>
      <c r="D40" s="130">
        <v>1177017</v>
      </c>
      <c r="E40" s="130">
        <v>573281</v>
      </c>
      <c r="F40" s="130">
        <v>79453</v>
      </c>
      <c r="G40" s="130">
        <v>6731440</v>
      </c>
      <c r="H40" s="59"/>
      <c r="I40" s="60">
        <v>3.3</v>
      </c>
      <c r="J40" s="15"/>
      <c r="K40" s="105"/>
    </row>
    <row r="41" spans="1:11" s="14" customFormat="1" ht="9.9499999999999993" customHeight="1" x14ac:dyDescent="0.2">
      <c r="A41" s="40" t="s">
        <v>37</v>
      </c>
      <c r="B41" s="130">
        <v>13606319</v>
      </c>
      <c r="C41" s="130">
        <v>1647501</v>
      </c>
      <c r="D41" s="130">
        <v>1920051</v>
      </c>
      <c r="E41" s="130">
        <v>1207990</v>
      </c>
      <c r="F41" s="130">
        <v>185574</v>
      </c>
      <c r="G41" s="130">
        <v>18567435</v>
      </c>
      <c r="H41" s="59"/>
      <c r="I41" s="60">
        <v>7.6</v>
      </c>
      <c r="J41" s="15"/>
      <c r="K41" s="105"/>
    </row>
    <row r="42" spans="1:11" s="14" customFormat="1" ht="9.9499999999999993" customHeight="1" x14ac:dyDescent="0.2">
      <c r="A42" s="40" t="s">
        <v>38</v>
      </c>
      <c r="B42" s="130">
        <v>3156739</v>
      </c>
      <c r="C42" s="130">
        <v>235777</v>
      </c>
      <c r="D42" s="130">
        <v>415530</v>
      </c>
      <c r="E42" s="130">
        <v>1300255</v>
      </c>
      <c r="F42" s="130">
        <v>59642</v>
      </c>
      <c r="G42" s="130">
        <v>5167943</v>
      </c>
      <c r="H42" s="59"/>
      <c r="I42" s="60">
        <v>2.5</v>
      </c>
      <c r="J42" s="15"/>
      <c r="K42" s="105"/>
    </row>
    <row r="43" spans="1:11" s="14" customFormat="1" ht="9.9499999999999993" customHeight="1" x14ac:dyDescent="0.2">
      <c r="A43" s="40" t="s">
        <v>39</v>
      </c>
      <c r="B43" s="130">
        <v>5517727</v>
      </c>
      <c r="C43" s="130">
        <v>901794</v>
      </c>
      <c r="D43" s="130">
        <v>726878</v>
      </c>
      <c r="E43" s="130">
        <v>1724757</v>
      </c>
      <c r="F43" s="130">
        <v>131686</v>
      </c>
      <c r="G43" s="130">
        <v>9002842</v>
      </c>
      <c r="H43" s="55"/>
      <c r="I43" s="60">
        <v>2.6</v>
      </c>
      <c r="J43" s="15"/>
      <c r="K43" s="105"/>
    </row>
    <row r="44" spans="1:11" s="14" customFormat="1" ht="9.9499999999999993" customHeight="1" x14ac:dyDescent="0.2">
      <c r="A44" s="40" t="s">
        <v>40</v>
      </c>
      <c r="B44" s="130">
        <v>2513768</v>
      </c>
      <c r="C44" s="130">
        <v>481745</v>
      </c>
      <c r="D44" s="130">
        <v>374662</v>
      </c>
      <c r="E44" s="130">
        <v>1659830</v>
      </c>
      <c r="F44" s="130">
        <v>40839</v>
      </c>
      <c r="G44" s="130">
        <v>5070844</v>
      </c>
      <c r="H44" s="55"/>
      <c r="I44" s="60">
        <v>2</v>
      </c>
      <c r="J44" s="15"/>
      <c r="K44" s="105"/>
    </row>
    <row r="45" spans="1:11" s="14" customFormat="1" ht="9.9499999999999993" customHeight="1" x14ac:dyDescent="0.2">
      <c r="A45" s="40" t="s">
        <v>41</v>
      </c>
      <c r="B45" s="130">
        <v>29178300</v>
      </c>
      <c r="C45" s="130">
        <v>3784758</v>
      </c>
      <c r="D45" s="130">
        <v>4614138</v>
      </c>
      <c r="E45" s="130">
        <v>6466112</v>
      </c>
      <c r="F45" s="130">
        <v>497194</v>
      </c>
      <c r="G45" s="130">
        <v>44540502</v>
      </c>
      <c r="H45" s="55"/>
      <c r="I45" s="60">
        <v>3.6</v>
      </c>
      <c r="J45" s="10"/>
      <c r="K45" s="105"/>
    </row>
    <row r="46" spans="1:11" ht="3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</row>
    <row r="47" spans="1:11" ht="3" customHeight="1" x14ac:dyDescent="0.2"/>
    <row r="48" spans="1:11" s="11" customFormat="1" ht="9.9499999999999993" customHeight="1" x14ac:dyDescent="0.2">
      <c r="A48" s="10" t="s">
        <v>133</v>
      </c>
      <c r="B48" s="10"/>
      <c r="C48" s="10"/>
      <c r="D48" s="10"/>
      <c r="E48" s="10"/>
    </row>
    <row r="49" spans="1:9" s="11" customFormat="1" ht="9.9499999999999993" customHeight="1" x14ac:dyDescent="0.2">
      <c r="A49" s="10" t="s">
        <v>307</v>
      </c>
    </row>
    <row r="50" spans="1:9" x14ac:dyDescent="0.2">
      <c r="B50" s="96"/>
      <c r="C50" s="96"/>
      <c r="D50" s="96"/>
      <c r="E50" s="96"/>
      <c r="F50" s="96"/>
      <c r="G50" s="96"/>
      <c r="H50" s="96"/>
      <c r="I50" s="96"/>
    </row>
  </sheetData>
  <mergeCells count="6">
    <mergeCell ref="B16:I16"/>
    <mergeCell ref="A3:I3"/>
    <mergeCell ref="A5:I5"/>
    <mergeCell ref="A8:A9"/>
    <mergeCell ref="B8:G8"/>
    <mergeCell ref="I8:I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L5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6.7109375" style="6" customWidth="1"/>
    <col min="2" max="3" width="8.7109375" style="6" customWidth="1"/>
    <col min="4" max="4" width="0.85546875" style="6" customWidth="1"/>
    <col min="5" max="6" width="8.7109375" style="6" customWidth="1"/>
    <col min="7" max="7" width="0.85546875" style="6" customWidth="1"/>
    <col min="8" max="9" width="8.7109375" style="6" customWidth="1"/>
    <col min="10" max="10" width="0.85546875" style="6" customWidth="1"/>
    <col min="11" max="12" width="8.7109375" style="6" customWidth="1"/>
    <col min="13" max="16384" width="9.140625" style="6"/>
  </cols>
  <sheetData>
    <row r="1" spans="1:12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2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9" customFormat="1" ht="25.15" customHeight="1" x14ac:dyDescent="0.2">
      <c r="A3" s="121"/>
      <c r="B3" s="121"/>
      <c r="C3" s="125"/>
      <c r="D3" s="121"/>
      <c r="E3" s="121"/>
      <c r="F3" s="121"/>
      <c r="G3" s="121"/>
      <c r="H3" s="121"/>
      <c r="I3" s="121"/>
      <c r="J3" s="121"/>
      <c r="K3" s="121"/>
    </row>
    <row r="4" spans="1:12" s="11" customFormat="1" ht="12" customHeight="1" x14ac:dyDescent="0.2">
      <c r="A4" s="93" t="s">
        <v>47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s="1" customFormat="1" ht="12" customHeight="1" x14ac:dyDescent="0.2">
      <c r="A5" s="397" t="s">
        <v>409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</row>
    <row r="6" spans="1:12" s="1" customFormat="1" ht="12" customHeight="1" x14ac:dyDescent="0.2">
      <c r="A6" s="94" t="s">
        <v>407</v>
      </c>
      <c r="B6" s="94"/>
      <c r="C6" s="94"/>
      <c r="D6" s="94"/>
      <c r="E6" s="103"/>
      <c r="F6" s="103"/>
      <c r="G6" s="103"/>
      <c r="H6" s="103"/>
      <c r="I6" s="103"/>
      <c r="J6" s="103"/>
      <c r="K6" s="103"/>
      <c r="L6" s="102"/>
    </row>
    <row r="7" spans="1:12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s="4" customFormat="1" ht="12" customHeight="1" x14ac:dyDescent="0.15">
      <c r="A8" s="348" t="s">
        <v>322</v>
      </c>
      <c r="B8" s="376" t="s">
        <v>146</v>
      </c>
      <c r="C8" s="376"/>
      <c r="D8" s="107"/>
      <c r="E8" s="376" t="s">
        <v>375</v>
      </c>
      <c r="F8" s="376"/>
      <c r="G8" s="107"/>
      <c r="H8" s="376" t="s">
        <v>5</v>
      </c>
      <c r="I8" s="376"/>
      <c r="J8" s="107"/>
      <c r="K8" s="376" t="s">
        <v>147</v>
      </c>
      <c r="L8" s="376"/>
    </row>
    <row r="9" spans="1:12" s="4" customFormat="1" ht="26.25" customHeight="1" x14ac:dyDescent="0.15">
      <c r="A9" s="372"/>
      <c r="B9" s="110" t="s">
        <v>148</v>
      </c>
      <c r="C9" s="110" t="s">
        <v>149</v>
      </c>
      <c r="D9" s="110"/>
      <c r="E9" s="110" t="s">
        <v>148</v>
      </c>
      <c r="F9" s="110" t="s">
        <v>149</v>
      </c>
      <c r="G9" s="110"/>
      <c r="H9" s="110" t="s">
        <v>148</v>
      </c>
      <c r="I9" s="110" t="s">
        <v>149</v>
      </c>
      <c r="J9" s="110"/>
      <c r="K9" s="110" t="s">
        <v>148</v>
      </c>
      <c r="L9" s="110" t="s">
        <v>150</v>
      </c>
    </row>
    <row r="10" spans="1:12" s="4" customFormat="1" ht="3" customHeight="1" x14ac:dyDescent="0.15"/>
    <row r="11" spans="1:12" s="10" customFormat="1" ht="9.9499999999999993" customHeight="1" x14ac:dyDescent="0.2">
      <c r="A11" s="30">
        <v>2017</v>
      </c>
      <c r="B11" s="66">
        <v>8767</v>
      </c>
      <c r="C11" s="66">
        <v>8809</v>
      </c>
      <c r="D11" s="66"/>
      <c r="E11" s="66">
        <v>3280</v>
      </c>
      <c r="F11" s="66">
        <v>3852</v>
      </c>
      <c r="G11" s="66"/>
      <c r="H11" s="66">
        <v>26491</v>
      </c>
      <c r="I11" s="66">
        <v>26858</v>
      </c>
      <c r="J11" s="66"/>
      <c r="K11" s="66">
        <v>18746</v>
      </c>
      <c r="L11" s="66">
        <v>79200.599999999991</v>
      </c>
    </row>
    <row r="12" spans="1:12" s="10" customFormat="1" ht="9.9499999999999993" customHeight="1" x14ac:dyDescent="0.2">
      <c r="A12" s="30" t="s">
        <v>378</v>
      </c>
      <c r="B12" s="66">
        <v>9003</v>
      </c>
      <c r="C12" s="66">
        <v>9050</v>
      </c>
      <c r="D12" s="66"/>
      <c r="E12" s="66">
        <v>5025</v>
      </c>
      <c r="F12" s="66">
        <v>7091</v>
      </c>
      <c r="G12" s="66"/>
      <c r="H12" s="66">
        <v>27576</v>
      </c>
      <c r="I12" s="66">
        <v>27898</v>
      </c>
      <c r="J12" s="66"/>
      <c r="K12" s="66">
        <v>18882</v>
      </c>
      <c r="L12" s="66">
        <v>91246.8</v>
      </c>
    </row>
    <row r="13" spans="1:12" s="10" customFormat="1" ht="9.9499999999999993" customHeight="1" x14ac:dyDescent="0.2">
      <c r="A13" s="30">
        <v>2019</v>
      </c>
      <c r="B13" s="66">
        <v>8743</v>
      </c>
      <c r="C13" s="66">
        <v>8802</v>
      </c>
      <c r="D13" s="66">
        <v>0</v>
      </c>
      <c r="E13" s="66">
        <v>3435</v>
      </c>
      <c r="F13" s="66">
        <v>4144</v>
      </c>
      <c r="G13" s="66">
        <v>0</v>
      </c>
      <c r="H13" s="66">
        <v>27412</v>
      </c>
      <c r="I13" s="66">
        <v>27724</v>
      </c>
      <c r="J13" s="66">
        <v>0</v>
      </c>
      <c r="K13" s="66">
        <v>18163</v>
      </c>
      <c r="L13" s="66">
        <v>83298.786099999998</v>
      </c>
    </row>
    <row r="14" spans="1:12" s="10" customFormat="1" ht="9.9499999999999993" customHeight="1" x14ac:dyDescent="0.2">
      <c r="A14" s="30">
        <v>2020</v>
      </c>
      <c r="B14" s="66">
        <v>8933</v>
      </c>
      <c r="C14" s="66">
        <v>9003</v>
      </c>
      <c r="D14" s="66">
        <v>0</v>
      </c>
      <c r="E14" s="66">
        <v>3223</v>
      </c>
      <c r="F14" s="66">
        <v>3847</v>
      </c>
      <c r="G14" s="66"/>
      <c r="H14" s="66">
        <v>23811</v>
      </c>
      <c r="I14" s="66">
        <v>24097</v>
      </c>
      <c r="J14" s="66"/>
      <c r="K14" s="66">
        <v>19029</v>
      </c>
      <c r="L14" s="66">
        <v>86437.22</v>
      </c>
    </row>
    <row r="15" spans="1:12" s="10" customFormat="1" ht="9.9499999999999993" customHeight="1" x14ac:dyDescent="0.2">
      <c r="A15" s="30">
        <v>2021</v>
      </c>
      <c r="B15" s="66">
        <v>9124</v>
      </c>
      <c r="C15" s="66">
        <v>9205</v>
      </c>
      <c r="D15" s="66"/>
      <c r="E15" s="66">
        <v>3010</v>
      </c>
      <c r="F15" s="66">
        <v>3620</v>
      </c>
      <c r="G15" s="66"/>
      <c r="H15" s="66">
        <v>23644</v>
      </c>
      <c r="I15" s="66">
        <v>23942</v>
      </c>
      <c r="J15" s="66"/>
      <c r="K15" s="66">
        <v>20160</v>
      </c>
      <c r="L15" s="66">
        <v>95838.57</v>
      </c>
    </row>
    <row r="16" spans="1:12" s="4" customFormat="1" ht="3" customHeight="1" x14ac:dyDescent="0.15">
      <c r="A16" s="27"/>
      <c r="B16" s="7"/>
      <c r="C16" s="7"/>
      <c r="D16" s="7"/>
      <c r="E16" s="7"/>
      <c r="F16" s="7"/>
      <c r="G16" s="7"/>
      <c r="H16" s="7"/>
      <c r="I16" s="7"/>
      <c r="J16" s="7"/>
      <c r="K16" s="7"/>
      <c r="L16" s="68"/>
    </row>
    <row r="17" spans="1:12" s="10" customFormat="1" ht="9.9499999999999993" customHeight="1" x14ac:dyDescent="0.2">
      <c r="B17" s="370" t="s">
        <v>412</v>
      </c>
      <c r="C17" s="370"/>
      <c r="D17" s="370"/>
      <c r="E17" s="370"/>
      <c r="F17" s="370"/>
      <c r="G17" s="370"/>
      <c r="H17" s="370"/>
      <c r="I17" s="370"/>
      <c r="J17" s="370"/>
      <c r="K17" s="370"/>
      <c r="L17" s="370"/>
    </row>
    <row r="18" spans="1:12" s="4" customFormat="1" ht="3" customHeight="1" x14ac:dyDescent="0.15"/>
    <row r="19" spans="1:12" s="40" customFormat="1" ht="9.9499999999999993" customHeight="1" x14ac:dyDescent="0.2">
      <c r="A19" s="10" t="s">
        <v>15</v>
      </c>
      <c r="B19" s="245">
        <v>230</v>
      </c>
      <c r="C19" s="245">
        <v>230</v>
      </c>
      <c r="D19" s="245"/>
      <c r="E19" s="245">
        <v>703</v>
      </c>
      <c r="F19" s="245">
        <v>829</v>
      </c>
      <c r="G19" s="245"/>
      <c r="H19" s="245">
        <v>633</v>
      </c>
      <c r="I19" s="245" t="s">
        <v>350</v>
      </c>
      <c r="J19" s="245"/>
      <c r="K19" s="245">
        <v>2063</v>
      </c>
      <c r="L19" s="245">
        <v>11859.21</v>
      </c>
    </row>
    <row r="20" spans="1:12" s="40" customFormat="1" ht="9.9499999999999993" customHeight="1" x14ac:dyDescent="0.2">
      <c r="A20" s="10" t="s">
        <v>130</v>
      </c>
      <c r="B20" s="245" t="s">
        <v>16</v>
      </c>
      <c r="C20" s="245" t="s">
        <v>16</v>
      </c>
      <c r="D20" s="245"/>
      <c r="E20" s="245" t="s">
        <v>16</v>
      </c>
      <c r="F20" s="245" t="s">
        <v>16</v>
      </c>
      <c r="G20" s="245"/>
      <c r="H20" s="245">
        <v>612</v>
      </c>
      <c r="I20" s="245">
        <v>626</v>
      </c>
      <c r="J20" s="245"/>
      <c r="K20" s="245" t="s">
        <v>16</v>
      </c>
      <c r="L20" s="245" t="s">
        <v>16</v>
      </c>
    </row>
    <row r="21" spans="1:12" s="40" customFormat="1" ht="9.9499999999999993" customHeight="1" x14ac:dyDescent="0.2">
      <c r="A21" s="10" t="s">
        <v>17</v>
      </c>
      <c r="B21" s="245" t="s">
        <v>16</v>
      </c>
      <c r="C21" s="245" t="s">
        <v>16</v>
      </c>
      <c r="D21" s="245"/>
      <c r="E21" s="245" t="s">
        <v>16</v>
      </c>
      <c r="F21" s="245" t="s">
        <v>16</v>
      </c>
      <c r="G21" s="245"/>
      <c r="H21" s="245" t="s">
        <v>16</v>
      </c>
      <c r="I21" s="245" t="s">
        <v>16</v>
      </c>
      <c r="J21" s="245"/>
      <c r="K21" s="245">
        <v>58</v>
      </c>
      <c r="L21" s="245">
        <v>201.45</v>
      </c>
    </row>
    <row r="22" spans="1:12" s="40" customFormat="1" ht="9.9499999999999993" customHeight="1" x14ac:dyDescent="0.2">
      <c r="A22" s="10" t="s">
        <v>18</v>
      </c>
      <c r="B22" s="245" t="s">
        <v>16</v>
      </c>
      <c r="C22" s="245" t="s">
        <v>16</v>
      </c>
      <c r="D22" s="245"/>
      <c r="E22" s="245">
        <v>1181</v>
      </c>
      <c r="F22" s="245">
        <v>1453</v>
      </c>
      <c r="G22" s="245"/>
      <c r="H22" s="245">
        <v>3086</v>
      </c>
      <c r="I22" s="245" t="s">
        <v>350</v>
      </c>
      <c r="J22" s="245"/>
      <c r="K22" s="245">
        <v>222</v>
      </c>
      <c r="L22" s="245">
        <v>1495.87</v>
      </c>
    </row>
    <row r="23" spans="1:12" s="40" customFormat="1" ht="9.9499999999999993" customHeight="1" x14ac:dyDescent="0.2">
      <c r="A23" s="10" t="s">
        <v>131</v>
      </c>
      <c r="B23" s="245" t="s">
        <v>16</v>
      </c>
      <c r="C23" s="245" t="s">
        <v>16</v>
      </c>
      <c r="D23" s="245"/>
      <c r="E23" s="245">
        <v>2</v>
      </c>
      <c r="F23" s="245" t="s">
        <v>350</v>
      </c>
      <c r="G23" s="245"/>
      <c r="H23" s="245">
        <v>1070</v>
      </c>
      <c r="I23" s="245" t="s">
        <v>350</v>
      </c>
      <c r="J23" s="245"/>
      <c r="K23" s="245">
        <v>10146</v>
      </c>
      <c r="L23" s="245">
        <v>25633.25</v>
      </c>
    </row>
    <row r="24" spans="1:12" s="40" customFormat="1" ht="9.9499999999999993" customHeight="1" x14ac:dyDescent="0.2">
      <c r="A24" s="36" t="s">
        <v>383</v>
      </c>
      <c r="B24" s="246" t="s">
        <v>16</v>
      </c>
      <c r="C24" s="246" t="s">
        <v>16</v>
      </c>
      <c r="D24" s="246"/>
      <c r="E24" s="246">
        <v>1</v>
      </c>
      <c r="F24" s="246" t="s">
        <v>350</v>
      </c>
      <c r="G24" s="246"/>
      <c r="H24" s="246">
        <v>538</v>
      </c>
      <c r="I24" s="246" t="s">
        <v>350</v>
      </c>
      <c r="J24" s="246"/>
      <c r="K24" s="246">
        <v>5489</v>
      </c>
      <c r="L24" s="246">
        <v>12814.36</v>
      </c>
    </row>
    <row r="25" spans="1:12" s="40" customFormat="1" ht="9.9499999999999993" customHeight="1" x14ac:dyDescent="0.2">
      <c r="A25" s="36" t="s">
        <v>384</v>
      </c>
      <c r="B25" s="246" t="s">
        <v>16</v>
      </c>
      <c r="C25" s="246" t="s">
        <v>16</v>
      </c>
      <c r="D25" s="246"/>
      <c r="E25" s="246">
        <v>1</v>
      </c>
      <c r="F25" s="246" t="s">
        <v>350</v>
      </c>
      <c r="G25" s="246"/>
      <c r="H25" s="246">
        <v>532</v>
      </c>
      <c r="I25" s="246" t="s">
        <v>350</v>
      </c>
      <c r="J25" s="246"/>
      <c r="K25" s="246">
        <v>4657</v>
      </c>
      <c r="L25" s="246">
        <v>12818.89</v>
      </c>
    </row>
    <row r="26" spans="1:12" s="40" customFormat="1" ht="9.9499999999999993" customHeight="1" x14ac:dyDescent="0.2">
      <c r="A26" s="10" t="s">
        <v>21</v>
      </c>
      <c r="B26" s="245" t="s">
        <v>16</v>
      </c>
      <c r="C26" s="245" t="s">
        <v>16</v>
      </c>
      <c r="D26" s="245"/>
      <c r="E26" s="245">
        <v>237</v>
      </c>
      <c r="F26" s="245">
        <v>274</v>
      </c>
      <c r="G26" s="245"/>
      <c r="H26" s="245">
        <v>1807</v>
      </c>
      <c r="I26" s="245">
        <v>1849</v>
      </c>
      <c r="J26" s="245"/>
      <c r="K26" s="245">
        <v>643</v>
      </c>
      <c r="L26" s="245">
        <v>1739.47</v>
      </c>
    </row>
    <row r="27" spans="1:12" s="40" customFormat="1" ht="9.9499999999999993" customHeight="1" x14ac:dyDescent="0.2">
      <c r="A27" s="10" t="s">
        <v>22</v>
      </c>
      <c r="B27" s="245" t="s">
        <v>16</v>
      </c>
      <c r="C27" s="245" t="s">
        <v>16</v>
      </c>
      <c r="D27" s="245"/>
      <c r="E27" s="245">
        <v>86</v>
      </c>
      <c r="F27" s="245" t="s">
        <v>350</v>
      </c>
      <c r="G27" s="245"/>
      <c r="H27" s="245">
        <v>369</v>
      </c>
      <c r="I27" s="245" t="s">
        <v>350</v>
      </c>
      <c r="J27" s="245"/>
      <c r="K27" s="245">
        <v>5</v>
      </c>
      <c r="L27" s="245">
        <v>28.34</v>
      </c>
    </row>
    <row r="28" spans="1:12" s="40" customFormat="1" ht="9.9499999999999993" customHeight="1" x14ac:dyDescent="0.2">
      <c r="A28" s="10" t="s">
        <v>23</v>
      </c>
      <c r="B28" s="245">
        <v>270</v>
      </c>
      <c r="C28" s="245">
        <v>274</v>
      </c>
      <c r="D28" s="245"/>
      <c r="E28" s="245">
        <v>399</v>
      </c>
      <c r="F28" s="245">
        <v>526</v>
      </c>
      <c r="G28" s="245"/>
      <c r="H28" s="245">
        <v>2521</v>
      </c>
      <c r="I28" s="245">
        <v>2587</v>
      </c>
      <c r="J28" s="245"/>
      <c r="K28" s="245">
        <v>1607</v>
      </c>
      <c r="L28" s="245">
        <v>22966.38</v>
      </c>
    </row>
    <row r="29" spans="1:12" s="40" customFormat="1" ht="9.9499999999999993" customHeight="1" x14ac:dyDescent="0.2">
      <c r="A29" s="10" t="s">
        <v>24</v>
      </c>
      <c r="B29" s="245">
        <v>612</v>
      </c>
      <c r="C29" s="245">
        <v>619</v>
      </c>
      <c r="D29" s="245"/>
      <c r="E29" s="245">
        <v>38</v>
      </c>
      <c r="F29" s="245">
        <v>48</v>
      </c>
      <c r="G29" s="245"/>
      <c r="H29" s="245">
        <v>634</v>
      </c>
      <c r="I29" s="245">
        <v>638</v>
      </c>
      <c r="J29" s="245"/>
      <c r="K29" s="245">
        <v>236</v>
      </c>
      <c r="L29" s="245">
        <v>2273.02</v>
      </c>
    </row>
    <row r="30" spans="1:12" s="40" customFormat="1" ht="9.9499999999999993" customHeight="1" x14ac:dyDescent="0.2">
      <c r="A30" s="10" t="s">
        <v>25</v>
      </c>
      <c r="B30" s="245">
        <v>583</v>
      </c>
      <c r="C30" s="245">
        <v>600</v>
      </c>
      <c r="D30" s="245"/>
      <c r="E30" s="245">
        <v>78</v>
      </c>
      <c r="F30" s="245">
        <v>90</v>
      </c>
      <c r="G30" s="245"/>
      <c r="H30" s="245">
        <v>11</v>
      </c>
      <c r="I30" s="245">
        <v>11</v>
      </c>
      <c r="J30" s="245"/>
      <c r="K30" s="245">
        <v>43</v>
      </c>
      <c r="L30" s="245">
        <v>614.25</v>
      </c>
    </row>
    <row r="31" spans="1:12" s="40" customFormat="1" ht="9.9499999999999993" customHeight="1" x14ac:dyDescent="0.2">
      <c r="A31" s="10" t="s">
        <v>26</v>
      </c>
      <c r="B31" s="245">
        <v>523</v>
      </c>
      <c r="C31" s="245">
        <v>532</v>
      </c>
      <c r="D31" s="245"/>
      <c r="E31" s="245">
        <v>46</v>
      </c>
      <c r="F31" s="245">
        <v>56</v>
      </c>
      <c r="G31" s="245"/>
      <c r="H31" s="245">
        <v>49</v>
      </c>
      <c r="I31" s="245">
        <v>50</v>
      </c>
      <c r="J31" s="245"/>
      <c r="K31" s="245">
        <v>39</v>
      </c>
      <c r="L31" s="245">
        <v>118.68</v>
      </c>
    </row>
    <row r="32" spans="1:12" s="40" customFormat="1" ht="9.9499999999999993" customHeight="1" x14ac:dyDescent="0.2">
      <c r="A32" s="10" t="s">
        <v>27</v>
      </c>
      <c r="B32" s="245">
        <v>1065</v>
      </c>
      <c r="C32" s="245">
        <v>1077</v>
      </c>
      <c r="D32" s="245"/>
      <c r="E32" s="245">
        <v>10</v>
      </c>
      <c r="F32" s="245">
        <v>11</v>
      </c>
      <c r="G32" s="245"/>
      <c r="H32" s="245">
        <v>942</v>
      </c>
      <c r="I32" s="245">
        <v>946</v>
      </c>
      <c r="J32" s="245"/>
      <c r="K32" s="245">
        <v>380</v>
      </c>
      <c r="L32" s="245">
        <v>1821.45</v>
      </c>
    </row>
    <row r="33" spans="1:12" s="40" customFormat="1" ht="9.9499999999999993" customHeight="1" x14ac:dyDescent="0.2">
      <c r="A33" s="10" t="s">
        <v>28</v>
      </c>
      <c r="B33" s="245">
        <v>500</v>
      </c>
      <c r="C33" s="245">
        <v>507</v>
      </c>
      <c r="D33" s="245"/>
      <c r="E33" s="245">
        <v>19</v>
      </c>
      <c r="F33" s="245">
        <v>19</v>
      </c>
      <c r="G33" s="245"/>
      <c r="H33" s="245" t="s">
        <v>16</v>
      </c>
      <c r="I33" s="245" t="s">
        <v>16</v>
      </c>
      <c r="J33" s="245"/>
      <c r="K33" s="245">
        <v>215</v>
      </c>
      <c r="L33" s="245">
        <v>969.13</v>
      </c>
    </row>
    <row r="34" spans="1:12" s="40" customFormat="1" ht="9.9499999999999993" customHeight="1" x14ac:dyDescent="0.2">
      <c r="A34" s="10" t="s">
        <v>29</v>
      </c>
      <c r="B34" s="245">
        <v>70</v>
      </c>
      <c r="C34" s="245">
        <v>71</v>
      </c>
      <c r="D34" s="245"/>
      <c r="E34" s="245">
        <v>17</v>
      </c>
      <c r="F34" s="245" t="s">
        <v>350</v>
      </c>
      <c r="G34" s="245"/>
      <c r="H34" s="245">
        <v>25</v>
      </c>
      <c r="I34" s="245">
        <v>25</v>
      </c>
      <c r="J34" s="245"/>
      <c r="K34" s="245" t="s">
        <v>16</v>
      </c>
      <c r="L34" s="245" t="s">
        <v>16</v>
      </c>
    </row>
    <row r="35" spans="1:12" s="40" customFormat="1" ht="9.9499999999999993" customHeight="1" x14ac:dyDescent="0.2">
      <c r="A35" s="10" t="s">
        <v>30</v>
      </c>
      <c r="B35" s="245">
        <v>376</v>
      </c>
      <c r="C35" s="245">
        <v>377</v>
      </c>
      <c r="D35" s="245"/>
      <c r="E35" s="245">
        <v>20</v>
      </c>
      <c r="F35" s="245">
        <v>20</v>
      </c>
      <c r="G35" s="245"/>
      <c r="H35" s="245">
        <v>868</v>
      </c>
      <c r="I35" s="245">
        <v>888</v>
      </c>
      <c r="J35" s="245"/>
      <c r="K35" s="245">
        <v>1463</v>
      </c>
      <c r="L35" s="245">
        <v>3518.83</v>
      </c>
    </row>
    <row r="36" spans="1:12" s="40" customFormat="1" ht="9.9499999999999993" customHeight="1" x14ac:dyDescent="0.2">
      <c r="A36" s="10" t="s">
        <v>31</v>
      </c>
      <c r="B36" s="245" t="s">
        <v>16</v>
      </c>
      <c r="C36" s="245" t="s">
        <v>16</v>
      </c>
      <c r="D36" s="245"/>
      <c r="E36" s="245">
        <v>12</v>
      </c>
      <c r="F36" s="245" t="s">
        <v>350</v>
      </c>
      <c r="G36" s="245"/>
      <c r="H36" s="245">
        <v>132</v>
      </c>
      <c r="I36" s="245">
        <v>132</v>
      </c>
      <c r="J36" s="245"/>
      <c r="K36" s="245">
        <v>355</v>
      </c>
      <c r="L36" s="245">
        <v>2476.39</v>
      </c>
    </row>
    <row r="37" spans="1:12" s="40" customFormat="1" ht="9.9499999999999993" customHeight="1" x14ac:dyDescent="0.2">
      <c r="A37" s="10" t="s">
        <v>32</v>
      </c>
      <c r="B37" s="245" t="s">
        <v>16</v>
      </c>
      <c r="C37" s="245" t="s">
        <v>16</v>
      </c>
      <c r="D37" s="245"/>
      <c r="E37" s="245">
        <v>15</v>
      </c>
      <c r="F37" s="245">
        <v>15</v>
      </c>
      <c r="G37" s="245"/>
      <c r="H37" s="245">
        <v>48</v>
      </c>
      <c r="I37" s="245">
        <v>48</v>
      </c>
      <c r="J37" s="245"/>
      <c r="K37" s="245">
        <v>141</v>
      </c>
      <c r="L37" s="245">
        <v>257.26</v>
      </c>
    </row>
    <row r="38" spans="1:12" s="40" customFormat="1" ht="9.9499999999999993" customHeight="1" x14ac:dyDescent="0.2">
      <c r="A38" s="10" t="s">
        <v>33</v>
      </c>
      <c r="B38" s="245" t="s">
        <v>16</v>
      </c>
      <c r="C38" s="245" t="s">
        <v>16</v>
      </c>
      <c r="D38" s="245"/>
      <c r="E38" s="245">
        <v>24</v>
      </c>
      <c r="F38" s="245">
        <v>24</v>
      </c>
      <c r="G38" s="245"/>
      <c r="H38" s="245">
        <v>62</v>
      </c>
      <c r="I38" s="245">
        <v>62</v>
      </c>
      <c r="J38" s="245"/>
      <c r="K38" s="245">
        <v>457</v>
      </c>
      <c r="L38" s="245">
        <v>9717.6</v>
      </c>
    </row>
    <row r="39" spans="1:12" s="40" customFormat="1" ht="9.9499999999999993" customHeight="1" x14ac:dyDescent="0.2">
      <c r="A39" s="10" t="s">
        <v>34</v>
      </c>
      <c r="B39" s="245" t="s">
        <v>16</v>
      </c>
      <c r="C39" s="245" t="s">
        <v>16</v>
      </c>
      <c r="D39" s="245"/>
      <c r="E39" s="245" t="s">
        <v>16</v>
      </c>
      <c r="F39" s="245" t="s">
        <v>16</v>
      </c>
      <c r="G39" s="245"/>
      <c r="H39" s="245">
        <v>91</v>
      </c>
      <c r="I39" s="245">
        <v>93</v>
      </c>
      <c r="J39" s="245"/>
      <c r="K39" s="245">
        <v>2338</v>
      </c>
      <c r="L39" s="245">
        <v>14437.34</v>
      </c>
    </row>
    <row r="40" spans="1:12" s="40" customFormat="1" ht="9.9499999999999993" customHeight="1" x14ac:dyDescent="0.2">
      <c r="A40" s="10" t="s">
        <v>35</v>
      </c>
      <c r="B40" s="245">
        <v>5229</v>
      </c>
      <c r="C40" s="245">
        <v>5244</v>
      </c>
      <c r="D40" s="245"/>
      <c r="E40" s="245" t="s">
        <v>16</v>
      </c>
      <c r="F40" s="245" t="s">
        <v>16</v>
      </c>
      <c r="G40" s="245"/>
      <c r="H40" s="245">
        <v>10531</v>
      </c>
      <c r="I40" s="245">
        <v>10573</v>
      </c>
      <c r="J40" s="245"/>
      <c r="K40" s="245">
        <v>23</v>
      </c>
      <c r="L40" s="245">
        <v>213.1</v>
      </c>
    </row>
    <row r="41" spans="1:12" s="40" customFormat="1" ht="9.9499999999999993" customHeight="1" x14ac:dyDescent="0.2">
      <c r="A41" s="40" t="s">
        <v>36</v>
      </c>
      <c r="B41" s="247">
        <v>230</v>
      </c>
      <c r="C41" s="247">
        <v>230</v>
      </c>
      <c r="D41" s="247"/>
      <c r="E41" s="247">
        <v>1884</v>
      </c>
      <c r="F41" s="247">
        <v>2282</v>
      </c>
      <c r="G41" s="247"/>
      <c r="H41" s="247">
        <v>4331</v>
      </c>
      <c r="I41" s="247">
        <v>4423</v>
      </c>
      <c r="J41" s="247"/>
      <c r="K41" s="247">
        <v>2343</v>
      </c>
      <c r="L41" s="247">
        <v>13556.527700000001</v>
      </c>
    </row>
    <row r="42" spans="1:12" s="40" customFormat="1" ht="9.9499999999999993" customHeight="1" x14ac:dyDescent="0.2">
      <c r="A42" s="40" t="s">
        <v>37</v>
      </c>
      <c r="B42" s="247">
        <v>270</v>
      </c>
      <c r="C42" s="247">
        <v>274</v>
      </c>
      <c r="D42" s="247"/>
      <c r="E42" s="247">
        <v>724</v>
      </c>
      <c r="F42" s="247">
        <v>898</v>
      </c>
      <c r="G42" s="247"/>
      <c r="H42" s="247">
        <v>5767</v>
      </c>
      <c r="I42" s="247">
        <v>5908</v>
      </c>
      <c r="J42" s="247"/>
      <c r="K42" s="247">
        <v>12401</v>
      </c>
      <c r="L42" s="247">
        <v>50367.440199999997</v>
      </c>
    </row>
    <row r="43" spans="1:12" s="40" customFormat="1" ht="9.9499999999999993" customHeight="1" x14ac:dyDescent="0.2">
      <c r="A43" s="40" t="s">
        <v>38</v>
      </c>
      <c r="B43" s="247">
        <v>2783</v>
      </c>
      <c r="C43" s="247">
        <v>2828</v>
      </c>
      <c r="D43" s="247"/>
      <c r="E43" s="247">
        <v>172</v>
      </c>
      <c r="F43" s="247">
        <v>205</v>
      </c>
      <c r="G43" s="247"/>
      <c r="H43" s="247">
        <v>1636</v>
      </c>
      <c r="I43" s="247">
        <v>1645</v>
      </c>
      <c r="J43" s="247"/>
      <c r="K43" s="247">
        <v>698</v>
      </c>
      <c r="L43" s="247">
        <v>4827.3999999999996</v>
      </c>
    </row>
    <row r="44" spans="1:12" s="40" customFormat="1" ht="9.9499999999999993" customHeight="1" x14ac:dyDescent="0.2">
      <c r="A44" s="40" t="s">
        <v>39</v>
      </c>
      <c r="B44" s="247">
        <v>946</v>
      </c>
      <c r="C44" s="247">
        <v>955</v>
      </c>
      <c r="D44" s="247"/>
      <c r="E44" s="247">
        <v>107</v>
      </c>
      <c r="F44" s="247">
        <v>107</v>
      </c>
      <c r="G44" s="247"/>
      <c r="H44" s="247">
        <v>1135</v>
      </c>
      <c r="I44" s="247">
        <v>1155</v>
      </c>
      <c r="J44" s="247"/>
      <c r="K44" s="247">
        <v>2631</v>
      </c>
      <c r="L44" s="247">
        <v>16939.21</v>
      </c>
    </row>
    <row r="45" spans="1:12" s="40" customFormat="1" ht="9.9499999999999993" customHeight="1" x14ac:dyDescent="0.2">
      <c r="A45" s="40" t="s">
        <v>40</v>
      </c>
      <c r="B45" s="247">
        <v>5229</v>
      </c>
      <c r="C45" s="247">
        <v>5244</v>
      </c>
      <c r="D45" s="247"/>
      <c r="E45" s="247" t="s">
        <v>16</v>
      </c>
      <c r="F45" s="247" t="s">
        <v>16</v>
      </c>
      <c r="G45" s="247"/>
      <c r="H45" s="247">
        <v>10622</v>
      </c>
      <c r="I45" s="247">
        <v>10666</v>
      </c>
      <c r="J45" s="247"/>
      <c r="K45" s="247">
        <v>2361</v>
      </c>
      <c r="L45" s="247">
        <v>14650.44</v>
      </c>
    </row>
    <row r="46" spans="1:12" s="40" customFormat="1" ht="9.9499999999999993" customHeight="1" x14ac:dyDescent="0.2">
      <c r="A46" s="40" t="s">
        <v>41</v>
      </c>
      <c r="B46" s="247">
        <v>9458</v>
      </c>
      <c r="C46" s="247">
        <v>9531</v>
      </c>
      <c r="D46" s="247"/>
      <c r="E46" s="247">
        <v>2887</v>
      </c>
      <c r="F46" s="247">
        <v>3492</v>
      </c>
      <c r="G46" s="247"/>
      <c r="H46" s="247">
        <v>23491</v>
      </c>
      <c r="I46" s="247">
        <v>23797</v>
      </c>
      <c r="J46" s="247"/>
      <c r="K46" s="247">
        <v>20434</v>
      </c>
      <c r="L46" s="247">
        <v>100341.01999999999</v>
      </c>
    </row>
    <row r="47" spans="1:12" s="4" customFormat="1" ht="2.4500000000000002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s="4" customFormat="1" ht="3" customHeight="1" x14ac:dyDescent="0.15">
      <c r="B48" s="7"/>
      <c r="C48" s="7"/>
      <c r="E48" s="7"/>
      <c r="F48" s="7"/>
      <c r="H48" s="7"/>
      <c r="I48" s="7"/>
      <c r="K48" s="7"/>
      <c r="L48" s="7"/>
    </row>
    <row r="49" spans="1:3" s="202" customFormat="1" ht="9.9499999999999993" customHeight="1" x14ac:dyDescent="0.2">
      <c r="A49" s="10" t="s">
        <v>151</v>
      </c>
      <c r="B49" s="10"/>
      <c r="C49" s="10"/>
    </row>
    <row r="50" spans="1:3" s="10" customFormat="1" ht="9.9499999999999993" customHeight="1" x14ac:dyDescent="0.2">
      <c r="A50" s="10" t="s">
        <v>152</v>
      </c>
    </row>
    <row r="51" spans="1:3" s="10" customFormat="1" ht="9.9499999999999993" customHeight="1" x14ac:dyDescent="0.2">
      <c r="A51" s="10" t="s">
        <v>153</v>
      </c>
    </row>
    <row r="52" spans="1:3" ht="9" customHeight="1" x14ac:dyDescent="0.2">
      <c r="A52" s="4" t="s">
        <v>355</v>
      </c>
    </row>
    <row r="53" spans="1:3" ht="9" customHeight="1" x14ac:dyDescent="0.2">
      <c r="A53" s="4" t="s">
        <v>356</v>
      </c>
    </row>
    <row r="54" spans="1:3" ht="9" customHeight="1" x14ac:dyDescent="0.2">
      <c r="A54" s="4" t="s">
        <v>357</v>
      </c>
    </row>
    <row r="55" spans="1:3" ht="9" customHeight="1" x14ac:dyDescent="0.2">
      <c r="A55" s="4" t="s">
        <v>358</v>
      </c>
    </row>
    <row r="56" spans="1:3" ht="9" customHeight="1" x14ac:dyDescent="0.2"/>
    <row r="57" spans="1:3" ht="9" customHeight="1" x14ac:dyDescent="0.2"/>
  </sheetData>
  <mergeCells count="7">
    <mergeCell ref="A5:L5"/>
    <mergeCell ref="B17:L17"/>
    <mergeCell ref="A8:A9"/>
    <mergeCell ref="B8:C8"/>
    <mergeCell ref="E8:F8"/>
    <mergeCell ref="H8:I8"/>
    <mergeCell ref="K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N12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7.7109375" style="6" customWidth="1"/>
    <col min="2" max="2" width="8.7109375" style="6" customWidth="1"/>
    <col min="3" max="3" width="9.42578125" style="6" customWidth="1"/>
    <col min="4" max="4" width="0.85546875" style="6" customWidth="1"/>
    <col min="5" max="7" width="8.7109375" style="6" customWidth="1"/>
    <col min="8" max="8" width="0.85546875" style="6" customWidth="1"/>
    <col min="9" max="10" width="8.7109375" style="6" customWidth="1"/>
    <col min="11" max="11" width="10.28515625" style="6" customWidth="1"/>
    <col min="12" max="16384" width="9.140625" style="6"/>
  </cols>
  <sheetData>
    <row r="1" spans="1:11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s="9" customFormat="1" ht="25.15" customHeight="1" x14ac:dyDescent="0.2">
      <c r="A3" s="121"/>
      <c r="B3" s="121"/>
      <c r="C3" s="125"/>
      <c r="D3" s="121"/>
      <c r="E3" s="121"/>
      <c r="F3" s="121"/>
      <c r="G3" s="121"/>
      <c r="H3" s="121"/>
      <c r="I3" s="121"/>
      <c r="J3" s="121"/>
      <c r="K3" s="121"/>
    </row>
    <row r="4" spans="1:11" ht="12" customHeight="1" x14ac:dyDescent="0.2">
      <c r="A4" s="21" t="s">
        <v>332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s="1" customFormat="1" ht="12" customHeight="1" x14ac:dyDescent="0.2">
      <c r="A5" s="347" t="s">
        <v>408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</row>
    <row r="6" spans="1:11" s="3" customFormat="1" ht="12" customHeight="1" x14ac:dyDescent="0.2">
      <c r="A6" s="22" t="s">
        <v>407</v>
      </c>
      <c r="B6" s="22"/>
      <c r="C6" s="22"/>
      <c r="D6" s="22"/>
      <c r="E6" s="23"/>
      <c r="F6" s="23"/>
      <c r="G6" s="23"/>
      <c r="H6" s="23"/>
      <c r="I6" s="23"/>
      <c r="J6" s="23"/>
      <c r="K6" s="23"/>
    </row>
    <row r="7" spans="1:11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 s="4" customFormat="1" ht="12" customHeight="1" x14ac:dyDescent="0.15">
      <c r="A8" s="348" t="s">
        <v>322</v>
      </c>
      <c r="B8" s="376" t="s">
        <v>154</v>
      </c>
      <c r="C8" s="376"/>
      <c r="D8" s="107"/>
      <c r="E8" s="376" t="s">
        <v>155</v>
      </c>
      <c r="F8" s="376"/>
      <c r="G8" s="376"/>
      <c r="H8" s="107"/>
      <c r="I8" s="376" t="s">
        <v>14</v>
      </c>
      <c r="J8" s="376"/>
      <c r="K8" s="376"/>
    </row>
    <row r="9" spans="1:11" s="4" customFormat="1" ht="22.5" customHeight="1" x14ac:dyDescent="0.15">
      <c r="A9" s="372"/>
      <c r="B9" s="110" t="s">
        <v>156</v>
      </c>
      <c r="C9" s="110" t="s">
        <v>150</v>
      </c>
      <c r="D9" s="110"/>
      <c r="E9" s="110" t="s">
        <v>156</v>
      </c>
      <c r="F9" s="110" t="s">
        <v>149</v>
      </c>
      <c r="G9" s="110" t="s">
        <v>150</v>
      </c>
      <c r="H9" s="110"/>
      <c r="I9" s="110" t="s">
        <v>156</v>
      </c>
      <c r="J9" s="110" t="s">
        <v>149</v>
      </c>
      <c r="K9" s="110" t="s">
        <v>150</v>
      </c>
    </row>
    <row r="10" spans="1:11" s="4" customFormat="1" ht="3" customHeight="1" x14ac:dyDescent="0.15"/>
    <row r="11" spans="1:11" s="10" customFormat="1" ht="9.9499999999999993" customHeight="1" x14ac:dyDescent="0.2">
      <c r="A11" s="30">
        <v>2017</v>
      </c>
      <c r="B11" s="44">
        <v>21959</v>
      </c>
      <c r="C11" s="44">
        <v>150680.08000000002</v>
      </c>
      <c r="D11" s="44"/>
      <c r="E11" s="44">
        <v>946</v>
      </c>
      <c r="F11" s="44">
        <v>524</v>
      </c>
      <c r="G11" s="44">
        <v>2922.1900000000005</v>
      </c>
      <c r="H11" s="44"/>
      <c r="I11" s="44">
        <v>80189</v>
      </c>
      <c r="J11" s="44">
        <v>40043</v>
      </c>
      <c r="K11" s="44">
        <v>232802.87</v>
      </c>
    </row>
    <row r="12" spans="1:11" s="10" customFormat="1" ht="9.9499999999999993" customHeight="1" x14ac:dyDescent="0.2">
      <c r="A12" s="30" t="s">
        <v>377</v>
      </c>
      <c r="B12" s="44">
        <v>22141</v>
      </c>
      <c r="C12" s="44">
        <v>135921.8388</v>
      </c>
      <c r="D12" s="44"/>
      <c r="E12" s="44">
        <v>1107</v>
      </c>
      <c r="F12" s="44">
        <v>675</v>
      </c>
      <c r="G12" s="44">
        <v>2743.6490999999996</v>
      </c>
      <c r="H12" s="44"/>
      <c r="I12" s="44">
        <v>83734</v>
      </c>
      <c r="J12" s="44">
        <v>44714</v>
      </c>
      <c r="K12" s="44">
        <v>229912.2879</v>
      </c>
    </row>
    <row r="13" spans="1:11" s="10" customFormat="1" ht="9.9499999999999993" customHeight="1" x14ac:dyDescent="0.2">
      <c r="A13" s="30">
        <v>2019</v>
      </c>
      <c r="B13" s="44">
        <v>22356</v>
      </c>
      <c r="C13" s="44">
        <v>167541.63020000001</v>
      </c>
      <c r="D13" s="44">
        <v>0</v>
      </c>
      <c r="E13" s="44">
        <v>1893</v>
      </c>
      <c r="F13" s="44">
        <v>1518</v>
      </c>
      <c r="G13" s="44">
        <v>2470.7013999999999</v>
      </c>
      <c r="H13" s="44">
        <v>0</v>
      </c>
      <c r="I13" s="44">
        <v>82002</v>
      </c>
      <c r="J13" s="44">
        <v>42188</v>
      </c>
      <c r="K13" s="44">
        <v>253311.11770000003</v>
      </c>
    </row>
    <row r="14" spans="1:11" s="10" customFormat="1" ht="9.9499999999999993" customHeight="1" x14ac:dyDescent="0.2">
      <c r="A14" s="30">
        <v>2020</v>
      </c>
      <c r="B14" s="44">
        <v>22586</v>
      </c>
      <c r="C14" s="44">
        <v>174822.52</v>
      </c>
      <c r="D14" s="44"/>
      <c r="E14" s="44">
        <v>1935</v>
      </c>
      <c r="F14" s="44">
        <v>1574</v>
      </c>
      <c r="G14" s="44">
        <v>1835.26</v>
      </c>
      <c r="H14" s="44"/>
      <c r="I14" s="44">
        <v>79517</v>
      </c>
      <c r="J14" s="44">
        <v>38521</v>
      </c>
      <c r="K14" s="44">
        <v>263095.02489999996</v>
      </c>
    </row>
    <row r="15" spans="1:11" s="10" customFormat="1" ht="9.9499999999999993" customHeight="1" x14ac:dyDescent="0.2">
      <c r="A15" s="30">
        <v>2021</v>
      </c>
      <c r="B15" s="44">
        <v>23248</v>
      </c>
      <c r="C15" s="44">
        <v>182857.21999999997</v>
      </c>
      <c r="D15" s="44"/>
      <c r="E15" s="44">
        <v>1873</v>
      </c>
      <c r="F15" s="44">
        <v>1526</v>
      </c>
      <c r="G15" s="44">
        <v>1832.9699999999998</v>
      </c>
      <c r="H15" s="44"/>
      <c r="I15" s="44">
        <v>81059</v>
      </c>
      <c r="J15" s="44">
        <v>38293</v>
      </c>
      <c r="K15" s="44">
        <v>280528.76</v>
      </c>
    </row>
    <row r="16" spans="1:11" s="4" customFormat="1" ht="3" customHeight="1" x14ac:dyDescent="0.15">
      <c r="A16" s="27"/>
      <c r="B16" s="7"/>
      <c r="C16" s="7"/>
      <c r="D16" s="7"/>
      <c r="E16" s="7"/>
      <c r="F16" s="7"/>
      <c r="G16" s="7"/>
      <c r="H16" s="7"/>
      <c r="I16" s="7"/>
      <c r="J16" s="7"/>
      <c r="K16" s="68"/>
    </row>
    <row r="17" spans="1:14" s="10" customFormat="1" ht="9.9499999999999993" customHeight="1" x14ac:dyDescent="0.2">
      <c r="B17" s="370" t="s">
        <v>412</v>
      </c>
      <c r="C17" s="370"/>
      <c r="D17" s="370"/>
      <c r="E17" s="370"/>
      <c r="F17" s="370"/>
      <c r="G17" s="370"/>
      <c r="H17" s="370"/>
      <c r="I17" s="370"/>
      <c r="J17" s="370"/>
      <c r="K17" s="370"/>
    </row>
    <row r="18" spans="1:14" s="4" customFormat="1" ht="3" customHeight="1" x14ac:dyDescent="0.15"/>
    <row r="19" spans="1:14" s="40" customFormat="1" ht="9.9499999999999993" customHeight="1" x14ac:dyDescent="0.2">
      <c r="A19" s="10" t="s">
        <v>15</v>
      </c>
      <c r="B19" s="323" t="s">
        <v>16</v>
      </c>
      <c r="C19" s="323" t="s">
        <v>16</v>
      </c>
      <c r="D19" s="323"/>
      <c r="E19" s="323">
        <v>2</v>
      </c>
      <c r="F19" s="323" t="s">
        <v>350</v>
      </c>
      <c r="G19" s="323" t="s">
        <v>16</v>
      </c>
      <c r="H19" s="220"/>
      <c r="I19" s="220">
        <v>3631</v>
      </c>
      <c r="J19" s="220">
        <v>1697</v>
      </c>
      <c r="K19" s="220">
        <v>11859.21</v>
      </c>
      <c r="L19" s="15"/>
      <c r="M19" s="15"/>
      <c r="N19" s="15"/>
    </row>
    <row r="20" spans="1:14" s="40" customFormat="1" ht="9.9499999999999993" customHeight="1" x14ac:dyDescent="0.2">
      <c r="A20" s="10" t="s">
        <v>130</v>
      </c>
      <c r="B20" s="323" t="s">
        <v>16</v>
      </c>
      <c r="C20" s="323" t="s">
        <v>16</v>
      </c>
      <c r="D20" s="323"/>
      <c r="E20" s="323" t="s">
        <v>16</v>
      </c>
      <c r="F20" s="323" t="s">
        <v>16</v>
      </c>
      <c r="G20" s="323" t="s">
        <v>16</v>
      </c>
      <c r="H20" s="220"/>
      <c r="I20" s="220">
        <v>612</v>
      </c>
      <c r="J20" s="220">
        <v>626</v>
      </c>
      <c r="K20" s="220" t="s">
        <v>16</v>
      </c>
      <c r="L20" s="15"/>
      <c r="M20" s="15"/>
      <c r="N20" s="15"/>
    </row>
    <row r="21" spans="1:14" s="40" customFormat="1" ht="9.9499999999999993" customHeight="1" x14ac:dyDescent="0.2">
      <c r="A21" s="10" t="s">
        <v>17</v>
      </c>
      <c r="B21" s="323">
        <v>939</v>
      </c>
      <c r="C21" s="323">
        <v>2188.1799999999998</v>
      </c>
      <c r="D21" s="323"/>
      <c r="E21" s="323">
        <v>6</v>
      </c>
      <c r="F21" s="323">
        <v>6</v>
      </c>
      <c r="G21" s="323" t="s">
        <v>16</v>
      </c>
      <c r="H21" s="323"/>
      <c r="I21" s="323">
        <v>1003</v>
      </c>
      <c r="J21" s="220">
        <v>6</v>
      </c>
      <c r="K21" s="220">
        <v>2389.6299999999997</v>
      </c>
      <c r="L21" s="15"/>
      <c r="M21" s="15"/>
      <c r="N21" s="15"/>
    </row>
    <row r="22" spans="1:14" s="40" customFormat="1" ht="9.9499999999999993" customHeight="1" x14ac:dyDescent="0.2">
      <c r="A22" s="10" t="s">
        <v>18</v>
      </c>
      <c r="B22" s="323">
        <v>142</v>
      </c>
      <c r="C22" s="323">
        <v>317.43</v>
      </c>
      <c r="D22" s="323"/>
      <c r="E22" s="323">
        <v>5</v>
      </c>
      <c r="F22" s="323" t="s">
        <v>350</v>
      </c>
      <c r="G22" s="323" t="s">
        <v>16</v>
      </c>
      <c r="H22" s="323"/>
      <c r="I22" s="323">
        <v>4636</v>
      </c>
      <c r="J22" s="220">
        <v>4626</v>
      </c>
      <c r="K22" s="220">
        <v>1813.3</v>
      </c>
      <c r="L22" s="15"/>
      <c r="M22" s="15"/>
      <c r="N22" s="15"/>
    </row>
    <row r="23" spans="1:14" s="40" customFormat="1" ht="9.9499999999999993" customHeight="1" x14ac:dyDescent="0.2">
      <c r="A23" s="10" t="s">
        <v>131</v>
      </c>
      <c r="B23" s="323">
        <v>84</v>
      </c>
      <c r="C23" s="323">
        <v>90.67</v>
      </c>
      <c r="D23" s="323"/>
      <c r="E23" s="323">
        <v>10</v>
      </c>
      <c r="F23" s="323">
        <v>13</v>
      </c>
      <c r="G23" s="323" t="s">
        <v>16</v>
      </c>
      <c r="H23" s="323"/>
      <c r="I23" s="323">
        <v>11312</v>
      </c>
      <c r="J23" s="220">
        <v>1117</v>
      </c>
      <c r="K23" s="220">
        <v>25723.919999999998</v>
      </c>
      <c r="L23" s="15"/>
      <c r="M23" s="15"/>
      <c r="N23" s="15"/>
    </row>
    <row r="24" spans="1:14" s="40" customFormat="1" ht="9.9499999999999993" customHeight="1" x14ac:dyDescent="0.2">
      <c r="A24" s="36" t="s">
        <v>383</v>
      </c>
      <c r="B24" s="323" t="s">
        <v>16</v>
      </c>
      <c r="C24" s="323" t="s">
        <v>16</v>
      </c>
      <c r="D24" s="323"/>
      <c r="E24" s="323" t="s">
        <v>16</v>
      </c>
      <c r="F24" s="323" t="s">
        <v>16</v>
      </c>
      <c r="G24" s="323" t="s">
        <v>16</v>
      </c>
      <c r="H24" s="323"/>
      <c r="I24" s="323">
        <v>6028</v>
      </c>
      <c r="J24" s="220">
        <v>539</v>
      </c>
      <c r="K24" s="220">
        <v>12814.36</v>
      </c>
      <c r="L24" s="15"/>
      <c r="M24" s="15"/>
      <c r="N24" s="15"/>
    </row>
    <row r="25" spans="1:14" s="40" customFormat="1" ht="9.9499999999999993" customHeight="1" x14ac:dyDescent="0.2">
      <c r="A25" s="36" t="s">
        <v>384</v>
      </c>
      <c r="B25" s="323">
        <v>84</v>
      </c>
      <c r="C25" s="323">
        <v>90.67</v>
      </c>
      <c r="D25" s="323"/>
      <c r="E25" s="323">
        <v>10</v>
      </c>
      <c r="F25" s="323">
        <v>13</v>
      </c>
      <c r="G25" s="323" t="s">
        <v>16</v>
      </c>
      <c r="H25" s="323"/>
      <c r="I25" s="323">
        <v>5284</v>
      </c>
      <c r="J25" s="220">
        <v>578</v>
      </c>
      <c r="K25" s="220">
        <v>12909.56</v>
      </c>
      <c r="L25" s="15"/>
      <c r="M25" s="15"/>
      <c r="N25" s="15"/>
    </row>
    <row r="26" spans="1:14" s="40" customFormat="1" ht="9.9499999999999993" customHeight="1" x14ac:dyDescent="0.2">
      <c r="A26" s="10" t="s">
        <v>21</v>
      </c>
      <c r="B26" s="323">
        <v>639</v>
      </c>
      <c r="C26" s="323">
        <v>853.77</v>
      </c>
      <c r="D26" s="323"/>
      <c r="E26" s="323">
        <v>62</v>
      </c>
      <c r="F26" s="323">
        <v>62</v>
      </c>
      <c r="G26" s="323" t="s">
        <v>16</v>
      </c>
      <c r="H26" s="323"/>
      <c r="I26" s="323">
        <v>3388</v>
      </c>
      <c r="J26" s="220">
        <v>2185</v>
      </c>
      <c r="K26" s="220">
        <v>2593.2399999999998</v>
      </c>
      <c r="L26" s="15"/>
      <c r="M26" s="15"/>
      <c r="N26" s="15"/>
    </row>
    <row r="27" spans="1:14" s="40" customFormat="1" ht="9.9499999999999993" customHeight="1" x14ac:dyDescent="0.2">
      <c r="A27" s="10" t="s">
        <v>22</v>
      </c>
      <c r="B27" s="323">
        <v>8</v>
      </c>
      <c r="C27" s="323">
        <v>24.13</v>
      </c>
      <c r="D27" s="323"/>
      <c r="E27" s="323" t="s">
        <v>16</v>
      </c>
      <c r="F27" s="323" t="s">
        <v>16</v>
      </c>
      <c r="G27" s="323" t="s">
        <v>16</v>
      </c>
      <c r="H27" s="323"/>
      <c r="I27" s="323">
        <v>468</v>
      </c>
      <c r="J27" s="220">
        <v>466</v>
      </c>
      <c r="K27" s="220">
        <v>52.47</v>
      </c>
      <c r="L27" s="15"/>
      <c r="M27" s="15"/>
      <c r="N27" s="15"/>
    </row>
    <row r="28" spans="1:14" s="40" customFormat="1" ht="9.9499999999999993" customHeight="1" x14ac:dyDescent="0.2">
      <c r="A28" s="10" t="s">
        <v>23</v>
      </c>
      <c r="B28" s="323">
        <v>144</v>
      </c>
      <c r="C28" s="323">
        <v>224.57</v>
      </c>
      <c r="D28" s="323"/>
      <c r="E28" s="323">
        <v>139</v>
      </c>
      <c r="F28" s="323" t="s">
        <v>16</v>
      </c>
      <c r="G28" s="323">
        <v>265.64999999999998</v>
      </c>
      <c r="H28" s="323"/>
      <c r="I28" s="323">
        <v>5080</v>
      </c>
      <c r="J28" s="220">
        <v>3387</v>
      </c>
      <c r="K28" s="220">
        <v>23456.600000000002</v>
      </c>
      <c r="L28" s="15"/>
      <c r="M28" s="15"/>
      <c r="N28" s="15"/>
    </row>
    <row r="29" spans="1:14" s="40" customFormat="1" ht="9.9499999999999993" customHeight="1" x14ac:dyDescent="0.2">
      <c r="A29" s="10" t="s">
        <v>24</v>
      </c>
      <c r="B29" s="323">
        <v>9655</v>
      </c>
      <c r="C29" s="323">
        <v>72665.7</v>
      </c>
      <c r="D29" s="323"/>
      <c r="E29" s="323">
        <v>74</v>
      </c>
      <c r="F29" s="323">
        <v>32</v>
      </c>
      <c r="G29" s="323">
        <v>306.18</v>
      </c>
      <c r="H29" s="323"/>
      <c r="I29" s="323">
        <v>11249</v>
      </c>
      <c r="J29" s="220">
        <v>1337</v>
      </c>
      <c r="K29" s="220">
        <v>75244.899999999994</v>
      </c>
      <c r="L29" s="15"/>
      <c r="M29" s="15"/>
      <c r="N29" s="15"/>
    </row>
    <row r="30" spans="1:14" s="40" customFormat="1" ht="9.9499999999999993" customHeight="1" x14ac:dyDescent="0.2">
      <c r="A30" s="10" t="s">
        <v>25</v>
      </c>
      <c r="B30" s="323">
        <v>1179</v>
      </c>
      <c r="C30" s="323">
        <v>7008.25</v>
      </c>
      <c r="D30" s="323"/>
      <c r="E30" s="323" t="s">
        <v>16</v>
      </c>
      <c r="F30" s="323" t="s">
        <v>16</v>
      </c>
      <c r="G30" s="323" t="s">
        <v>16</v>
      </c>
      <c r="H30" s="323"/>
      <c r="I30" s="323">
        <v>1894</v>
      </c>
      <c r="J30" s="220">
        <v>701</v>
      </c>
      <c r="K30" s="220">
        <v>7622.5</v>
      </c>
      <c r="L30" s="15"/>
      <c r="M30" s="15"/>
      <c r="N30" s="15"/>
    </row>
    <row r="31" spans="1:14" s="40" customFormat="1" ht="9.9499999999999993" customHeight="1" x14ac:dyDescent="0.2">
      <c r="A31" s="10" t="s">
        <v>26</v>
      </c>
      <c r="B31" s="323">
        <v>67</v>
      </c>
      <c r="C31" s="323">
        <v>410.32</v>
      </c>
      <c r="D31" s="323"/>
      <c r="E31" s="323" t="s">
        <v>16</v>
      </c>
      <c r="F31" s="323" t="s">
        <v>16</v>
      </c>
      <c r="G31" s="323" t="s">
        <v>16</v>
      </c>
      <c r="H31" s="323"/>
      <c r="I31" s="323">
        <v>724</v>
      </c>
      <c r="J31" s="220">
        <v>638</v>
      </c>
      <c r="K31" s="220">
        <v>529</v>
      </c>
      <c r="L31" s="15"/>
      <c r="M31" s="15"/>
      <c r="N31" s="15"/>
    </row>
    <row r="32" spans="1:14" s="40" customFormat="1" ht="9.9499999999999993" customHeight="1" x14ac:dyDescent="0.2">
      <c r="A32" s="10" t="s">
        <v>27</v>
      </c>
      <c r="B32" s="323">
        <v>710</v>
      </c>
      <c r="C32" s="323">
        <v>5973.97</v>
      </c>
      <c r="D32" s="323"/>
      <c r="E32" s="323">
        <v>514</v>
      </c>
      <c r="F32" s="323">
        <v>518</v>
      </c>
      <c r="G32" s="323" t="s">
        <v>16</v>
      </c>
      <c r="H32" s="323"/>
      <c r="I32" s="323">
        <v>3621</v>
      </c>
      <c r="J32" s="220">
        <v>2552</v>
      </c>
      <c r="K32" s="220">
        <v>7795.42</v>
      </c>
      <c r="L32" s="15"/>
      <c r="M32" s="15"/>
      <c r="N32" s="15"/>
    </row>
    <row r="33" spans="1:14" s="40" customFormat="1" ht="9.9499999999999993" customHeight="1" x14ac:dyDescent="0.2">
      <c r="A33" s="10" t="s">
        <v>161</v>
      </c>
      <c r="B33" s="323">
        <v>610</v>
      </c>
      <c r="C33" s="323">
        <v>2327.4</v>
      </c>
      <c r="D33" s="323"/>
      <c r="E33" s="323">
        <v>86</v>
      </c>
      <c r="F33" s="323" t="s">
        <v>16</v>
      </c>
      <c r="G33" s="323">
        <v>7.36</v>
      </c>
      <c r="H33" s="323"/>
      <c r="I33" s="323">
        <v>1430</v>
      </c>
      <c r="J33" s="220">
        <v>526</v>
      </c>
      <c r="K33" s="220">
        <v>3303.8900000000003</v>
      </c>
      <c r="L33" s="15"/>
      <c r="M33" s="15"/>
      <c r="N33" s="15"/>
    </row>
    <row r="34" spans="1:14" s="40" customFormat="1" ht="9.9499999999999993" customHeight="1" x14ac:dyDescent="0.2">
      <c r="A34" s="10" t="s">
        <v>162</v>
      </c>
      <c r="B34" s="323">
        <v>64</v>
      </c>
      <c r="C34" s="323">
        <v>303.62</v>
      </c>
      <c r="D34" s="323"/>
      <c r="E34" s="323">
        <v>2</v>
      </c>
      <c r="F34" s="323" t="s">
        <v>350</v>
      </c>
      <c r="G34" s="323" t="s">
        <v>16</v>
      </c>
      <c r="H34" s="323"/>
      <c r="I34" s="323">
        <v>178</v>
      </c>
      <c r="J34" s="220">
        <v>115</v>
      </c>
      <c r="K34" s="220">
        <v>303.62</v>
      </c>
      <c r="L34" s="15"/>
      <c r="M34" s="15"/>
      <c r="N34" s="15"/>
    </row>
    <row r="35" spans="1:14" s="40" customFormat="1" ht="9.9499999999999993" customHeight="1" x14ac:dyDescent="0.2">
      <c r="A35" s="10" t="s">
        <v>30</v>
      </c>
      <c r="B35" s="323">
        <v>400</v>
      </c>
      <c r="C35" s="323">
        <v>2106.69</v>
      </c>
      <c r="D35" s="323"/>
      <c r="E35" s="323">
        <v>821</v>
      </c>
      <c r="F35" s="323">
        <v>841</v>
      </c>
      <c r="G35" s="323" t="s">
        <v>16</v>
      </c>
      <c r="H35" s="323"/>
      <c r="I35" s="323">
        <v>3948</v>
      </c>
      <c r="J35" s="220">
        <v>2126</v>
      </c>
      <c r="K35" s="220">
        <v>5625.52</v>
      </c>
      <c r="L35" s="15"/>
      <c r="M35" s="15"/>
      <c r="N35" s="15"/>
    </row>
    <row r="36" spans="1:14" s="40" customFormat="1" ht="9.9499999999999993" customHeight="1" x14ac:dyDescent="0.2">
      <c r="A36" s="10" t="s">
        <v>31</v>
      </c>
      <c r="B36" s="323">
        <v>3790</v>
      </c>
      <c r="C36" s="323">
        <v>52052.08</v>
      </c>
      <c r="D36" s="323"/>
      <c r="E36" s="323">
        <v>48</v>
      </c>
      <c r="F36" s="323" t="s">
        <v>350</v>
      </c>
      <c r="G36" s="323">
        <v>240.14</v>
      </c>
      <c r="H36" s="323"/>
      <c r="I36" s="323">
        <v>4337</v>
      </c>
      <c r="J36" s="220">
        <v>169</v>
      </c>
      <c r="K36" s="220">
        <v>54768.61</v>
      </c>
      <c r="L36" s="15"/>
      <c r="M36" s="15"/>
      <c r="N36" s="15"/>
    </row>
    <row r="37" spans="1:14" s="40" customFormat="1" ht="9.9499999999999993" customHeight="1" x14ac:dyDescent="0.2">
      <c r="A37" s="10" t="s">
        <v>32</v>
      </c>
      <c r="B37" s="323">
        <v>120</v>
      </c>
      <c r="C37" s="323">
        <v>951.62</v>
      </c>
      <c r="D37" s="323"/>
      <c r="E37" s="323" t="s">
        <v>16</v>
      </c>
      <c r="F37" s="323" t="s">
        <v>16</v>
      </c>
      <c r="G37" s="323" t="s">
        <v>16</v>
      </c>
      <c r="H37" s="323"/>
      <c r="I37" s="323">
        <v>324</v>
      </c>
      <c r="J37" s="220">
        <v>63</v>
      </c>
      <c r="K37" s="220">
        <v>1208.8800000000001</v>
      </c>
      <c r="L37" s="15"/>
      <c r="M37" s="15"/>
      <c r="N37" s="15"/>
    </row>
    <row r="38" spans="1:14" s="40" customFormat="1" ht="9.9499999999999993" customHeight="1" x14ac:dyDescent="0.2">
      <c r="A38" s="10" t="s">
        <v>33</v>
      </c>
      <c r="B38" s="323">
        <v>865</v>
      </c>
      <c r="C38" s="323">
        <v>14260.73</v>
      </c>
      <c r="D38" s="323"/>
      <c r="E38" s="323">
        <v>79</v>
      </c>
      <c r="F38" s="323" t="s">
        <v>16</v>
      </c>
      <c r="G38" s="323">
        <v>636.99</v>
      </c>
      <c r="H38" s="323"/>
      <c r="I38" s="323">
        <v>1487</v>
      </c>
      <c r="J38" s="220">
        <v>86</v>
      </c>
      <c r="K38" s="220">
        <v>24615.320000000003</v>
      </c>
      <c r="L38" s="15"/>
      <c r="M38" s="15"/>
      <c r="N38" s="15"/>
    </row>
    <row r="39" spans="1:14" s="40" customFormat="1" ht="9.9499999999999993" customHeight="1" x14ac:dyDescent="0.2">
      <c r="A39" s="10" t="s">
        <v>34</v>
      </c>
      <c r="B39" s="323">
        <v>3814</v>
      </c>
      <c r="C39" s="323">
        <v>26870.38</v>
      </c>
      <c r="D39" s="323"/>
      <c r="E39" s="323">
        <v>9</v>
      </c>
      <c r="F39" s="323" t="s">
        <v>16</v>
      </c>
      <c r="G39" s="323">
        <v>483.86</v>
      </c>
      <c r="H39" s="323"/>
      <c r="I39" s="323">
        <v>6252</v>
      </c>
      <c r="J39" s="220">
        <v>93</v>
      </c>
      <c r="K39" s="220">
        <v>41791.58</v>
      </c>
      <c r="L39" s="15"/>
      <c r="M39" s="15"/>
      <c r="N39" s="15"/>
    </row>
    <row r="40" spans="1:14" s="40" customFormat="1" ht="9.9499999999999993" customHeight="1" x14ac:dyDescent="0.2">
      <c r="A40" s="10" t="s">
        <v>35</v>
      </c>
      <c r="B40" s="323">
        <v>40</v>
      </c>
      <c r="C40" s="323">
        <v>840.16</v>
      </c>
      <c r="D40" s="323"/>
      <c r="E40" s="323">
        <v>6</v>
      </c>
      <c r="F40" s="323" t="s">
        <v>16</v>
      </c>
      <c r="G40" s="323">
        <v>1.36</v>
      </c>
      <c r="H40" s="323"/>
      <c r="I40" s="323">
        <v>15829</v>
      </c>
      <c r="J40" s="220">
        <v>15817</v>
      </c>
      <c r="K40" s="220">
        <v>1054.6199999999999</v>
      </c>
      <c r="L40" s="15"/>
      <c r="M40" s="15"/>
      <c r="N40" s="15"/>
    </row>
    <row r="41" spans="1:14" s="40" customFormat="1" ht="9.9499999999999993" customHeight="1" x14ac:dyDescent="0.2">
      <c r="A41" s="40" t="s">
        <v>36</v>
      </c>
      <c r="B41" s="247">
        <v>1081</v>
      </c>
      <c r="C41" s="247">
        <v>2505.6099999999997</v>
      </c>
      <c r="D41" s="325"/>
      <c r="E41" s="247">
        <v>13</v>
      </c>
      <c r="F41" s="325">
        <v>20</v>
      </c>
      <c r="G41" s="247" t="s">
        <v>16</v>
      </c>
      <c r="H41" s="325"/>
      <c r="I41" s="247">
        <v>9882</v>
      </c>
      <c r="J41" s="247">
        <v>6955</v>
      </c>
      <c r="K41" s="247">
        <v>16062.139999999998</v>
      </c>
      <c r="L41" s="15"/>
      <c r="M41" s="15"/>
      <c r="N41" s="15"/>
    </row>
    <row r="42" spans="1:14" s="40" customFormat="1" ht="9.9499999999999993" customHeight="1" x14ac:dyDescent="0.2">
      <c r="A42" s="40" t="s">
        <v>37</v>
      </c>
      <c r="B42" s="247">
        <v>875</v>
      </c>
      <c r="C42" s="247">
        <v>1193.1399999999999</v>
      </c>
      <c r="D42" s="325"/>
      <c r="E42" s="247">
        <v>211</v>
      </c>
      <c r="F42" s="325">
        <v>75</v>
      </c>
      <c r="G42" s="247">
        <v>265.64530000000002</v>
      </c>
      <c r="H42" s="325"/>
      <c r="I42" s="247">
        <v>20248</v>
      </c>
      <c r="J42" s="247">
        <v>7155</v>
      </c>
      <c r="K42" s="247">
        <v>51826.229999999996</v>
      </c>
      <c r="L42" s="15"/>
      <c r="M42" s="15"/>
      <c r="N42" s="15"/>
    </row>
    <row r="43" spans="1:14" s="40" customFormat="1" ht="9.9499999999999993" customHeight="1" x14ac:dyDescent="0.2">
      <c r="A43" s="40" t="s">
        <v>38</v>
      </c>
      <c r="B43" s="247">
        <v>11611</v>
      </c>
      <c r="C43" s="247">
        <v>86058.240000000005</v>
      </c>
      <c r="D43" s="325"/>
      <c r="E43" s="247">
        <v>588</v>
      </c>
      <c r="F43" s="325">
        <v>550</v>
      </c>
      <c r="G43" s="247">
        <v>306.18</v>
      </c>
      <c r="H43" s="325"/>
      <c r="I43" s="247">
        <v>17488</v>
      </c>
      <c r="J43" s="247">
        <v>5228</v>
      </c>
      <c r="K43" s="247">
        <v>91191.819999999992</v>
      </c>
      <c r="L43" s="15"/>
      <c r="M43" s="15"/>
      <c r="N43" s="15"/>
    </row>
    <row r="44" spans="1:14" s="40" customFormat="1" ht="9.9499999999999993" customHeight="1" x14ac:dyDescent="0.2">
      <c r="A44" s="40" t="s">
        <v>39</v>
      </c>
      <c r="B44" s="247">
        <v>5849</v>
      </c>
      <c r="C44" s="247">
        <v>72002.14</v>
      </c>
      <c r="D44" s="325"/>
      <c r="E44" s="247">
        <v>1036</v>
      </c>
      <c r="F44" s="325">
        <v>868</v>
      </c>
      <c r="G44" s="247">
        <v>884.49</v>
      </c>
      <c r="H44" s="325"/>
      <c r="I44" s="247">
        <v>11704</v>
      </c>
      <c r="J44" s="247">
        <v>3085</v>
      </c>
      <c r="K44" s="247">
        <v>89825.84</v>
      </c>
      <c r="L44" s="15"/>
      <c r="M44" s="15"/>
      <c r="N44" s="15"/>
    </row>
    <row r="45" spans="1:14" s="40" customFormat="1" ht="9.9499999999999993" customHeight="1" x14ac:dyDescent="0.2">
      <c r="A45" s="40" t="s">
        <v>40</v>
      </c>
      <c r="B45" s="247">
        <v>3854</v>
      </c>
      <c r="C45" s="247">
        <v>27710.54</v>
      </c>
      <c r="D45" s="325"/>
      <c r="E45" s="247">
        <v>15</v>
      </c>
      <c r="F45" s="325" t="s">
        <v>16</v>
      </c>
      <c r="G45" s="247">
        <v>485.22</v>
      </c>
      <c r="H45" s="325"/>
      <c r="I45" s="247">
        <v>22081</v>
      </c>
      <c r="J45" s="247">
        <v>15910</v>
      </c>
      <c r="K45" s="247">
        <v>42846.200000000004</v>
      </c>
      <c r="L45" s="15"/>
      <c r="M45" s="15"/>
      <c r="N45" s="15"/>
    </row>
    <row r="46" spans="1:14" s="40" customFormat="1" ht="9.9499999999999993" customHeight="1" x14ac:dyDescent="0.2">
      <c r="A46" s="40" t="s">
        <v>41</v>
      </c>
      <c r="B46" s="247">
        <v>23270</v>
      </c>
      <c r="C46" s="247">
        <v>189469.67</v>
      </c>
      <c r="D46" s="325"/>
      <c r="E46" s="247">
        <v>1863</v>
      </c>
      <c r="F46" s="247">
        <v>1513</v>
      </c>
      <c r="G46" s="247">
        <v>1941.5399999999997</v>
      </c>
      <c r="H46" s="325"/>
      <c r="I46" s="247">
        <v>81403</v>
      </c>
      <c r="J46" s="247">
        <v>38333</v>
      </c>
      <c r="K46" s="247">
        <v>291752.23</v>
      </c>
      <c r="L46" s="15"/>
      <c r="M46" s="15"/>
      <c r="N46" s="15"/>
    </row>
    <row r="47" spans="1:14" s="61" customFormat="1" ht="3" customHeight="1" x14ac:dyDescent="0.15">
      <c r="A47" s="73"/>
      <c r="B47" s="74"/>
      <c r="C47" s="75"/>
      <c r="D47" s="75"/>
      <c r="E47" s="74"/>
      <c r="F47" s="74"/>
      <c r="G47" s="75"/>
      <c r="H47" s="75"/>
      <c r="I47" s="74"/>
      <c r="J47" s="74"/>
      <c r="K47" s="75"/>
    </row>
    <row r="48" spans="1:14" s="4" customFormat="1" ht="3" customHeight="1" x14ac:dyDescent="0.15">
      <c r="B48" s="68"/>
      <c r="C48" s="68"/>
    </row>
    <row r="49" spans="1:11" s="117" customFormat="1" ht="9.9499999999999993" customHeight="1" x14ac:dyDescent="0.2">
      <c r="A49" s="10" t="s">
        <v>151</v>
      </c>
      <c r="B49" s="10"/>
      <c r="C49" s="10"/>
      <c r="I49" s="304"/>
      <c r="J49" s="304"/>
      <c r="K49" s="304"/>
    </row>
    <row r="50" spans="1:11" s="10" customFormat="1" ht="9.9499999999999993" customHeight="1" x14ac:dyDescent="0.2">
      <c r="A50" s="10" t="s">
        <v>152</v>
      </c>
      <c r="I50" s="15"/>
      <c r="J50" s="15"/>
    </row>
    <row r="51" spans="1:11" s="10" customFormat="1" ht="9.9499999999999993" customHeight="1" x14ac:dyDescent="0.2">
      <c r="A51" s="10" t="s">
        <v>153</v>
      </c>
      <c r="F51" s="13"/>
      <c r="I51" s="13"/>
      <c r="J51" s="13"/>
    </row>
    <row r="52" spans="1:11" x14ac:dyDescent="0.2">
      <c r="A52" s="10" t="s">
        <v>352</v>
      </c>
      <c r="B52" s="308"/>
      <c r="C52" s="308"/>
      <c r="D52" s="308"/>
      <c r="E52" s="308"/>
      <c r="F52" s="308"/>
      <c r="G52" s="308"/>
      <c r="H52" s="308"/>
      <c r="I52" s="308"/>
      <c r="J52" s="308"/>
      <c r="K52" s="308"/>
    </row>
    <row r="53" spans="1:11" ht="10.15" customHeight="1" x14ac:dyDescent="0.2">
      <c r="A53" s="4" t="s">
        <v>359</v>
      </c>
      <c r="B53" s="4"/>
      <c r="C53" s="4"/>
      <c r="D53" s="4"/>
      <c r="E53" s="4"/>
      <c r="F53" s="4"/>
      <c r="G53" s="4"/>
      <c r="H53" s="4"/>
    </row>
    <row r="54" spans="1:11" ht="10.15" customHeight="1" x14ac:dyDescent="0.2">
      <c r="A54" s="4" t="s">
        <v>357</v>
      </c>
      <c r="B54" s="4"/>
      <c r="C54" s="4"/>
      <c r="D54" s="4"/>
      <c r="E54" s="4"/>
      <c r="F54" s="4"/>
      <c r="G54" s="4"/>
      <c r="H54" s="4"/>
      <c r="I54" s="96"/>
      <c r="J54" s="96"/>
      <c r="K54" s="96"/>
    </row>
    <row r="55" spans="1:11" ht="10.15" customHeight="1" x14ac:dyDescent="0.2">
      <c r="A55" s="4" t="s">
        <v>358</v>
      </c>
      <c r="B55" s="4"/>
      <c r="C55" s="4"/>
      <c r="D55" s="4"/>
      <c r="E55" s="4"/>
      <c r="F55" s="4"/>
      <c r="G55" s="4"/>
      <c r="H55" s="4"/>
      <c r="I55" s="96"/>
      <c r="J55" s="96"/>
      <c r="K55" s="96"/>
    </row>
    <row r="56" spans="1:11" ht="10.15" customHeight="1" x14ac:dyDescent="0.2">
      <c r="I56" s="317"/>
      <c r="J56" s="317"/>
      <c r="K56" s="12"/>
    </row>
    <row r="57" spans="1:11" ht="10.15" customHeight="1" x14ac:dyDescent="0.2">
      <c r="I57" s="331"/>
      <c r="J57" s="331"/>
      <c r="K57" s="331"/>
    </row>
    <row r="58" spans="1:11" ht="10.15" customHeight="1" x14ac:dyDescent="0.2">
      <c r="K58" s="96"/>
    </row>
    <row r="59" spans="1:11" ht="10.15" customHeight="1" x14ac:dyDescent="0.2"/>
    <row r="60" spans="1:11" ht="10.15" customHeight="1" x14ac:dyDescent="0.2"/>
    <row r="61" spans="1:11" ht="10.15" customHeight="1" x14ac:dyDescent="0.2"/>
    <row r="62" spans="1:11" ht="10.15" customHeight="1" x14ac:dyDescent="0.2"/>
    <row r="63" spans="1:11" ht="10.15" customHeight="1" x14ac:dyDescent="0.2"/>
    <row r="64" spans="1:11" ht="10.15" customHeight="1" x14ac:dyDescent="0.2"/>
    <row r="65" ht="10.15" customHeight="1" x14ac:dyDescent="0.2"/>
    <row r="66" ht="10.15" customHeight="1" x14ac:dyDescent="0.2"/>
    <row r="67" ht="10.15" customHeight="1" x14ac:dyDescent="0.2"/>
    <row r="68" ht="10.15" customHeight="1" x14ac:dyDescent="0.2"/>
    <row r="69" ht="10.15" customHeight="1" x14ac:dyDescent="0.2"/>
    <row r="70" ht="10.15" customHeight="1" x14ac:dyDescent="0.2"/>
    <row r="71" ht="10.15" customHeight="1" x14ac:dyDescent="0.2"/>
    <row r="72" ht="10.15" customHeight="1" x14ac:dyDescent="0.2"/>
    <row r="73" ht="10.15" customHeight="1" x14ac:dyDescent="0.2"/>
    <row r="74" ht="10.15" customHeight="1" x14ac:dyDescent="0.2"/>
    <row r="75" ht="10.15" customHeight="1" x14ac:dyDescent="0.2"/>
    <row r="76" ht="10.15" customHeight="1" x14ac:dyDescent="0.2"/>
    <row r="77" ht="10.15" customHeight="1" x14ac:dyDescent="0.2"/>
    <row r="78" ht="10.15" customHeight="1" x14ac:dyDescent="0.2"/>
    <row r="79" ht="10.15" customHeight="1" x14ac:dyDescent="0.2"/>
    <row r="80" ht="10.15" customHeight="1" x14ac:dyDescent="0.2"/>
    <row r="81" ht="10.15" customHeight="1" x14ac:dyDescent="0.2"/>
    <row r="82" ht="10.15" customHeight="1" x14ac:dyDescent="0.2"/>
    <row r="83" ht="10.15" customHeight="1" x14ac:dyDescent="0.2"/>
    <row r="84" ht="10.15" customHeight="1" x14ac:dyDescent="0.2"/>
    <row r="85" ht="10.15" customHeight="1" x14ac:dyDescent="0.2"/>
    <row r="86" ht="10.15" customHeight="1" x14ac:dyDescent="0.2"/>
    <row r="87" ht="10.15" customHeight="1" x14ac:dyDescent="0.2"/>
    <row r="88" ht="10.15" customHeight="1" x14ac:dyDescent="0.2"/>
    <row r="89" ht="10.15" customHeight="1" x14ac:dyDescent="0.2"/>
    <row r="90" ht="10.15" customHeight="1" x14ac:dyDescent="0.2"/>
    <row r="91" ht="10.15" customHeight="1" x14ac:dyDescent="0.2"/>
    <row r="92" ht="10.15" customHeight="1" x14ac:dyDescent="0.2"/>
    <row r="93" ht="10.15" customHeight="1" x14ac:dyDescent="0.2"/>
    <row r="94" ht="10.15" customHeight="1" x14ac:dyDescent="0.2"/>
    <row r="95" ht="10.15" customHeight="1" x14ac:dyDescent="0.2"/>
    <row r="96" ht="10.15" customHeight="1" x14ac:dyDescent="0.2"/>
    <row r="97" ht="10.15" customHeight="1" x14ac:dyDescent="0.2"/>
    <row r="98" ht="10.15" customHeight="1" x14ac:dyDescent="0.2"/>
    <row r="99" ht="10.15" customHeight="1" x14ac:dyDescent="0.2"/>
    <row r="100" ht="10.15" customHeight="1" x14ac:dyDescent="0.2"/>
    <row r="101" ht="10.15" customHeight="1" x14ac:dyDescent="0.2"/>
    <row r="102" ht="10.15" customHeight="1" x14ac:dyDescent="0.2"/>
    <row r="103" ht="10.15" customHeight="1" x14ac:dyDescent="0.2"/>
    <row r="104" ht="10.15" customHeight="1" x14ac:dyDescent="0.2"/>
    <row r="105" ht="10.15" customHeight="1" x14ac:dyDescent="0.2"/>
    <row r="106" ht="10.15" customHeight="1" x14ac:dyDescent="0.2"/>
    <row r="107" ht="10.15" customHeight="1" x14ac:dyDescent="0.2"/>
    <row r="108" ht="10.15" customHeight="1" x14ac:dyDescent="0.2"/>
    <row r="109" ht="10.15" customHeight="1" x14ac:dyDescent="0.2"/>
    <row r="110" ht="10.15" customHeight="1" x14ac:dyDescent="0.2"/>
    <row r="111" ht="10.15" customHeight="1" x14ac:dyDescent="0.2"/>
    <row r="112" ht="10.15" customHeight="1" x14ac:dyDescent="0.2"/>
    <row r="113" ht="10.15" customHeight="1" x14ac:dyDescent="0.2"/>
    <row r="114" ht="10.15" customHeight="1" x14ac:dyDescent="0.2"/>
    <row r="115" ht="10.15" customHeight="1" x14ac:dyDescent="0.2"/>
    <row r="116" ht="10.15" customHeight="1" x14ac:dyDescent="0.2"/>
    <row r="117" ht="10.15" customHeight="1" x14ac:dyDescent="0.2"/>
    <row r="118" ht="10.15" customHeight="1" x14ac:dyDescent="0.2"/>
    <row r="119" ht="10.15" customHeight="1" x14ac:dyDescent="0.2"/>
    <row r="120" ht="10.15" customHeight="1" x14ac:dyDescent="0.2"/>
    <row r="121" ht="10.15" customHeight="1" x14ac:dyDescent="0.2"/>
    <row r="122" ht="10.15" customHeight="1" x14ac:dyDescent="0.2"/>
    <row r="123" ht="10.15" customHeight="1" x14ac:dyDescent="0.2"/>
    <row r="124" ht="10.15" customHeight="1" x14ac:dyDescent="0.2"/>
    <row r="125" ht="10.15" customHeight="1" x14ac:dyDescent="0.2"/>
    <row r="126" ht="10.15" customHeight="1" x14ac:dyDescent="0.2"/>
    <row r="127" ht="10.15" customHeight="1" x14ac:dyDescent="0.2"/>
  </sheetData>
  <mergeCells count="6">
    <mergeCell ref="B17:K17"/>
    <mergeCell ref="A5:K5"/>
    <mergeCell ref="A8:A9"/>
    <mergeCell ref="B8:C8"/>
    <mergeCell ref="E8:G8"/>
    <mergeCell ref="I8:K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P53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7.7109375" style="6" customWidth="1"/>
    <col min="2" max="8" width="9.7109375" style="6" customWidth="1"/>
    <col min="9" max="11" width="9.140625" style="6"/>
    <col min="12" max="12" width="8.140625" style="6" customWidth="1"/>
    <col min="13" max="13" width="7.7109375" style="6" customWidth="1"/>
    <col min="14" max="15" width="9.140625" style="6"/>
    <col min="16" max="16" width="7.28515625" style="6" customWidth="1"/>
    <col min="17" max="16384" width="9.140625" style="6"/>
  </cols>
  <sheetData>
    <row r="1" spans="1:8" s="9" customFormat="1" ht="12" customHeight="1" x14ac:dyDescent="0.2">
      <c r="A1" s="6"/>
      <c r="B1" s="6"/>
      <c r="C1" s="6"/>
      <c r="D1" s="6"/>
      <c r="E1" s="6"/>
      <c r="F1" s="6"/>
      <c r="G1" s="6"/>
      <c r="H1" s="6"/>
    </row>
    <row r="2" spans="1:8" s="9" customFormat="1" ht="12" customHeight="1" x14ac:dyDescent="0.2">
      <c r="A2" s="6"/>
      <c r="B2" s="6"/>
      <c r="C2" s="6"/>
      <c r="D2" s="6"/>
      <c r="E2" s="6"/>
      <c r="F2" s="6"/>
      <c r="G2" s="6"/>
      <c r="H2" s="6"/>
    </row>
    <row r="3" spans="1:8" s="9" customFormat="1" ht="25.15" customHeight="1" x14ac:dyDescent="0.2">
      <c r="A3" s="121"/>
      <c r="B3" s="121"/>
      <c r="C3" s="125"/>
      <c r="D3" s="121"/>
      <c r="E3" s="121"/>
      <c r="F3" s="121"/>
      <c r="G3" s="121"/>
      <c r="H3" s="121"/>
    </row>
    <row r="4" spans="1:8" s="11" customFormat="1" ht="12" customHeight="1" x14ac:dyDescent="0.2">
      <c r="A4" s="93" t="s">
        <v>292</v>
      </c>
      <c r="B4" s="93"/>
      <c r="C4" s="93"/>
      <c r="D4" s="93"/>
      <c r="E4" s="93"/>
      <c r="F4" s="93"/>
      <c r="G4" s="93"/>
      <c r="H4" s="93"/>
    </row>
    <row r="5" spans="1:8" s="1" customFormat="1" ht="12" customHeight="1" x14ac:dyDescent="0.2">
      <c r="A5" s="347" t="s">
        <v>410</v>
      </c>
      <c r="B5" s="347"/>
      <c r="C5" s="347"/>
      <c r="D5" s="347"/>
      <c r="E5" s="347"/>
      <c r="F5" s="347"/>
      <c r="G5" s="347"/>
      <c r="H5" s="347"/>
    </row>
    <row r="6" spans="1:8" s="1" customFormat="1" ht="12" customHeight="1" x14ac:dyDescent="0.2">
      <c r="A6" s="94" t="s">
        <v>389</v>
      </c>
      <c r="B6" s="94"/>
      <c r="C6" s="94"/>
      <c r="D6" s="94"/>
      <c r="E6" s="103"/>
      <c r="F6" s="103"/>
      <c r="G6" s="103"/>
      <c r="H6" s="103"/>
    </row>
    <row r="7" spans="1:8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</row>
    <row r="8" spans="1:8" s="4" customFormat="1" ht="32.25" customHeight="1" x14ac:dyDescent="0.15">
      <c r="A8" s="76" t="s">
        <v>322</v>
      </c>
      <c r="B8" s="80" t="s">
        <v>146</v>
      </c>
      <c r="C8" s="80" t="s">
        <v>376</v>
      </c>
      <c r="D8" s="80" t="s">
        <v>5</v>
      </c>
      <c r="E8" s="80" t="s">
        <v>157</v>
      </c>
      <c r="F8" s="80" t="s">
        <v>323</v>
      </c>
      <c r="G8" s="80" t="s">
        <v>158</v>
      </c>
      <c r="H8" s="80" t="s">
        <v>14</v>
      </c>
    </row>
    <row r="9" spans="1:8" s="4" customFormat="1" ht="3" customHeight="1" x14ac:dyDescent="0.15">
      <c r="A9" s="77"/>
    </row>
    <row r="10" spans="1:8" s="10" customFormat="1" ht="9.9499999999999993" customHeight="1" x14ac:dyDescent="0.2">
      <c r="A10" s="30">
        <v>2017</v>
      </c>
      <c r="B10" s="13">
        <v>1011</v>
      </c>
      <c r="C10" s="13">
        <v>738</v>
      </c>
      <c r="D10" s="13">
        <v>1505</v>
      </c>
      <c r="E10" s="13">
        <v>1674</v>
      </c>
      <c r="F10" s="13">
        <v>2206</v>
      </c>
      <c r="G10" s="13">
        <v>916</v>
      </c>
      <c r="H10" s="13">
        <v>8050</v>
      </c>
    </row>
    <row r="11" spans="1:8" s="10" customFormat="1" ht="9.9499999999999993" customHeight="1" x14ac:dyDescent="0.2">
      <c r="A11" s="30" t="s">
        <v>351</v>
      </c>
      <c r="B11" s="13">
        <v>1142</v>
      </c>
      <c r="C11" s="13">
        <v>732</v>
      </c>
      <c r="D11" s="13">
        <v>1568</v>
      </c>
      <c r="E11" s="13">
        <v>1527</v>
      </c>
      <c r="F11" s="13">
        <v>2061</v>
      </c>
      <c r="G11" s="13">
        <v>926</v>
      </c>
      <c r="H11" s="13">
        <v>7956</v>
      </c>
    </row>
    <row r="12" spans="1:8" s="10" customFormat="1" ht="9.9499999999999993" customHeight="1" x14ac:dyDescent="0.2">
      <c r="A12" s="30">
        <v>2019</v>
      </c>
      <c r="B12" s="13">
        <v>1124</v>
      </c>
      <c r="C12" s="13">
        <v>699</v>
      </c>
      <c r="D12" s="13">
        <v>1433</v>
      </c>
      <c r="E12" s="13">
        <v>1372</v>
      </c>
      <c r="F12" s="13">
        <v>1984</v>
      </c>
      <c r="G12" s="13">
        <v>891</v>
      </c>
      <c r="H12" s="13">
        <v>7503</v>
      </c>
    </row>
    <row r="13" spans="1:8" s="10" customFormat="1" ht="9.9499999999999993" customHeight="1" x14ac:dyDescent="0.2">
      <c r="A13" s="30">
        <v>2020</v>
      </c>
      <c r="B13" s="13">
        <v>1101</v>
      </c>
      <c r="C13" s="13">
        <v>667</v>
      </c>
      <c r="D13" s="13">
        <v>1484</v>
      </c>
      <c r="E13" s="13">
        <v>1356</v>
      </c>
      <c r="F13" s="13">
        <v>2016</v>
      </c>
      <c r="G13" s="13">
        <v>921</v>
      </c>
      <c r="H13" s="13">
        <v>7545</v>
      </c>
    </row>
    <row r="14" spans="1:8" s="10" customFormat="1" ht="9.9499999999999993" customHeight="1" x14ac:dyDescent="0.2">
      <c r="A14" s="30">
        <v>2021</v>
      </c>
      <c r="B14" s="13">
        <v>1130</v>
      </c>
      <c r="C14" s="13">
        <v>655</v>
      </c>
      <c r="D14" s="13">
        <v>1436</v>
      </c>
      <c r="E14" s="13">
        <v>1328</v>
      </c>
      <c r="F14" s="13">
        <v>2084</v>
      </c>
      <c r="G14" s="13">
        <v>926</v>
      </c>
      <c r="H14" s="13">
        <v>7559</v>
      </c>
    </row>
    <row r="15" spans="1:8" s="4" customFormat="1" ht="3" customHeight="1" x14ac:dyDescent="0.15">
      <c r="A15" s="27"/>
      <c r="B15" s="7"/>
      <c r="C15" s="7"/>
      <c r="D15" s="7"/>
      <c r="E15" s="7"/>
      <c r="H15" s="7"/>
    </row>
    <row r="16" spans="1:8" s="10" customFormat="1" ht="9.9499999999999993" customHeight="1" x14ac:dyDescent="0.2">
      <c r="B16" s="370" t="s">
        <v>412</v>
      </c>
      <c r="C16" s="370"/>
      <c r="D16" s="370"/>
      <c r="E16" s="370"/>
      <c r="F16" s="370"/>
      <c r="G16" s="370"/>
      <c r="H16" s="370"/>
    </row>
    <row r="17" spans="1:16" s="4" customFormat="1" ht="3" customHeight="1" x14ac:dyDescent="0.15"/>
    <row r="18" spans="1:16" s="10" customFormat="1" ht="9.9499999999999993" customHeight="1" x14ac:dyDescent="0.2">
      <c r="A18" s="10" t="s">
        <v>15</v>
      </c>
      <c r="B18" s="323">
        <v>18</v>
      </c>
      <c r="C18" s="323">
        <v>14</v>
      </c>
      <c r="D18" s="323">
        <v>98</v>
      </c>
      <c r="E18" s="323">
        <v>157</v>
      </c>
      <c r="F18" s="323">
        <v>1</v>
      </c>
      <c r="G18" s="323">
        <v>6</v>
      </c>
      <c r="H18" s="323">
        <v>294</v>
      </c>
      <c r="J18" s="15"/>
      <c r="K18" s="15"/>
      <c r="L18" s="15"/>
      <c r="M18" s="15"/>
      <c r="N18" s="15"/>
      <c r="O18" s="15"/>
      <c r="P18" s="15"/>
    </row>
    <row r="19" spans="1:16" s="10" customFormat="1" ht="9.9499999999999993" customHeight="1" x14ac:dyDescent="0.2">
      <c r="A19" s="10" t="s">
        <v>130</v>
      </c>
      <c r="B19" s="323" t="s">
        <v>16</v>
      </c>
      <c r="C19" s="323">
        <v>5</v>
      </c>
      <c r="D19" s="323">
        <v>151</v>
      </c>
      <c r="E19" s="323" t="s">
        <v>16</v>
      </c>
      <c r="F19" s="323" t="s">
        <v>16</v>
      </c>
      <c r="G19" s="323" t="s">
        <v>16</v>
      </c>
      <c r="H19" s="323">
        <v>156</v>
      </c>
      <c r="J19" s="15"/>
      <c r="K19" s="15"/>
      <c r="L19" s="15"/>
      <c r="M19" s="15"/>
      <c r="N19" s="15"/>
      <c r="O19" s="15"/>
      <c r="P19" s="15"/>
    </row>
    <row r="20" spans="1:16" s="10" customFormat="1" ht="9.9499999999999993" customHeight="1" x14ac:dyDescent="0.2">
      <c r="A20" s="10" t="s">
        <v>17</v>
      </c>
      <c r="B20" s="323">
        <v>20</v>
      </c>
      <c r="C20" s="323" t="s">
        <v>16</v>
      </c>
      <c r="D20" s="323">
        <v>1</v>
      </c>
      <c r="E20" s="323">
        <v>12</v>
      </c>
      <c r="F20" s="323">
        <v>102</v>
      </c>
      <c r="G20" s="323">
        <v>19</v>
      </c>
      <c r="H20" s="323">
        <v>154</v>
      </c>
      <c r="J20" s="15"/>
      <c r="K20" s="15"/>
      <c r="L20" s="15"/>
      <c r="M20" s="15"/>
      <c r="N20" s="15"/>
      <c r="O20" s="15"/>
      <c r="P20" s="15"/>
    </row>
    <row r="21" spans="1:16" s="10" customFormat="1" ht="9.9499999999999993" customHeight="1" x14ac:dyDescent="0.2">
      <c r="A21" s="10" t="s">
        <v>18</v>
      </c>
      <c r="B21" s="323">
        <v>29</v>
      </c>
      <c r="C21" s="323">
        <v>77</v>
      </c>
      <c r="D21" s="323">
        <v>287</v>
      </c>
      <c r="E21" s="323">
        <v>20</v>
      </c>
      <c r="F21" s="323">
        <v>26</v>
      </c>
      <c r="G21" s="323">
        <v>24</v>
      </c>
      <c r="H21" s="323">
        <v>463</v>
      </c>
      <c r="J21" s="15"/>
      <c r="K21" s="15"/>
      <c r="L21" s="15"/>
      <c r="M21" s="15"/>
      <c r="N21" s="15"/>
      <c r="O21" s="15"/>
      <c r="P21" s="15"/>
    </row>
    <row r="22" spans="1:16" s="10" customFormat="1" ht="9.9499999999999993" customHeight="1" x14ac:dyDescent="0.2">
      <c r="A22" s="10" t="s">
        <v>382</v>
      </c>
      <c r="B22" s="323" t="s">
        <v>16</v>
      </c>
      <c r="C22" s="323">
        <v>31</v>
      </c>
      <c r="D22" s="323">
        <v>25</v>
      </c>
      <c r="E22" s="323">
        <v>29</v>
      </c>
      <c r="F22" s="323">
        <v>4</v>
      </c>
      <c r="G22" s="323">
        <v>8</v>
      </c>
      <c r="H22" s="323">
        <v>97</v>
      </c>
      <c r="J22" s="15"/>
      <c r="K22" s="15"/>
      <c r="L22" s="15"/>
      <c r="M22" s="15"/>
      <c r="N22" s="15"/>
      <c r="O22" s="15"/>
      <c r="P22" s="15"/>
    </row>
    <row r="23" spans="1:16" s="10" customFormat="1" ht="9.9499999999999993" customHeight="1" x14ac:dyDescent="0.2">
      <c r="A23" s="36" t="s">
        <v>383</v>
      </c>
      <c r="B23" s="324" t="s">
        <v>16</v>
      </c>
      <c r="C23" s="324">
        <v>29</v>
      </c>
      <c r="D23" s="324">
        <v>2</v>
      </c>
      <c r="E23" s="324">
        <v>18</v>
      </c>
      <c r="F23" s="324" t="s">
        <v>16</v>
      </c>
      <c r="G23" s="324">
        <v>5</v>
      </c>
      <c r="H23" s="324">
        <v>54</v>
      </c>
      <c r="J23" s="15"/>
      <c r="K23" s="15"/>
      <c r="L23" s="15"/>
      <c r="M23" s="15"/>
      <c r="N23" s="15"/>
      <c r="O23" s="15"/>
      <c r="P23" s="15"/>
    </row>
    <row r="24" spans="1:16" s="10" customFormat="1" ht="9.9499999999999993" customHeight="1" x14ac:dyDescent="0.2">
      <c r="A24" s="36" t="s">
        <v>384</v>
      </c>
      <c r="B24" s="324" t="s">
        <v>16</v>
      </c>
      <c r="C24" s="324">
        <v>2</v>
      </c>
      <c r="D24" s="324">
        <v>23</v>
      </c>
      <c r="E24" s="324">
        <v>11</v>
      </c>
      <c r="F24" s="324">
        <v>4</v>
      </c>
      <c r="G24" s="324">
        <v>3</v>
      </c>
      <c r="H24" s="324">
        <v>43</v>
      </c>
      <c r="J24" s="15"/>
      <c r="K24" s="15"/>
      <c r="L24" s="15"/>
      <c r="M24" s="15"/>
      <c r="N24" s="15"/>
      <c r="O24" s="15"/>
      <c r="P24" s="15"/>
    </row>
    <row r="25" spans="1:16" s="10" customFormat="1" ht="9.9499999999999993" customHeight="1" x14ac:dyDescent="0.2">
      <c r="A25" s="10" t="s">
        <v>21</v>
      </c>
      <c r="B25" s="323">
        <v>43</v>
      </c>
      <c r="C25" s="323">
        <v>21</v>
      </c>
      <c r="D25" s="323">
        <v>91</v>
      </c>
      <c r="E25" s="323">
        <v>215</v>
      </c>
      <c r="F25" s="323">
        <v>54</v>
      </c>
      <c r="G25" s="323">
        <v>6</v>
      </c>
      <c r="H25" s="323">
        <v>430</v>
      </c>
      <c r="J25" s="15"/>
      <c r="K25" s="15"/>
      <c r="L25" s="15"/>
      <c r="M25" s="15"/>
      <c r="N25" s="15"/>
      <c r="O25" s="15"/>
      <c r="P25" s="15"/>
    </row>
    <row r="26" spans="1:16" s="10" customFormat="1" ht="9.9499999999999993" customHeight="1" x14ac:dyDescent="0.2">
      <c r="A26" s="10" t="s">
        <v>22</v>
      </c>
      <c r="B26" s="323">
        <v>10</v>
      </c>
      <c r="C26" s="323">
        <v>44</v>
      </c>
      <c r="D26" s="323">
        <v>36</v>
      </c>
      <c r="E26" s="323">
        <v>7</v>
      </c>
      <c r="F26" s="323">
        <v>9</v>
      </c>
      <c r="G26" s="323" t="s">
        <v>16</v>
      </c>
      <c r="H26" s="323">
        <v>106</v>
      </c>
      <c r="J26" s="15"/>
      <c r="K26" s="15"/>
      <c r="L26" s="15"/>
      <c r="M26" s="15"/>
      <c r="N26" s="15"/>
      <c r="O26" s="15"/>
      <c r="P26" s="15"/>
    </row>
    <row r="27" spans="1:16" s="10" customFormat="1" ht="9.9499999999999993" customHeight="1" x14ac:dyDescent="0.2">
      <c r="A27" s="10" t="s">
        <v>23</v>
      </c>
      <c r="B27" s="323">
        <v>64</v>
      </c>
      <c r="C27" s="323">
        <v>260</v>
      </c>
      <c r="D27" s="323">
        <v>438</v>
      </c>
      <c r="E27" s="323">
        <v>94</v>
      </c>
      <c r="F27" s="323">
        <v>8</v>
      </c>
      <c r="G27" s="323">
        <v>464</v>
      </c>
      <c r="H27" s="323">
        <v>1328</v>
      </c>
      <c r="J27" s="15"/>
      <c r="K27" s="15"/>
      <c r="L27" s="15"/>
      <c r="M27" s="15"/>
      <c r="N27" s="15"/>
      <c r="O27" s="15"/>
      <c r="P27" s="15"/>
    </row>
    <row r="28" spans="1:16" s="10" customFormat="1" ht="9.9499999999999993" customHeight="1" x14ac:dyDescent="0.2">
      <c r="A28" s="10" t="s">
        <v>24</v>
      </c>
      <c r="B28" s="323">
        <v>172</v>
      </c>
      <c r="C28" s="323">
        <v>79</v>
      </c>
      <c r="D28" s="323">
        <v>22</v>
      </c>
      <c r="E28" s="323">
        <v>44</v>
      </c>
      <c r="F28" s="323">
        <v>647</v>
      </c>
      <c r="G28" s="323">
        <v>60</v>
      </c>
      <c r="H28" s="323">
        <v>1024</v>
      </c>
      <c r="J28" s="15"/>
      <c r="K28" s="15"/>
      <c r="L28" s="15"/>
      <c r="M28" s="15"/>
      <c r="N28" s="15"/>
      <c r="O28" s="15"/>
      <c r="P28" s="15"/>
    </row>
    <row r="29" spans="1:16" s="10" customFormat="1" ht="9.9499999999999993" customHeight="1" x14ac:dyDescent="0.2">
      <c r="A29" s="10" t="s">
        <v>25</v>
      </c>
      <c r="B29" s="323">
        <v>54</v>
      </c>
      <c r="C29" s="323">
        <v>17</v>
      </c>
      <c r="D29" s="323" t="s">
        <v>16</v>
      </c>
      <c r="E29" s="323">
        <v>23</v>
      </c>
      <c r="F29" s="323">
        <v>132</v>
      </c>
      <c r="G29" s="323">
        <v>11</v>
      </c>
      <c r="H29" s="323">
        <v>237</v>
      </c>
      <c r="J29" s="15"/>
      <c r="K29" s="15"/>
      <c r="L29" s="15"/>
      <c r="M29" s="15"/>
      <c r="N29" s="15"/>
      <c r="O29" s="15"/>
      <c r="P29" s="15"/>
    </row>
    <row r="30" spans="1:16" s="10" customFormat="1" ht="9.9499999999999993" customHeight="1" x14ac:dyDescent="0.2">
      <c r="A30" s="10" t="s">
        <v>26</v>
      </c>
      <c r="B30" s="323">
        <v>121</v>
      </c>
      <c r="C30" s="323">
        <v>34</v>
      </c>
      <c r="D30" s="323">
        <v>5</v>
      </c>
      <c r="E30" s="323">
        <v>28</v>
      </c>
      <c r="F30" s="323">
        <v>34</v>
      </c>
      <c r="G30" s="323">
        <v>7</v>
      </c>
      <c r="H30" s="323">
        <v>229</v>
      </c>
      <c r="J30" s="15"/>
      <c r="K30" s="15"/>
      <c r="L30" s="15"/>
      <c r="M30" s="15"/>
      <c r="N30" s="15"/>
      <c r="O30" s="15"/>
      <c r="P30" s="15"/>
    </row>
    <row r="31" spans="1:16" s="10" customFormat="1" ht="9.9499999999999993" customHeight="1" x14ac:dyDescent="0.2">
      <c r="A31" s="10" t="s">
        <v>27</v>
      </c>
      <c r="B31" s="323">
        <v>84</v>
      </c>
      <c r="C31" s="323">
        <v>17</v>
      </c>
      <c r="D31" s="323">
        <v>31</v>
      </c>
      <c r="E31" s="323">
        <v>72</v>
      </c>
      <c r="F31" s="323">
        <v>133</v>
      </c>
      <c r="G31" s="323">
        <v>25</v>
      </c>
      <c r="H31" s="323">
        <v>362</v>
      </c>
      <c r="J31" s="15"/>
      <c r="K31" s="15"/>
      <c r="L31" s="15"/>
      <c r="M31" s="15"/>
      <c r="N31" s="15"/>
      <c r="O31" s="15"/>
      <c r="P31" s="15"/>
    </row>
    <row r="32" spans="1:16" s="10" customFormat="1" ht="9.9499999999999993" customHeight="1" x14ac:dyDescent="0.2">
      <c r="A32" s="10" t="s">
        <v>161</v>
      </c>
      <c r="B32" s="323">
        <v>50</v>
      </c>
      <c r="C32" s="323">
        <v>3</v>
      </c>
      <c r="D32" s="323" t="s">
        <v>16</v>
      </c>
      <c r="E32" s="323">
        <v>18</v>
      </c>
      <c r="F32" s="323">
        <v>68</v>
      </c>
      <c r="G32" s="323">
        <v>97</v>
      </c>
      <c r="H32" s="323">
        <v>236</v>
      </c>
      <c r="J32" s="15"/>
      <c r="K32" s="15"/>
      <c r="L32" s="15"/>
      <c r="M32" s="15"/>
      <c r="N32" s="15"/>
      <c r="O32" s="15"/>
      <c r="P32" s="15"/>
    </row>
    <row r="33" spans="1:16" s="10" customFormat="1" ht="9.9499999999999993" customHeight="1" x14ac:dyDescent="0.2">
      <c r="A33" s="10" t="s">
        <v>162</v>
      </c>
      <c r="B33" s="323">
        <v>3</v>
      </c>
      <c r="C33" s="323" t="s">
        <v>16</v>
      </c>
      <c r="D33" s="323">
        <v>5</v>
      </c>
      <c r="E33" s="323" t="s">
        <v>16</v>
      </c>
      <c r="F33" s="323">
        <v>17</v>
      </c>
      <c r="G33" s="323">
        <v>3</v>
      </c>
      <c r="H33" s="323">
        <v>28</v>
      </c>
      <c r="J33" s="15"/>
      <c r="K33" s="15"/>
      <c r="L33" s="15"/>
      <c r="M33" s="15"/>
      <c r="N33" s="15"/>
      <c r="O33" s="15"/>
      <c r="P33" s="15"/>
    </row>
    <row r="34" spans="1:16" s="10" customFormat="1" ht="9.9499999999999993" customHeight="1" x14ac:dyDescent="0.2">
      <c r="A34" s="10" t="s">
        <v>30</v>
      </c>
      <c r="B34" s="323">
        <v>297</v>
      </c>
      <c r="C34" s="323">
        <v>4</v>
      </c>
      <c r="D34" s="323">
        <v>103</v>
      </c>
      <c r="E34" s="323">
        <v>155</v>
      </c>
      <c r="F34" s="323">
        <v>48</v>
      </c>
      <c r="G34" s="323">
        <v>58</v>
      </c>
      <c r="H34" s="323">
        <v>665</v>
      </c>
      <c r="J34" s="15"/>
      <c r="K34" s="15"/>
      <c r="L34" s="15"/>
      <c r="M34" s="15"/>
      <c r="N34" s="15"/>
      <c r="O34" s="15"/>
      <c r="P34" s="15"/>
    </row>
    <row r="35" spans="1:16" s="10" customFormat="1" ht="9.9499999999999993" customHeight="1" x14ac:dyDescent="0.2">
      <c r="A35" s="10" t="s">
        <v>31</v>
      </c>
      <c r="B35" s="323">
        <v>28</v>
      </c>
      <c r="C35" s="323">
        <v>1</v>
      </c>
      <c r="D35" s="323">
        <v>33</v>
      </c>
      <c r="E35" s="323">
        <v>52</v>
      </c>
      <c r="F35" s="323">
        <v>253</v>
      </c>
      <c r="G35" s="323">
        <v>77</v>
      </c>
      <c r="H35" s="323">
        <v>444</v>
      </c>
      <c r="J35" s="15"/>
      <c r="K35" s="15"/>
      <c r="L35" s="15"/>
      <c r="M35" s="15"/>
      <c r="N35" s="15"/>
      <c r="O35" s="15"/>
      <c r="P35" s="15"/>
    </row>
    <row r="36" spans="1:16" s="10" customFormat="1" ht="9.9499999999999993" customHeight="1" x14ac:dyDescent="0.2">
      <c r="A36" s="10" t="s">
        <v>32</v>
      </c>
      <c r="B36" s="323">
        <v>3</v>
      </c>
      <c r="C36" s="323" t="s">
        <v>16</v>
      </c>
      <c r="D36" s="323">
        <v>16</v>
      </c>
      <c r="E36" s="323">
        <v>21</v>
      </c>
      <c r="F36" s="323">
        <v>23</v>
      </c>
      <c r="G36" s="323" t="s">
        <v>16</v>
      </c>
      <c r="H36" s="323">
        <v>63</v>
      </c>
      <c r="J36" s="15"/>
      <c r="K36" s="15"/>
      <c r="L36" s="15"/>
      <c r="M36" s="15"/>
      <c r="N36" s="15"/>
      <c r="O36" s="15"/>
      <c r="P36" s="15"/>
    </row>
    <row r="37" spans="1:16" s="10" customFormat="1" ht="9.9499999999999993" customHeight="1" x14ac:dyDescent="0.2">
      <c r="A37" s="10" t="s">
        <v>33</v>
      </c>
      <c r="B37" s="323">
        <v>13</v>
      </c>
      <c r="C37" s="323">
        <v>20</v>
      </c>
      <c r="D37" s="323">
        <v>17</v>
      </c>
      <c r="E37" s="323">
        <v>111</v>
      </c>
      <c r="F37" s="323">
        <v>215</v>
      </c>
      <c r="G37" s="323">
        <v>22</v>
      </c>
      <c r="H37" s="323">
        <v>398</v>
      </c>
      <c r="J37" s="15"/>
      <c r="K37" s="15"/>
      <c r="L37" s="15"/>
      <c r="M37" s="15"/>
      <c r="N37" s="15"/>
      <c r="O37" s="15"/>
      <c r="P37" s="15"/>
    </row>
    <row r="38" spans="1:16" s="10" customFormat="1" ht="9.9499999999999993" customHeight="1" x14ac:dyDescent="0.2">
      <c r="A38" s="10" t="s">
        <v>34</v>
      </c>
      <c r="B38" s="323">
        <v>8</v>
      </c>
      <c r="C38" s="323">
        <v>6</v>
      </c>
      <c r="D38" s="323">
        <v>45</v>
      </c>
      <c r="E38" s="323">
        <v>224</v>
      </c>
      <c r="F38" s="323">
        <v>283</v>
      </c>
      <c r="G38" s="323">
        <v>31</v>
      </c>
      <c r="H38" s="323">
        <v>597</v>
      </c>
      <c r="J38" s="15"/>
      <c r="K38" s="15"/>
      <c r="L38" s="15"/>
      <c r="M38" s="15"/>
      <c r="N38" s="15"/>
      <c r="O38" s="15"/>
      <c r="P38" s="15"/>
    </row>
    <row r="39" spans="1:16" s="10" customFormat="1" ht="9.9499999999999993" customHeight="1" x14ac:dyDescent="0.2">
      <c r="A39" s="10" t="s">
        <v>35</v>
      </c>
      <c r="B39" s="323">
        <v>34</v>
      </c>
      <c r="C39" s="323" t="s">
        <v>16</v>
      </c>
      <c r="D39" s="323">
        <v>103</v>
      </c>
      <c r="E39" s="323">
        <v>9</v>
      </c>
      <c r="F39" s="323">
        <v>24</v>
      </c>
      <c r="G39" s="323">
        <v>11</v>
      </c>
      <c r="H39" s="323">
        <v>181</v>
      </c>
      <c r="J39" s="15"/>
      <c r="K39" s="15"/>
      <c r="L39" s="15"/>
      <c r="M39" s="15"/>
      <c r="N39" s="15"/>
      <c r="O39" s="15"/>
      <c r="P39" s="15"/>
    </row>
    <row r="40" spans="1:16" s="10" customFormat="1" ht="9.9499999999999993" customHeight="1" x14ac:dyDescent="0.2">
      <c r="A40" s="40" t="s">
        <v>36</v>
      </c>
      <c r="B40" s="247">
        <v>67</v>
      </c>
      <c r="C40" s="247">
        <v>96</v>
      </c>
      <c r="D40" s="247">
        <v>537</v>
      </c>
      <c r="E40" s="247">
        <v>189</v>
      </c>
      <c r="F40" s="247">
        <v>129</v>
      </c>
      <c r="G40" s="247">
        <v>49</v>
      </c>
      <c r="H40" s="247">
        <v>1067</v>
      </c>
      <c r="J40" s="15"/>
      <c r="K40" s="15"/>
      <c r="L40" s="15"/>
      <c r="M40" s="15"/>
      <c r="N40" s="15"/>
      <c r="O40" s="15"/>
      <c r="P40" s="15"/>
    </row>
    <row r="41" spans="1:16" s="10" customFormat="1" ht="9.9499999999999993" customHeight="1" x14ac:dyDescent="0.2">
      <c r="A41" s="40" t="s">
        <v>37</v>
      </c>
      <c r="B41" s="247">
        <v>117</v>
      </c>
      <c r="C41" s="247">
        <v>356</v>
      </c>
      <c r="D41" s="247">
        <v>590</v>
      </c>
      <c r="E41" s="247">
        <v>345</v>
      </c>
      <c r="F41" s="247">
        <v>75</v>
      </c>
      <c r="G41" s="247">
        <v>478</v>
      </c>
      <c r="H41" s="247">
        <v>1961</v>
      </c>
      <c r="J41" s="15"/>
      <c r="K41" s="15"/>
      <c r="L41" s="15"/>
      <c r="M41" s="15"/>
      <c r="N41" s="15"/>
      <c r="O41" s="15"/>
      <c r="P41" s="15"/>
    </row>
    <row r="42" spans="1:16" s="10" customFormat="1" ht="9.9499999999999993" customHeight="1" x14ac:dyDescent="0.2">
      <c r="A42" s="40" t="s">
        <v>38</v>
      </c>
      <c r="B42" s="247">
        <v>431</v>
      </c>
      <c r="C42" s="247">
        <v>147</v>
      </c>
      <c r="D42" s="247">
        <v>58</v>
      </c>
      <c r="E42" s="247">
        <v>167</v>
      </c>
      <c r="F42" s="247">
        <v>946</v>
      </c>
      <c r="G42" s="247">
        <v>103</v>
      </c>
      <c r="H42" s="247">
        <v>1852</v>
      </c>
      <c r="J42" s="15"/>
      <c r="K42" s="15"/>
      <c r="L42" s="15"/>
      <c r="M42" s="15"/>
      <c r="N42" s="15"/>
      <c r="O42" s="15"/>
      <c r="P42" s="15"/>
    </row>
    <row r="43" spans="1:16" s="10" customFormat="1" ht="9.9499999999999993" customHeight="1" x14ac:dyDescent="0.2">
      <c r="A43" s="40" t="s">
        <v>39</v>
      </c>
      <c r="B43" s="247">
        <v>394</v>
      </c>
      <c r="C43" s="247">
        <v>28</v>
      </c>
      <c r="D43" s="247">
        <v>174</v>
      </c>
      <c r="E43" s="247">
        <v>357</v>
      </c>
      <c r="F43" s="247">
        <v>624</v>
      </c>
      <c r="G43" s="247">
        <v>257</v>
      </c>
      <c r="H43" s="247">
        <v>1834</v>
      </c>
      <c r="J43" s="15"/>
      <c r="K43" s="15"/>
      <c r="L43" s="15"/>
      <c r="M43" s="15"/>
      <c r="N43" s="15"/>
      <c r="O43" s="15"/>
      <c r="P43" s="15"/>
    </row>
    <row r="44" spans="1:16" s="10" customFormat="1" ht="9.9499999999999993" customHeight="1" x14ac:dyDescent="0.2">
      <c r="A44" s="40" t="s">
        <v>40</v>
      </c>
      <c r="B44" s="247">
        <v>42</v>
      </c>
      <c r="C44" s="247">
        <v>6</v>
      </c>
      <c r="D44" s="247">
        <v>148</v>
      </c>
      <c r="E44" s="247">
        <v>233</v>
      </c>
      <c r="F44" s="247">
        <v>307</v>
      </c>
      <c r="G44" s="247">
        <v>42</v>
      </c>
      <c r="H44" s="247">
        <v>778</v>
      </c>
      <c r="J44" s="15"/>
      <c r="K44" s="15"/>
      <c r="L44" s="15"/>
      <c r="M44" s="15"/>
      <c r="N44" s="15"/>
      <c r="O44" s="15"/>
      <c r="P44" s="15"/>
    </row>
    <row r="45" spans="1:16" s="40" customFormat="1" ht="9.9499999999999993" customHeight="1" x14ac:dyDescent="0.2">
      <c r="A45" s="309" t="s">
        <v>41</v>
      </c>
      <c r="B45" s="247">
        <v>1051</v>
      </c>
      <c r="C45" s="247">
        <v>633</v>
      </c>
      <c r="D45" s="247">
        <v>1507</v>
      </c>
      <c r="E45" s="247">
        <v>1291</v>
      </c>
      <c r="F45" s="247">
        <v>2081</v>
      </c>
      <c r="G45" s="247">
        <v>929</v>
      </c>
      <c r="H45" s="247">
        <v>7492</v>
      </c>
      <c r="J45" s="15"/>
      <c r="K45" s="15"/>
      <c r="L45" s="15"/>
      <c r="M45" s="15"/>
      <c r="N45" s="15"/>
      <c r="O45" s="15"/>
      <c r="P45" s="15"/>
    </row>
    <row r="46" spans="1:16" s="4" customFormat="1" ht="3" customHeight="1" x14ac:dyDescent="0.15">
      <c r="A46" s="73"/>
      <c r="B46" s="74"/>
      <c r="C46" s="74"/>
      <c r="D46" s="78"/>
      <c r="E46" s="74"/>
      <c r="F46" s="74"/>
      <c r="G46" s="74"/>
      <c r="H46" s="74"/>
    </row>
    <row r="47" spans="1:16" s="4" customFormat="1" ht="3" customHeight="1" x14ac:dyDescent="0.15"/>
    <row r="48" spans="1:16" s="10" customFormat="1" ht="9.9499999999999993" customHeight="1" x14ac:dyDescent="0.2">
      <c r="A48" s="10" t="s">
        <v>151</v>
      </c>
      <c r="H48" s="13"/>
    </row>
    <row r="49" spans="1:8" s="10" customFormat="1" ht="9.9499999999999993" customHeight="1" x14ac:dyDescent="0.2">
      <c r="A49" s="10" t="s">
        <v>291</v>
      </c>
      <c r="H49" s="270"/>
    </row>
    <row r="50" spans="1:8" s="30" customFormat="1" ht="20.100000000000001" customHeight="1" x14ac:dyDescent="0.2">
      <c r="A50" s="348" t="s">
        <v>353</v>
      </c>
      <c r="B50" s="348"/>
      <c r="C50" s="348"/>
      <c r="D50" s="348"/>
      <c r="E50" s="348"/>
      <c r="F50" s="348"/>
      <c r="G50" s="348"/>
      <c r="H50" s="348"/>
    </row>
    <row r="51" spans="1:8" x14ac:dyDescent="0.2">
      <c r="A51" s="4" t="s">
        <v>361</v>
      </c>
      <c r="H51" s="12"/>
    </row>
    <row r="52" spans="1:8" x14ac:dyDescent="0.2">
      <c r="A52" s="4" t="s">
        <v>360</v>
      </c>
    </row>
    <row r="53" spans="1:8" x14ac:dyDescent="0.2">
      <c r="H53" s="12"/>
    </row>
  </sheetData>
  <mergeCells count="3">
    <mergeCell ref="A5:H5"/>
    <mergeCell ref="B16:H16"/>
    <mergeCell ref="A50:H5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R58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8.28515625" style="6" customWidth="1"/>
    <col min="2" max="3" width="6.28515625" style="6" customWidth="1"/>
    <col min="4" max="4" width="0.85546875" style="6" customWidth="1"/>
    <col min="5" max="5" width="6.85546875" style="6" customWidth="1"/>
    <col min="6" max="7" width="6.28515625" style="6" customWidth="1"/>
    <col min="8" max="8" width="6.5703125" style="6" customWidth="1"/>
    <col min="9" max="9" width="7.5703125" style="6" customWidth="1"/>
    <col min="10" max="10" width="0.85546875" style="6" customWidth="1"/>
    <col min="11" max="11" width="6.7109375" style="6" customWidth="1"/>
    <col min="12" max="14" width="6.28515625" style="6" customWidth="1"/>
    <col min="15" max="16384" width="9.140625" style="6"/>
  </cols>
  <sheetData>
    <row r="1" spans="1:16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6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6" s="9" customFormat="1" ht="25.15" customHeight="1" x14ac:dyDescent="0.2">
      <c r="A3" s="82"/>
      <c r="B3" s="82"/>
      <c r="C3" s="125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6" s="11" customFormat="1" ht="12" customHeight="1" x14ac:dyDescent="0.2">
      <c r="A4" s="93" t="s">
        <v>331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6" s="1" customFormat="1" ht="24" customHeight="1" x14ac:dyDescent="0.2">
      <c r="A5" s="347" t="s">
        <v>346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</row>
    <row r="6" spans="1:16" s="1" customFormat="1" ht="12" customHeight="1" x14ac:dyDescent="0.2">
      <c r="A6" s="94" t="s">
        <v>411</v>
      </c>
      <c r="B6" s="94"/>
      <c r="C6" s="94"/>
      <c r="D6" s="94"/>
      <c r="E6" s="103"/>
      <c r="F6" s="103"/>
      <c r="G6" s="103"/>
      <c r="H6" s="103"/>
      <c r="I6" s="103"/>
      <c r="J6" s="94"/>
      <c r="K6" s="103"/>
      <c r="L6" s="103"/>
      <c r="M6" s="102"/>
      <c r="N6" s="102"/>
    </row>
    <row r="7" spans="1:16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6" s="10" customFormat="1" ht="20.100000000000001" customHeight="1" x14ac:dyDescent="0.2">
      <c r="A8" s="391" t="s">
        <v>123</v>
      </c>
      <c r="B8" s="392" t="s">
        <v>268</v>
      </c>
      <c r="C8" s="392"/>
      <c r="D8" s="63"/>
      <c r="E8" s="392" t="s">
        <v>134</v>
      </c>
      <c r="F8" s="392"/>
      <c r="G8" s="392"/>
      <c r="H8" s="387" t="s">
        <v>14</v>
      </c>
      <c r="I8" s="387" t="s">
        <v>273</v>
      </c>
      <c r="J8" s="63"/>
      <c r="K8" s="385" t="s">
        <v>135</v>
      </c>
      <c r="L8" s="385"/>
      <c r="M8" s="385"/>
      <c r="N8" s="385"/>
    </row>
    <row r="9" spans="1:16" s="65" customFormat="1" ht="20.100000000000001" customHeight="1" x14ac:dyDescent="0.2">
      <c r="A9" s="349"/>
      <c r="B9" s="80" t="s">
        <v>136</v>
      </c>
      <c r="C9" s="80" t="s">
        <v>137</v>
      </c>
      <c r="D9" s="80"/>
      <c r="E9" s="80" t="s">
        <v>138</v>
      </c>
      <c r="F9" s="80" t="s">
        <v>139</v>
      </c>
      <c r="G9" s="80" t="s">
        <v>140</v>
      </c>
      <c r="H9" s="390"/>
      <c r="I9" s="390"/>
      <c r="J9" s="80"/>
      <c r="K9" s="64" t="s">
        <v>141</v>
      </c>
      <c r="L9" s="64" t="s">
        <v>142</v>
      </c>
      <c r="M9" s="64" t="s">
        <v>143</v>
      </c>
      <c r="N9" s="64" t="s">
        <v>144</v>
      </c>
    </row>
    <row r="10" spans="1:16" s="4" customFormat="1" ht="3" customHeight="1" x14ac:dyDescent="0.15"/>
    <row r="11" spans="1:16" s="10" customFormat="1" ht="9.9499999999999993" customHeight="1" x14ac:dyDescent="0.2">
      <c r="A11" s="30">
        <v>2016</v>
      </c>
      <c r="B11" s="245">
        <v>14502</v>
      </c>
      <c r="C11" s="245">
        <v>8159</v>
      </c>
      <c r="D11" s="245"/>
      <c r="E11" s="245">
        <v>7188</v>
      </c>
      <c r="F11" s="245">
        <v>11862</v>
      </c>
      <c r="G11" s="245">
        <v>3611</v>
      </c>
      <c r="H11" s="245">
        <v>22661</v>
      </c>
      <c r="I11" s="245">
        <v>1275</v>
      </c>
      <c r="J11" s="245"/>
      <c r="K11" s="245">
        <v>18632</v>
      </c>
      <c r="L11" s="245">
        <v>11329</v>
      </c>
      <c r="M11" s="245">
        <v>4654</v>
      </c>
      <c r="N11" s="245">
        <v>12446</v>
      </c>
      <c r="O11" s="220"/>
      <c r="P11" s="220"/>
    </row>
    <row r="12" spans="1:16" s="10" customFormat="1" ht="9.9499999999999993" customHeight="1" x14ac:dyDescent="0.2">
      <c r="A12" s="30">
        <v>2017</v>
      </c>
      <c r="B12" s="245">
        <v>14923</v>
      </c>
      <c r="C12" s="245">
        <v>8483</v>
      </c>
      <c r="D12" s="245"/>
      <c r="E12" s="245">
        <v>7353</v>
      </c>
      <c r="F12" s="245">
        <v>12349</v>
      </c>
      <c r="G12" s="245">
        <v>3704</v>
      </c>
      <c r="H12" s="245">
        <v>23406</v>
      </c>
      <c r="I12" s="245">
        <v>2121</v>
      </c>
      <c r="J12" s="245"/>
      <c r="K12" s="245">
        <v>19115</v>
      </c>
      <c r="L12" s="245">
        <v>11407</v>
      </c>
      <c r="M12" s="245">
        <v>4849</v>
      </c>
      <c r="N12" s="245">
        <v>12986</v>
      </c>
      <c r="O12" s="220"/>
      <c r="P12" s="220"/>
    </row>
    <row r="13" spans="1:16" s="10" customFormat="1" ht="9.9499999999999993" customHeight="1" x14ac:dyDescent="0.2">
      <c r="A13" s="30">
        <v>2018</v>
      </c>
      <c r="B13" s="245">
        <v>15052</v>
      </c>
      <c r="C13" s="245">
        <v>8563</v>
      </c>
      <c r="D13" s="245"/>
      <c r="E13" s="245">
        <v>7528</v>
      </c>
      <c r="F13" s="245">
        <v>13093</v>
      </c>
      <c r="G13" s="245">
        <v>3955</v>
      </c>
      <c r="H13" s="245">
        <v>23615</v>
      </c>
      <c r="I13" s="245">
        <v>1586</v>
      </c>
      <c r="J13" s="245"/>
      <c r="K13" s="245">
        <v>19354</v>
      </c>
      <c r="L13" s="245">
        <v>11649</v>
      </c>
      <c r="M13" s="245">
        <v>5199</v>
      </c>
      <c r="N13" s="245">
        <v>12873</v>
      </c>
      <c r="O13" s="220"/>
      <c r="P13" s="220"/>
    </row>
    <row r="14" spans="1:16" s="10" customFormat="1" ht="9.9499999999999993" customHeight="1" x14ac:dyDescent="0.2">
      <c r="A14" s="30">
        <v>2019</v>
      </c>
      <c r="B14" s="245">
        <v>16010</v>
      </c>
      <c r="C14" s="245">
        <v>8566</v>
      </c>
      <c r="D14" s="245"/>
      <c r="E14" s="245">
        <v>7528</v>
      </c>
      <c r="F14" s="245">
        <v>13093</v>
      </c>
      <c r="G14" s="245">
        <v>3955</v>
      </c>
      <c r="H14" s="245">
        <v>24576</v>
      </c>
      <c r="I14" s="245">
        <v>2016</v>
      </c>
      <c r="J14" s="245"/>
      <c r="K14" s="245">
        <v>20174</v>
      </c>
      <c r="L14" s="245">
        <v>12209</v>
      </c>
      <c r="M14" s="245">
        <v>5959</v>
      </c>
      <c r="N14" s="245">
        <v>12570</v>
      </c>
      <c r="O14" s="220"/>
      <c r="P14" s="220"/>
    </row>
    <row r="15" spans="1:16" s="10" customFormat="1" ht="9.9499999999999993" customHeight="1" x14ac:dyDescent="0.2">
      <c r="A15" s="30">
        <v>2020</v>
      </c>
      <c r="B15" s="245">
        <v>16408</v>
      </c>
      <c r="C15" s="245">
        <v>8652</v>
      </c>
      <c r="D15" s="245">
        <v>0</v>
      </c>
      <c r="E15" s="245">
        <v>7725</v>
      </c>
      <c r="F15" s="245">
        <v>13342</v>
      </c>
      <c r="G15" s="245">
        <v>3993</v>
      </c>
      <c r="H15" s="245">
        <v>25060</v>
      </c>
      <c r="I15" s="245">
        <v>1866</v>
      </c>
      <c r="J15" s="245">
        <v>0</v>
      </c>
      <c r="K15" s="245">
        <v>20492</v>
      </c>
      <c r="L15" s="245">
        <v>12455</v>
      </c>
      <c r="M15" s="245">
        <v>6414</v>
      </c>
      <c r="N15" s="245">
        <v>12754</v>
      </c>
      <c r="O15" s="220"/>
      <c r="P15" s="220"/>
    </row>
    <row r="16" spans="1:16" s="10" customFormat="1" ht="9.9499999999999993" customHeight="1" x14ac:dyDescent="0.2">
      <c r="A16" s="30">
        <v>2021</v>
      </c>
      <c r="B16" s="245">
        <v>16627</v>
      </c>
      <c r="C16" s="245">
        <v>8762</v>
      </c>
      <c r="D16" s="245"/>
      <c r="E16" s="245">
        <v>7788</v>
      </c>
      <c r="F16" s="245">
        <v>13525</v>
      </c>
      <c r="G16" s="245">
        <v>4076</v>
      </c>
      <c r="H16" s="245">
        <v>25389</v>
      </c>
      <c r="I16" s="245">
        <v>1123</v>
      </c>
      <c r="J16" s="245"/>
      <c r="K16" s="245">
        <v>20646</v>
      </c>
      <c r="L16" s="245">
        <v>12798</v>
      </c>
      <c r="M16" s="245">
        <v>6111</v>
      </c>
      <c r="N16" s="245">
        <v>13457</v>
      </c>
      <c r="O16" s="220"/>
      <c r="P16" s="220"/>
    </row>
    <row r="17" spans="1:15" s="4" customFormat="1" ht="3" customHeight="1" x14ac:dyDescent="0.15">
      <c r="A17" s="2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220"/>
    </row>
    <row r="18" spans="1:15" s="10" customFormat="1" ht="9.9499999999999993" customHeight="1" x14ac:dyDescent="0.2">
      <c r="B18" s="370" t="s">
        <v>412</v>
      </c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220"/>
    </row>
    <row r="19" spans="1:15" s="4" customFormat="1" ht="3" customHeight="1" x14ac:dyDescent="0.1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220"/>
    </row>
    <row r="20" spans="1:15" s="10" customFormat="1" ht="9.9499999999999993" customHeight="1" x14ac:dyDescent="0.2">
      <c r="A20" s="30" t="s">
        <v>15</v>
      </c>
      <c r="B20" s="245">
        <v>1042</v>
      </c>
      <c r="C20" s="245">
        <v>371</v>
      </c>
      <c r="D20" s="245"/>
      <c r="E20" s="245">
        <v>261</v>
      </c>
      <c r="F20" s="245">
        <v>952</v>
      </c>
      <c r="G20" s="245">
        <v>200</v>
      </c>
      <c r="H20" s="245">
        <v>1413</v>
      </c>
      <c r="I20" s="245">
        <v>83</v>
      </c>
      <c r="J20" s="245"/>
      <c r="K20" s="245">
        <v>1012</v>
      </c>
      <c r="L20" s="245">
        <v>879</v>
      </c>
      <c r="M20" s="245">
        <v>780</v>
      </c>
      <c r="N20" s="245">
        <v>1069</v>
      </c>
      <c r="O20" s="220"/>
    </row>
    <row r="21" spans="1:15" s="10" customFormat="1" ht="9.9499999999999993" customHeight="1" x14ac:dyDescent="0.2">
      <c r="A21" s="30" t="s">
        <v>130</v>
      </c>
      <c r="B21" s="245">
        <v>34</v>
      </c>
      <c r="C21" s="245">
        <v>26</v>
      </c>
      <c r="D21" s="245"/>
      <c r="E21" s="245">
        <v>60</v>
      </c>
      <c r="F21" s="245">
        <v>0</v>
      </c>
      <c r="G21" s="245">
        <v>0</v>
      </c>
      <c r="H21" s="245">
        <v>60</v>
      </c>
      <c r="I21" s="245">
        <v>2</v>
      </c>
      <c r="J21" s="245"/>
      <c r="K21" s="245">
        <v>41</v>
      </c>
      <c r="L21" s="245">
        <v>42</v>
      </c>
      <c r="M21" s="245">
        <v>22</v>
      </c>
      <c r="N21" s="245">
        <v>10</v>
      </c>
      <c r="O21" s="220"/>
    </row>
    <row r="22" spans="1:15" s="10" customFormat="1" ht="9.9499999999999993" customHeight="1" x14ac:dyDescent="0.2">
      <c r="A22" s="30" t="s">
        <v>17</v>
      </c>
      <c r="B22" s="245">
        <v>379</v>
      </c>
      <c r="C22" s="245">
        <v>366</v>
      </c>
      <c r="D22" s="245"/>
      <c r="E22" s="245">
        <v>268</v>
      </c>
      <c r="F22" s="245">
        <v>477</v>
      </c>
      <c r="G22" s="245">
        <v>0</v>
      </c>
      <c r="H22" s="245">
        <v>745</v>
      </c>
      <c r="I22" s="245">
        <v>46</v>
      </c>
      <c r="J22" s="245"/>
      <c r="K22" s="245">
        <v>673</v>
      </c>
      <c r="L22" s="245">
        <v>353</v>
      </c>
      <c r="M22" s="245">
        <v>108</v>
      </c>
      <c r="N22" s="245">
        <v>247</v>
      </c>
      <c r="O22" s="220"/>
    </row>
    <row r="23" spans="1:15" s="36" customFormat="1" ht="9.9499999999999993" customHeight="1" x14ac:dyDescent="0.2">
      <c r="A23" s="30" t="s">
        <v>18</v>
      </c>
      <c r="B23" s="245">
        <v>1077</v>
      </c>
      <c r="C23" s="245">
        <v>661</v>
      </c>
      <c r="D23" s="245"/>
      <c r="E23" s="245">
        <v>506</v>
      </c>
      <c r="F23" s="245">
        <v>560</v>
      </c>
      <c r="G23" s="245">
        <v>672</v>
      </c>
      <c r="H23" s="245">
        <v>1738</v>
      </c>
      <c r="I23" s="245">
        <v>111</v>
      </c>
      <c r="J23" s="245"/>
      <c r="K23" s="245">
        <v>956</v>
      </c>
      <c r="L23" s="245">
        <v>1108</v>
      </c>
      <c r="M23" s="245">
        <v>207</v>
      </c>
      <c r="N23" s="245">
        <v>892</v>
      </c>
      <c r="O23" s="220"/>
    </row>
    <row r="24" spans="1:15" s="36" customFormat="1" ht="9.9499999999999993" customHeight="1" x14ac:dyDescent="0.2">
      <c r="A24" s="30" t="s">
        <v>131</v>
      </c>
      <c r="B24" s="245">
        <v>3302</v>
      </c>
      <c r="C24" s="245">
        <v>605</v>
      </c>
      <c r="D24" s="245"/>
      <c r="E24" s="245">
        <v>3907</v>
      </c>
      <c r="F24" s="245">
        <v>0</v>
      </c>
      <c r="G24" s="245">
        <v>0</v>
      </c>
      <c r="H24" s="245">
        <v>3907</v>
      </c>
      <c r="I24" s="245">
        <v>199</v>
      </c>
      <c r="J24" s="245"/>
      <c r="K24" s="245">
        <v>3272</v>
      </c>
      <c r="L24" s="245">
        <v>807</v>
      </c>
      <c r="M24" s="245">
        <v>415</v>
      </c>
      <c r="N24" s="245">
        <v>1148</v>
      </c>
      <c r="O24" s="220"/>
    </row>
    <row r="25" spans="1:15" s="36" customFormat="1" ht="9.9499999999999993" customHeight="1" x14ac:dyDescent="0.2">
      <c r="A25" s="116" t="s">
        <v>19</v>
      </c>
      <c r="B25" s="246">
        <v>2927</v>
      </c>
      <c r="C25" s="246">
        <v>482</v>
      </c>
      <c r="D25" s="246"/>
      <c r="E25" s="246">
        <v>3409</v>
      </c>
      <c r="F25" s="246">
        <v>0</v>
      </c>
      <c r="G25" s="246">
        <v>0</v>
      </c>
      <c r="H25" s="246">
        <v>3409</v>
      </c>
      <c r="I25" s="246">
        <v>180</v>
      </c>
      <c r="J25" s="246"/>
      <c r="K25" s="246">
        <v>2897</v>
      </c>
      <c r="L25" s="246">
        <v>605</v>
      </c>
      <c r="M25" s="246">
        <v>266</v>
      </c>
      <c r="N25" s="246">
        <v>1039</v>
      </c>
      <c r="O25" s="249"/>
    </row>
    <row r="26" spans="1:15" s="36" customFormat="1" ht="9.9499999999999993" customHeight="1" x14ac:dyDescent="0.2">
      <c r="A26" s="116" t="s">
        <v>20</v>
      </c>
      <c r="B26" s="246">
        <v>375</v>
      </c>
      <c r="C26" s="246">
        <v>123</v>
      </c>
      <c r="D26" s="246"/>
      <c r="E26" s="246">
        <v>498</v>
      </c>
      <c r="F26" s="246">
        <v>0</v>
      </c>
      <c r="G26" s="246">
        <v>0</v>
      </c>
      <c r="H26" s="246">
        <v>498</v>
      </c>
      <c r="I26" s="246">
        <v>19</v>
      </c>
      <c r="J26" s="246"/>
      <c r="K26" s="246">
        <v>375</v>
      </c>
      <c r="L26" s="246">
        <v>202</v>
      </c>
      <c r="M26" s="246">
        <v>149</v>
      </c>
      <c r="N26" s="246">
        <v>109</v>
      </c>
      <c r="O26" s="249"/>
    </row>
    <row r="27" spans="1:15" s="10" customFormat="1" ht="9.9499999999999993" customHeight="1" x14ac:dyDescent="0.2">
      <c r="A27" s="30" t="s">
        <v>21</v>
      </c>
      <c r="B27" s="245">
        <v>1080</v>
      </c>
      <c r="C27" s="245">
        <v>533</v>
      </c>
      <c r="D27" s="245"/>
      <c r="E27" s="245">
        <v>289</v>
      </c>
      <c r="F27" s="245">
        <v>598</v>
      </c>
      <c r="G27" s="245">
        <v>726</v>
      </c>
      <c r="H27" s="245">
        <v>1613</v>
      </c>
      <c r="I27" s="245">
        <v>78</v>
      </c>
      <c r="J27" s="245"/>
      <c r="K27" s="245">
        <v>1078</v>
      </c>
      <c r="L27" s="245">
        <v>934</v>
      </c>
      <c r="M27" s="245">
        <v>121</v>
      </c>
      <c r="N27" s="245">
        <v>534</v>
      </c>
      <c r="O27" s="220"/>
    </row>
    <row r="28" spans="1:15" s="10" customFormat="1" ht="9.9499999999999993" customHeight="1" x14ac:dyDescent="0.2">
      <c r="A28" s="30" t="s">
        <v>22</v>
      </c>
      <c r="B28" s="245">
        <v>496</v>
      </c>
      <c r="C28" s="245">
        <v>215</v>
      </c>
      <c r="D28" s="245"/>
      <c r="E28" s="245">
        <v>99</v>
      </c>
      <c r="F28" s="245">
        <v>253</v>
      </c>
      <c r="G28" s="245">
        <v>359</v>
      </c>
      <c r="H28" s="245">
        <v>711</v>
      </c>
      <c r="I28" s="245">
        <v>28</v>
      </c>
      <c r="J28" s="245"/>
      <c r="K28" s="245">
        <v>397</v>
      </c>
      <c r="L28" s="245">
        <v>537</v>
      </c>
      <c r="M28" s="245">
        <v>16</v>
      </c>
      <c r="N28" s="245">
        <v>316</v>
      </c>
      <c r="O28" s="220"/>
    </row>
    <row r="29" spans="1:15" s="10" customFormat="1" ht="9.9499999999999993" customHeight="1" x14ac:dyDescent="0.2">
      <c r="A29" s="30" t="s">
        <v>23</v>
      </c>
      <c r="B29" s="245">
        <v>728</v>
      </c>
      <c r="C29" s="245">
        <v>495</v>
      </c>
      <c r="D29" s="245"/>
      <c r="E29" s="245">
        <v>204</v>
      </c>
      <c r="F29" s="245">
        <v>573</v>
      </c>
      <c r="G29" s="245">
        <v>446</v>
      </c>
      <c r="H29" s="245">
        <v>1223</v>
      </c>
      <c r="I29" s="245">
        <v>47</v>
      </c>
      <c r="J29" s="245"/>
      <c r="K29" s="245">
        <v>859</v>
      </c>
      <c r="L29" s="245">
        <v>844</v>
      </c>
      <c r="M29" s="245">
        <v>0</v>
      </c>
      <c r="N29" s="245">
        <v>576</v>
      </c>
      <c r="O29" s="220"/>
    </row>
    <row r="30" spans="1:15" s="10" customFormat="1" ht="9.9499999999999993" customHeight="1" x14ac:dyDescent="0.2">
      <c r="A30" s="38" t="s">
        <v>24</v>
      </c>
      <c r="B30" s="245">
        <v>3884</v>
      </c>
      <c r="C30" s="245">
        <v>1750</v>
      </c>
      <c r="D30" s="245"/>
      <c r="E30" s="245">
        <v>718</v>
      </c>
      <c r="F30" s="245">
        <v>4499</v>
      </c>
      <c r="G30" s="245">
        <v>417</v>
      </c>
      <c r="H30" s="245">
        <v>5634</v>
      </c>
      <c r="I30" s="245">
        <v>406</v>
      </c>
      <c r="J30" s="245"/>
      <c r="K30" s="245">
        <v>5106</v>
      </c>
      <c r="L30" s="245">
        <v>2089</v>
      </c>
      <c r="M30" s="245">
        <v>1747</v>
      </c>
      <c r="N30" s="245">
        <v>2786</v>
      </c>
      <c r="O30" s="316"/>
    </row>
    <row r="31" spans="1:15" s="10" customFormat="1" ht="9.9499999999999993" customHeight="1" x14ac:dyDescent="0.2">
      <c r="A31" s="30" t="s">
        <v>25</v>
      </c>
      <c r="B31" s="245">
        <v>710</v>
      </c>
      <c r="C31" s="245">
        <v>586</v>
      </c>
      <c r="D31" s="245"/>
      <c r="E31" s="245">
        <v>217</v>
      </c>
      <c r="F31" s="245">
        <v>1079</v>
      </c>
      <c r="G31" s="245">
        <v>0</v>
      </c>
      <c r="H31" s="245">
        <v>1296</v>
      </c>
      <c r="I31" s="245">
        <v>171</v>
      </c>
      <c r="J31" s="245"/>
      <c r="K31" s="245">
        <v>1263</v>
      </c>
      <c r="L31" s="245">
        <v>417</v>
      </c>
      <c r="M31" s="245">
        <v>300</v>
      </c>
      <c r="N31" s="245">
        <v>567</v>
      </c>
      <c r="O31" s="220"/>
    </row>
    <row r="32" spans="1:15" s="10" customFormat="1" ht="9.9499999999999993" customHeight="1" x14ac:dyDescent="0.2">
      <c r="A32" s="38" t="s">
        <v>26</v>
      </c>
      <c r="B32" s="245">
        <v>690</v>
      </c>
      <c r="C32" s="245">
        <v>440</v>
      </c>
      <c r="D32" s="245"/>
      <c r="E32" s="245">
        <v>227</v>
      </c>
      <c r="F32" s="245">
        <v>903</v>
      </c>
      <c r="G32" s="245">
        <v>0</v>
      </c>
      <c r="H32" s="245">
        <v>1130</v>
      </c>
      <c r="I32" s="245">
        <v>38</v>
      </c>
      <c r="J32" s="245"/>
      <c r="K32" s="245">
        <v>978</v>
      </c>
      <c r="L32" s="245">
        <v>474</v>
      </c>
      <c r="M32" s="245">
        <v>410</v>
      </c>
      <c r="N32" s="245">
        <v>596</v>
      </c>
      <c r="O32" s="220"/>
    </row>
    <row r="33" spans="1:18" s="10" customFormat="1" ht="9.9499999999999993" customHeight="1" x14ac:dyDescent="0.2">
      <c r="A33" s="30" t="s">
        <v>27</v>
      </c>
      <c r="B33" s="245">
        <v>715</v>
      </c>
      <c r="C33" s="245">
        <v>589</v>
      </c>
      <c r="D33" s="245"/>
      <c r="E33" s="245">
        <v>161</v>
      </c>
      <c r="F33" s="245">
        <v>880</v>
      </c>
      <c r="G33" s="245">
        <v>263</v>
      </c>
      <c r="H33" s="245">
        <v>1304</v>
      </c>
      <c r="I33" s="245">
        <v>30</v>
      </c>
      <c r="J33" s="245"/>
      <c r="K33" s="245">
        <v>987</v>
      </c>
      <c r="L33" s="245">
        <v>725</v>
      </c>
      <c r="M33" s="245">
        <v>313</v>
      </c>
      <c r="N33" s="245">
        <v>756</v>
      </c>
      <c r="O33" s="220"/>
    </row>
    <row r="34" spans="1:18" s="10" customFormat="1" ht="9.9499999999999993" customHeight="1" x14ac:dyDescent="0.2">
      <c r="A34" s="30" t="s">
        <v>161</v>
      </c>
      <c r="B34" s="245">
        <v>308</v>
      </c>
      <c r="C34" s="245">
        <v>278</v>
      </c>
      <c r="D34" s="245"/>
      <c r="E34" s="245">
        <v>206</v>
      </c>
      <c r="F34" s="245">
        <v>380</v>
      </c>
      <c r="G34" s="245">
        <v>0</v>
      </c>
      <c r="H34" s="245">
        <v>586</v>
      </c>
      <c r="I34" s="245">
        <v>3</v>
      </c>
      <c r="J34" s="245"/>
      <c r="K34" s="245">
        <v>482</v>
      </c>
      <c r="L34" s="245">
        <v>412</v>
      </c>
      <c r="M34" s="245">
        <v>112</v>
      </c>
      <c r="N34" s="245">
        <v>296</v>
      </c>
      <c r="O34" s="220"/>
    </row>
    <row r="35" spans="1:18" s="10" customFormat="1" ht="9.9499999999999993" customHeight="1" x14ac:dyDescent="0.2">
      <c r="A35" s="30" t="s">
        <v>162</v>
      </c>
      <c r="B35" s="245">
        <v>64</v>
      </c>
      <c r="C35" s="245">
        <v>52</v>
      </c>
      <c r="D35" s="245"/>
      <c r="E35" s="245">
        <v>50</v>
      </c>
      <c r="F35" s="245">
        <v>66</v>
      </c>
      <c r="G35" s="245">
        <v>0</v>
      </c>
      <c r="H35" s="245">
        <v>116</v>
      </c>
      <c r="I35" s="245">
        <v>0</v>
      </c>
      <c r="J35" s="245"/>
      <c r="K35" s="245">
        <v>85</v>
      </c>
      <c r="L35" s="245">
        <v>92</v>
      </c>
      <c r="M35" s="245">
        <v>47</v>
      </c>
      <c r="N35" s="245">
        <v>76</v>
      </c>
      <c r="O35" s="220"/>
    </row>
    <row r="36" spans="1:18" s="10" customFormat="1" ht="9.9499999999999993" customHeight="1" x14ac:dyDescent="0.2">
      <c r="A36" s="30" t="s">
        <v>30</v>
      </c>
      <c r="B36" s="245">
        <v>468</v>
      </c>
      <c r="C36" s="245">
        <v>429</v>
      </c>
      <c r="D36" s="245"/>
      <c r="E36" s="245">
        <v>223</v>
      </c>
      <c r="F36" s="245">
        <v>589</v>
      </c>
      <c r="G36" s="245">
        <v>85</v>
      </c>
      <c r="H36" s="245">
        <v>897</v>
      </c>
      <c r="I36" s="245">
        <v>28</v>
      </c>
      <c r="J36" s="245"/>
      <c r="K36" s="245">
        <v>710</v>
      </c>
      <c r="L36" s="245">
        <v>757</v>
      </c>
      <c r="M36" s="245">
        <v>331</v>
      </c>
      <c r="N36" s="245">
        <v>777</v>
      </c>
      <c r="O36" s="220"/>
    </row>
    <row r="37" spans="1:18" s="10" customFormat="1" ht="9.9499999999999993" customHeight="1" x14ac:dyDescent="0.2">
      <c r="A37" s="38" t="s">
        <v>31</v>
      </c>
      <c r="B37" s="245">
        <v>534</v>
      </c>
      <c r="C37" s="245">
        <v>426</v>
      </c>
      <c r="D37" s="245"/>
      <c r="E37" s="245">
        <v>7</v>
      </c>
      <c r="F37" s="245">
        <v>391</v>
      </c>
      <c r="G37" s="245">
        <v>562</v>
      </c>
      <c r="H37" s="245">
        <v>960</v>
      </c>
      <c r="I37" s="245">
        <v>12</v>
      </c>
      <c r="J37" s="245"/>
      <c r="K37" s="245">
        <v>865</v>
      </c>
      <c r="L37" s="245">
        <v>695</v>
      </c>
      <c r="M37" s="245">
        <v>443</v>
      </c>
      <c r="N37" s="245">
        <v>453</v>
      </c>
      <c r="O37" s="220"/>
    </row>
    <row r="38" spans="1:18" s="10" customFormat="1" ht="9.9499999999999993" customHeight="1" x14ac:dyDescent="0.2">
      <c r="A38" s="30" t="s">
        <v>32</v>
      </c>
      <c r="B38" s="245">
        <v>107</v>
      </c>
      <c r="C38" s="245">
        <v>104</v>
      </c>
      <c r="D38" s="245"/>
      <c r="E38" s="245">
        <v>109</v>
      </c>
      <c r="F38" s="245">
        <v>72</v>
      </c>
      <c r="G38" s="245">
        <v>30</v>
      </c>
      <c r="H38" s="245">
        <v>211</v>
      </c>
      <c r="I38" s="245">
        <v>5</v>
      </c>
      <c r="J38" s="245"/>
      <c r="K38" s="245">
        <v>176</v>
      </c>
      <c r="L38" s="245">
        <v>162</v>
      </c>
      <c r="M38" s="245">
        <v>58</v>
      </c>
      <c r="N38" s="245">
        <v>139</v>
      </c>
      <c r="O38" s="220"/>
    </row>
    <row r="39" spans="1:18" s="10" customFormat="1" ht="9.9499999999999993" customHeight="1" x14ac:dyDescent="0.2">
      <c r="A39" s="30" t="s">
        <v>33</v>
      </c>
      <c r="B39" s="245">
        <v>295</v>
      </c>
      <c r="C39" s="245">
        <v>258</v>
      </c>
      <c r="D39" s="245"/>
      <c r="E39" s="245">
        <v>191</v>
      </c>
      <c r="F39" s="245">
        <v>327</v>
      </c>
      <c r="G39" s="245">
        <v>35</v>
      </c>
      <c r="H39" s="245">
        <v>553</v>
      </c>
      <c r="I39" s="245">
        <v>6</v>
      </c>
      <c r="J39" s="245"/>
      <c r="K39" s="245">
        <v>489</v>
      </c>
      <c r="L39" s="245">
        <v>447</v>
      </c>
      <c r="M39" s="245">
        <v>160</v>
      </c>
      <c r="N39" s="245">
        <v>430</v>
      </c>
      <c r="O39" s="220"/>
    </row>
    <row r="40" spans="1:18" s="10" customFormat="1" ht="9.9499999999999993" customHeight="1" x14ac:dyDescent="0.2">
      <c r="A40" s="38" t="s">
        <v>34</v>
      </c>
      <c r="B40" s="245">
        <v>597</v>
      </c>
      <c r="C40" s="245">
        <v>378</v>
      </c>
      <c r="D40" s="245"/>
      <c r="E40" s="245">
        <v>182</v>
      </c>
      <c r="F40" s="245">
        <v>676</v>
      </c>
      <c r="G40" s="245">
        <v>117</v>
      </c>
      <c r="H40" s="245">
        <v>975</v>
      </c>
      <c r="I40" s="245">
        <v>72</v>
      </c>
      <c r="J40" s="245"/>
      <c r="K40" s="245">
        <v>930</v>
      </c>
      <c r="L40" s="245">
        <v>591</v>
      </c>
      <c r="M40" s="245">
        <v>600</v>
      </c>
      <c r="N40" s="245">
        <v>941</v>
      </c>
      <c r="O40" s="220"/>
    </row>
    <row r="41" spans="1:18" s="10" customFormat="1" ht="9.9499999999999993" customHeight="1" x14ac:dyDescent="0.2">
      <c r="A41" s="30" t="s">
        <v>35</v>
      </c>
      <c r="B41" s="245">
        <v>519</v>
      </c>
      <c r="C41" s="245">
        <v>258</v>
      </c>
      <c r="D41" s="245"/>
      <c r="E41" s="245">
        <v>78</v>
      </c>
      <c r="F41" s="245">
        <v>513</v>
      </c>
      <c r="G41" s="245">
        <v>186</v>
      </c>
      <c r="H41" s="245">
        <v>777</v>
      </c>
      <c r="I41" s="245">
        <v>21</v>
      </c>
      <c r="J41" s="245"/>
      <c r="K41" s="245">
        <v>623</v>
      </c>
      <c r="L41" s="245">
        <v>554</v>
      </c>
      <c r="M41" s="245">
        <v>102</v>
      </c>
      <c r="N41" s="245">
        <v>214</v>
      </c>
      <c r="O41" s="220"/>
    </row>
    <row r="42" spans="1:18" s="40" customFormat="1" ht="9.9499999999999993" customHeight="1" x14ac:dyDescent="0.2">
      <c r="A42" s="43" t="s">
        <v>36</v>
      </c>
      <c r="B42" s="247">
        <v>2532</v>
      </c>
      <c r="C42" s="247">
        <v>1424</v>
      </c>
      <c r="D42" s="247"/>
      <c r="E42" s="247">
        <v>1095</v>
      </c>
      <c r="F42" s="247">
        <v>1989</v>
      </c>
      <c r="G42" s="247">
        <v>872</v>
      </c>
      <c r="H42" s="247">
        <v>3956</v>
      </c>
      <c r="I42" s="247">
        <v>242</v>
      </c>
      <c r="J42" s="247"/>
      <c r="K42" s="247">
        <v>2682</v>
      </c>
      <c r="L42" s="247">
        <v>2382</v>
      </c>
      <c r="M42" s="247">
        <v>1117</v>
      </c>
      <c r="N42" s="247">
        <v>2218</v>
      </c>
      <c r="O42" s="220"/>
      <c r="P42" s="106"/>
      <c r="Q42" s="106"/>
      <c r="R42" s="106"/>
    </row>
    <row r="43" spans="1:18" s="40" customFormat="1" ht="9.9499999999999993" customHeight="1" x14ac:dyDescent="0.2">
      <c r="A43" s="43" t="s">
        <v>37</v>
      </c>
      <c r="B43" s="247">
        <v>5606</v>
      </c>
      <c r="C43" s="247">
        <v>1848</v>
      </c>
      <c r="D43" s="247"/>
      <c r="E43" s="247">
        <v>4499</v>
      </c>
      <c r="F43" s="247">
        <v>1424</v>
      </c>
      <c r="G43" s="247">
        <v>1531</v>
      </c>
      <c r="H43" s="247">
        <v>7454</v>
      </c>
      <c r="I43" s="247">
        <v>352</v>
      </c>
      <c r="J43" s="247"/>
      <c r="K43" s="247">
        <v>5606</v>
      </c>
      <c r="L43" s="247">
        <v>3122</v>
      </c>
      <c r="M43" s="247">
        <v>552</v>
      </c>
      <c r="N43" s="247">
        <v>2574</v>
      </c>
      <c r="O43" s="220"/>
      <c r="P43" s="106"/>
      <c r="Q43" s="106"/>
      <c r="R43" s="106"/>
    </row>
    <row r="44" spans="1:18" s="40" customFormat="1" ht="9.9499999999999993" customHeight="1" x14ac:dyDescent="0.2">
      <c r="A44" s="43" t="s">
        <v>38</v>
      </c>
      <c r="B44" s="247">
        <v>5999</v>
      </c>
      <c r="C44" s="247">
        <v>3365</v>
      </c>
      <c r="D44" s="247"/>
      <c r="E44" s="247">
        <v>1323</v>
      </c>
      <c r="F44" s="247">
        <v>7361</v>
      </c>
      <c r="G44" s="247">
        <v>680</v>
      </c>
      <c r="H44" s="247">
        <v>9364</v>
      </c>
      <c r="I44" s="247">
        <v>645</v>
      </c>
      <c r="J44" s="247"/>
      <c r="K44" s="247">
        <v>8334</v>
      </c>
      <c r="L44" s="247">
        <v>3705</v>
      </c>
      <c r="M44" s="247">
        <v>2770</v>
      </c>
      <c r="N44" s="247">
        <v>4705</v>
      </c>
      <c r="O44" s="220"/>
      <c r="P44" s="106"/>
      <c r="Q44" s="106"/>
      <c r="R44" s="106"/>
    </row>
    <row r="45" spans="1:18" s="40" customFormat="1" ht="9.9499999999999993" customHeight="1" x14ac:dyDescent="0.2">
      <c r="A45" s="43" t="s">
        <v>39</v>
      </c>
      <c r="B45" s="247">
        <v>1776</v>
      </c>
      <c r="C45" s="247">
        <v>1547</v>
      </c>
      <c r="D45" s="247"/>
      <c r="E45" s="247">
        <v>786</v>
      </c>
      <c r="F45" s="247">
        <v>1825</v>
      </c>
      <c r="G45" s="247">
        <v>712</v>
      </c>
      <c r="H45" s="247">
        <v>3323</v>
      </c>
      <c r="I45" s="247">
        <v>54</v>
      </c>
      <c r="J45" s="247"/>
      <c r="K45" s="247">
        <v>2807</v>
      </c>
      <c r="L45" s="247">
        <v>2565</v>
      </c>
      <c r="M45" s="247">
        <v>1151</v>
      </c>
      <c r="N45" s="247">
        <v>2171</v>
      </c>
      <c r="O45" s="220"/>
      <c r="P45" s="106"/>
      <c r="Q45" s="106"/>
      <c r="R45" s="106"/>
    </row>
    <row r="46" spans="1:18" s="40" customFormat="1" ht="9.9499999999999993" customHeight="1" x14ac:dyDescent="0.2">
      <c r="A46" s="43" t="s">
        <v>40</v>
      </c>
      <c r="B46" s="247">
        <v>1116</v>
      </c>
      <c r="C46" s="247">
        <v>636</v>
      </c>
      <c r="D46" s="247"/>
      <c r="E46" s="247">
        <v>260</v>
      </c>
      <c r="F46" s="247">
        <v>1189</v>
      </c>
      <c r="G46" s="247">
        <v>303</v>
      </c>
      <c r="H46" s="247">
        <v>1752</v>
      </c>
      <c r="I46" s="247">
        <v>93</v>
      </c>
      <c r="J46" s="247"/>
      <c r="K46" s="247">
        <v>1553</v>
      </c>
      <c r="L46" s="247">
        <v>1145</v>
      </c>
      <c r="M46" s="247">
        <v>702</v>
      </c>
      <c r="N46" s="247">
        <v>1155</v>
      </c>
      <c r="O46" s="220"/>
      <c r="P46" s="106"/>
      <c r="Q46" s="106"/>
      <c r="R46" s="106"/>
    </row>
    <row r="47" spans="1:18" s="10" customFormat="1" ht="9.9499999999999993" customHeight="1" x14ac:dyDescent="0.2">
      <c r="A47" s="43" t="s">
        <v>41</v>
      </c>
      <c r="B47" s="247">
        <v>17029</v>
      </c>
      <c r="C47" s="247">
        <v>8820</v>
      </c>
      <c r="D47" s="247"/>
      <c r="E47" s="247">
        <v>7963</v>
      </c>
      <c r="F47" s="247">
        <v>13788</v>
      </c>
      <c r="G47" s="247">
        <v>4098</v>
      </c>
      <c r="H47" s="247">
        <v>25849</v>
      </c>
      <c r="I47" s="247">
        <v>1386</v>
      </c>
      <c r="J47" s="247"/>
      <c r="K47" s="247">
        <v>20982</v>
      </c>
      <c r="L47" s="247">
        <v>12919</v>
      </c>
      <c r="M47" s="247">
        <v>6292</v>
      </c>
      <c r="N47" s="247">
        <v>12823</v>
      </c>
      <c r="O47" s="220"/>
      <c r="P47" s="106"/>
      <c r="Q47" s="106"/>
      <c r="R47" s="106"/>
    </row>
    <row r="48" spans="1:18" s="4" customFormat="1" ht="3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16"/>
      <c r="L48" s="16"/>
      <c r="M48" s="16"/>
      <c r="N48" s="16"/>
    </row>
    <row r="49" spans="1:15" s="4" customFormat="1" ht="3" customHeight="1" x14ac:dyDescent="0.15"/>
    <row r="50" spans="1:15" s="248" customFormat="1" ht="9.9499999999999993" customHeight="1" x14ac:dyDescent="0.2">
      <c r="A50" s="30" t="s">
        <v>145</v>
      </c>
      <c r="B50" s="69"/>
      <c r="C50" s="69"/>
      <c r="D50" s="69"/>
      <c r="E50" s="69"/>
      <c r="F50" s="69"/>
      <c r="G50" s="69"/>
      <c r="H50" s="338"/>
      <c r="I50" s="70"/>
      <c r="J50" s="69"/>
      <c r="K50" s="221"/>
      <c r="L50" s="221"/>
      <c r="M50" s="221"/>
      <c r="N50" s="221"/>
      <c r="O50" s="107"/>
    </row>
    <row r="51" spans="1:15" ht="10.15" customHeight="1" x14ac:dyDescent="0.2">
      <c r="A51" s="4"/>
      <c r="B51" s="4"/>
      <c r="C51" s="293"/>
      <c r="D51" s="4"/>
      <c r="E51" s="339"/>
      <c r="F51" s="339"/>
      <c r="G51" s="4"/>
      <c r="H51" s="293"/>
      <c r="I51" s="293"/>
      <c r="J51" s="293"/>
      <c r="K51" s="293"/>
      <c r="L51" s="293"/>
      <c r="M51" s="293"/>
      <c r="N51" s="293"/>
      <c r="O51" s="4"/>
    </row>
    <row r="52" spans="1:15" ht="10.15" customHeight="1" x14ac:dyDescent="0.2">
      <c r="A52" s="4"/>
      <c r="B52" s="4"/>
      <c r="C52" s="340"/>
      <c r="D52" s="4"/>
      <c r="E52" s="4"/>
      <c r="F52" s="4"/>
      <c r="G52" s="4"/>
      <c r="H52" s="293"/>
      <c r="I52" s="293"/>
      <c r="J52" s="293"/>
      <c r="K52" s="293"/>
      <c r="L52" s="293"/>
      <c r="M52" s="293"/>
      <c r="N52" s="293"/>
      <c r="O52" s="4"/>
    </row>
    <row r="53" spans="1:15" ht="10.15" customHeight="1" x14ac:dyDescent="0.2">
      <c r="A53" s="4"/>
      <c r="B53" s="4"/>
      <c r="C53" s="293"/>
      <c r="D53" s="4"/>
      <c r="E53" s="4"/>
      <c r="F53" s="4"/>
      <c r="G53" s="4"/>
      <c r="H53" s="293"/>
      <c r="I53" s="4"/>
      <c r="J53" s="4"/>
      <c r="K53" s="4"/>
      <c r="L53" s="4"/>
      <c r="M53" s="4"/>
      <c r="N53" s="4"/>
      <c r="O53" s="4"/>
    </row>
    <row r="54" spans="1:15" ht="10.15" customHeight="1" x14ac:dyDescent="0.2">
      <c r="A54" s="4"/>
      <c r="B54" s="4"/>
      <c r="C54" s="293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ht="10.1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ht="10.15" customHeight="1" x14ac:dyDescent="0.2"/>
    <row r="57" spans="1:15" ht="10.15" customHeight="1" x14ac:dyDescent="0.2"/>
    <row r="58" spans="1:15" ht="10.15" customHeight="1" x14ac:dyDescent="0.2"/>
  </sheetData>
  <mergeCells count="8">
    <mergeCell ref="B18:N18"/>
    <mergeCell ref="A5:N5"/>
    <mergeCell ref="A8:A9"/>
    <mergeCell ref="B8:C8"/>
    <mergeCell ref="E8:G8"/>
    <mergeCell ref="H8:H9"/>
    <mergeCell ref="I8:I9"/>
    <mergeCell ref="K8:N8"/>
  </mergeCells>
  <printOptions horizontalCentered="1"/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Z73"/>
  <sheetViews>
    <sheetView zoomScaleNormal="100" workbookViewId="0">
      <selection activeCell="C4" sqref="C4"/>
    </sheetView>
  </sheetViews>
  <sheetFormatPr defaultColWidth="9.140625" defaultRowHeight="12.75" x14ac:dyDescent="0.2"/>
  <cols>
    <col min="1" max="1" width="9.140625" style="6" customWidth="1"/>
    <col min="2" max="2" width="7.42578125" style="6" customWidth="1"/>
    <col min="3" max="3" width="8.5703125" style="6" customWidth="1"/>
    <col min="4" max="4" width="0.85546875" style="6" customWidth="1"/>
    <col min="5" max="5" width="6.42578125" style="6" customWidth="1"/>
    <col min="6" max="6" width="7.42578125" style="6" customWidth="1"/>
    <col min="7" max="7" width="0.85546875" style="6" customWidth="1"/>
    <col min="8" max="8" width="7.42578125" style="6" customWidth="1"/>
    <col min="9" max="9" width="9" style="6" bestFit="1" customWidth="1"/>
    <col min="10" max="10" width="0.85546875" style="6" customWidth="1"/>
    <col min="11" max="11" width="7.28515625" style="6" customWidth="1"/>
    <col min="12" max="12" width="7.7109375" style="6" bestFit="1" customWidth="1"/>
    <col min="13" max="13" width="0.85546875" style="6" customWidth="1"/>
    <col min="14" max="14" width="8.28515625" style="6" customWidth="1"/>
    <col min="15" max="15" width="9.140625" style="6" customWidth="1"/>
    <col min="16" max="16384" width="9.140625" style="6"/>
  </cols>
  <sheetData>
    <row r="1" spans="1:18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8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8" s="9" customFormat="1" ht="25.15" customHeight="1" x14ac:dyDescent="0.2">
      <c r="A3" s="82"/>
      <c r="B3" s="82"/>
      <c r="C3" s="125"/>
      <c r="D3" s="82"/>
      <c r="E3" s="82"/>
      <c r="F3" s="125"/>
      <c r="G3" s="82"/>
      <c r="H3" s="82"/>
      <c r="I3" s="125"/>
      <c r="J3" s="82"/>
      <c r="K3" s="82"/>
      <c r="L3" s="125"/>
      <c r="M3" s="82"/>
      <c r="N3" s="82"/>
      <c r="O3" s="125"/>
    </row>
    <row r="4" spans="1:18" ht="12" customHeight="1" x14ac:dyDescent="0.2">
      <c r="A4" s="93" t="s">
        <v>324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8" s="3" customFormat="1" ht="12" customHeight="1" x14ac:dyDescent="0.2">
      <c r="A5" s="347" t="s">
        <v>347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</row>
    <row r="6" spans="1:18" s="3" customFormat="1" ht="12" customHeight="1" x14ac:dyDescent="0.2">
      <c r="A6" s="94" t="s">
        <v>395</v>
      </c>
      <c r="B6" s="94"/>
      <c r="C6" s="94"/>
      <c r="D6" s="103"/>
      <c r="E6" s="94"/>
      <c r="F6" s="94"/>
      <c r="G6" s="103"/>
      <c r="H6" s="94"/>
      <c r="I6" s="94"/>
      <c r="J6" s="103"/>
      <c r="K6" s="94"/>
      <c r="L6" s="94"/>
      <c r="M6" s="103"/>
      <c r="N6" s="94"/>
      <c r="O6" s="94"/>
    </row>
    <row r="7" spans="1:18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</row>
    <row r="8" spans="1:18" ht="36" customHeight="1" x14ac:dyDescent="0.2">
      <c r="A8" s="348" t="s">
        <v>334</v>
      </c>
      <c r="B8" s="350" t="s">
        <v>390</v>
      </c>
      <c r="C8" s="350"/>
      <c r="D8" s="294"/>
      <c r="E8" s="350" t="s">
        <v>336</v>
      </c>
      <c r="F8" s="350"/>
      <c r="G8" s="294"/>
      <c r="H8" s="350" t="s">
        <v>337</v>
      </c>
      <c r="I8" s="350"/>
      <c r="J8" s="294"/>
      <c r="K8" s="350" t="s">
        <v>338</v>
      </c>
      <c r="L8" s="350"/>
      <c r="M8" s="294"/>
      <c r="N8" s="351" t="s">
        <v>391</v>
      </c>
      <c r="O8" s="351"/>
    </row>
    <row r="9" spans="1:18" s="11" customFormat="1" ht="15" customHeight="1" x14ac:dyDescent="0.15">
      <c r="A9" s="349"/>
      <c r="B9" s="295" t="s">
        <v>339</v>
      </c>
      <c r="C9" s="295" t="s">
        <v>340</v>
      </c>
      <c r="D9" s="295"/>
      <c r="E9" s="295" t="s">
        <v>339</v>
      </c>
      <c r="F9" s="295" t="s">
        <v>340</v>
      </c>
      <c r="G9" s="295"/>
      <c r="H9" s="295" t="s">
        <v>339</v>
      </c>
      <c r="I9" s="295" t="s">
        <v>340</v>
      </c>
      <c r="J9" s="295"/>
      <c r="K9" s="295" t="s">
        <v>339</v>
      </c>
      <c r="L9" s="295" t="s">
        <v>340</v>
      </c>
      <c r="M9" s="295"/>
      <c r="N9" s="295" t="s">
        <v>339</v>
      </c>
      <c r="O9" s="295" t="s">
        <v>340</v>
      </c>
    </row>
    <row r="10" spans="1:18" ht="3" customHeight="1" x14ac:dyDescent="0.2">
      <c r="A10" s="4"/>
      <c r="B10" s="200"/>
      <c r="C10" s="200"/>
      <c r="D10" s="201"/>
      <c r="E10" s="200"/>
      <c r="F10" s="200"/>
      <c r="G10" s="201"/>
      <c r="H10" s="200"/>
      <c r="I10" s="200"/>
      <c r="J10" s="201"/>
      <c r="K10" s="200"/>
      <c r="L10" s="200"/>
      <c r="M10" s="201"/>
      <c r="N10" s="200"/>
      <c r="O10" s="200"/>
    </row>
    <row r="11" spans="1:18" s="10" customFormat="1" ht="9" x14ac:dyDescent="0.15">
      <c r="A11" s="34" t="s">
        <v>15</v>
      </c>
      <c r="B11" s="299">
        <v>30199</v>
      </c>
      <c r="C11" s="299">
        <v>744661.49</v>
      </c>
      <c r="D11" s="300"/>
      <c r="E11" s="299">
        <v>3251</v>
      </c>
      <c r="F11" s="299">
        <v>69563.009999999995</v>
      </c>
      <c r="G11" s="300"/>
      <c r="H11" s="299">
        <v>18098</v>
      </c>
      <c r="I11" s="299">
        <v>109640.78</v>
      </c>
      <c r="J11" s="300"/>
      <c r="K11" s="299">
        <v>2983</v>
      </c>
      <c r="L11" s="299">
        <v>12686.37</v>
      </c>
      <c r="M11" s="300"/>
      <c r="N11" s="300">
        <f t="shared" ref="N11:O15" si="0">+B11+E11+H11+K11</f>
        <v>54531</v>
      </c>
      <c r="O11" s="300">
        <f t="shared" si="0"/>
        <v>936551.65</v>
      </c>
      <c r="P11" s="313"/>
      <c r="R11" s="322"/>
    </row>
    <row r="12" spans="1:18" s="10" customFormat="1" ht="27" x14ac:dyDescent="0.15">
      <c r="A12" s="34" t="s">
        <v>335</v>
      </c>
      <c r="B12" s="299">
        <v>895</v>
      </c>
      <c r="C12" s="299">
        <v>47963.91</v>
      </c>
      <c r="D12" s="300"/>
      <c r="E12" s="299">
        <v>205</v>
      </c>
      <c r="F12" s="299">
        <v>5469.19</v>
      </c>
      <c r="G12" s="300"/>
      <c r="H12" s="299">
        <v>1227</v>
      </c>
      <c r="I12" s="299">
        <v>8439.51</v>
      </c>
      <c r="J12" s="300"/>
      <c r="K12" s="299">
        <v>213</v>
      </c>
      <c r="L12" s="299">
        <v>728.68</v>
      </c>
      <c r="M12" s="300"/>
      <c r="N12" s="300">
        <f t="shared" si="0"/>
        <v>2540</v>
      </c>
      <c r="O12" s="300">
        <f t="shared" si="0"/>
        <v>62601.290000000008</v>
      </c>
      <c r="P12" s="313"/>
      <c r="R12" s="322"/>
    </row>
    <row r="13" spans="1:18" s="10" customFormat="1" ht="9" x14ac:dyDescent="0.15">
      <c r="A13" s="34" t="s">
        <v>17</v>
      </c>
      <c r="B13" s="299">
        <v>4908</v>
      </c>
      <c r="C13" s="299">
        <v>20984.68</v>
      </c>
      <c r="D13" s="300"/>
      <c r="E13" s="299">
        <v>989</v>
      </c>
      <c r="F13" s="299">
        <v>4765.92</v>
      </c>
      <c r="G13" s="300"/>
      <c r="H13" s="299">
        <v>4346</v>
      </c>
      <c r="I13" s="299">
        <v>11211.89</v>
      </c>
      <c r="J13" s="300"/>
      <c r="K13" s="299">
        <v>3378</v>
      </c>
      <c r="L13" s="299">
        <v>5434.71</v>
      </c>
      <c r="M13" s="300"/>
      <c r="N13" s="300">
        <f t="shared" si="0"/>
        <v>13621</v>
      </c>
      <c r="O13" s="300">
        <f t="shared" si="0"/>
        <v>42397.2</v>
      </c>
      <c r="P13" s="313"/>
      <c r="R13" s="322"/>
    </row>
    <row r="14" spans="1:18" s="10" customFormat="1" ht="9" x14ac:dyDescent="0.15">
      <c r="A14" s="34" t="s">
        <v>18</v>
      </c>
      <c r="B14" s="299">
        <v>27263</v>
      </c>
      <c r="C14" s="299">
        <v>805672.55</v>
      </c>
      <c r="D14" s="300"/>
      <c r="E14" s="299">
        <v>3074</v>
      </c>
      <c r="F14" s="299">
        <v>70003.67</v>
      </c>
      <c r="G14" s="300"/>
      <c r="H14" s="299">
        <v>13630</v>
      </c>
      <c r="I14" s="299">
        <v>90131.88</v>
      </c>
      <c r="J14" s="300"/>
      <c r="K14" s="299">
        <v>3927</v>
      </c>
      <c r="L14" s="299">
        <v>20252.29</v>
      </c>
      <c r="M14" s="300"/>
      <c r="N14" s="300">
        <f t="shared" si="0"/>
        <v>47894</v>
      </c>
      <c r="O14" s="300">
        <f t="shared" si="0"/>
        <v>986060.39000000013</v>
      </c>
      <c r="P14" s="313"/>
      <c r="R14" s="322"/>
    </row>
    <row r="15" spans="1:18" s="36" customFormat="1" ht="27" x14ac:dyDescent="0.15">
      <c r="A15" s="34" t="s">
        <v>131</v>
      </c>
      <c r="B15" s="299">
        <v>20666</v>
      </c>
      <c r="C15" s="299">
        <v>156750.5</v>
      </c>
      <c r="D15" s="300"/>
      <c r="E15" s="299">
        <v>3130</v>
      </c>
      <c r="F15" s="299">
        <v>53813.59</v>
      </c>
      <c r="G15" s="300"/>
      <c r="H15" s="299">
        <v>9757</v>
      </c>
      <c r="I15" s="299">
        <v>52811.89</v>
      </c>
      <c r="J15" s="300"/>
      <c r="K15" s="299">
        <v>2651</v>
      </c>
      <c r="L15" s="299">
        <v>59436.89</v>
      </c>
      <c r="M15" s="300"/>
      <c r="N15" s="300">
        <f t="shared" si="0"/>
        <v>36204</v>
      </c>
      <c r="O15" s="300">
        <f t="shared" si="0"/>
        <v>322812.87</v>
      </c>
      <c r="P15" s="313"/>
      <c r="R15" s="322"/>
    </row>
    <row r="16" spans="1:18" s="10" customFormat="1" ht="18" x14ac:dyDescent="0.15">
      <c r="A16" s="296" t="s">
        <v>385</v>
      </c>
      <c r="B16" s="299">
        <v>12186</v>
      </c>
      <c r="C16" s="299">
        <v>87262.66</v>
      </c>
      <c r="D16" s="300"/>
      <c r="E16" s="299">
        <v>2249</v>
      </c>
      <c r="F16" s="299">
        <v>23500.03</v>
      </c>
      <c r="G16" s="300"/>
      <c r="H16" s="299">
        <v>4833</v>
      </c>
      <c r="I16" s="299">
        <v>33938.730000000003</v>
      </c>
      <c r="J16" s="300"/>
      <c r="K16" s="299">
        <v>1937</v>
      </c>
      <c r="L16" s="299">
        <v>57991.83</v>
      </c>
      <c r="M16" s="301"/>
      <c r="N16" s="300">
        <f>+B16+E16+H16+K16</f>
        <v>21205</v>
      </c>
      <c r="O16" s="300">
        <f t="shared" ref="O16:O31" si="1">+C16+F16+I16+L16</f>
        <v>202693.25</v>
      </c>
      <c r="P16" s="313"/>
      <c r="R16" s="322"/>
    </row>
    <row r="17" spans="1:19" s="36" customFormat="1" ht="9" x14ac:dyDescent="0.15">
      <c r="A17" s="36" t="s">
        <v>384</v>
      </c>
      <c r="B17" s="299">
        <v>8480</v>
      </c>
      <c r="C17" s="299">
        <v>69487.839999999997</v>
      </c>
      <c r="D17" s="300"/>
      <c r="E17" s="299">
        <v>881</v>
      </c>
      <c r="F17" s="299">
        <v>30313.56</v>
      </c>
      <c r="G17" s="300"/>
      <c r="H17" s="299">
        <v>4924</v>
      </c>
      <c r="I17" s="299">
        <v>18873.16</v>
      </c>
      <c r="J17" s="300"/>
      <c r="K17" s="299">
        <v>714</v>
      </c>
      <c r="L17" s="299">
        <v>1445.06</v>
      </c>
      <c r="M17" s="301"/>
      <c r="N17" s="300">
        <f>+B17+E17+H17+K17</f>
        <v>14999</v>
      </c>
      <c r="O17" s="300">
        <f t="shared" si="1"/>
        <v>120119.62</v>
      </c>
      <c r="P17" s="313"/>
      <c r="R17" s="322"/>
    </row>
    <row r="18" spans="1:19" s="10" customFormat="1" ht="9" x14ac:dyDescent="0.15">
      <c r="A18" s="34" t="s">
        <v>21</v>
      </c>
      <c r="B18" s="299">
        <v>42850</v>
      </c>
      <c r="C18" s="299">
        <v>628040.64</v>
      </c>
      <c r="D18" s="300"/>
      <c r="E18" s="299">
        <v>4260</v>
      </c>
      <c r="F18" s="299">
        <v>59654.8</v>
      </c>
      <c r="G18" s="300"/>
      <c r="H18" s="299">
        <v>39886</v>
      </c>
      <c r="I18" s="299">
        <v>123485.13</v>
      </c>
      <c r="J18" s="300"/>
      <c r="K18" s="299">
        <v>3356</v>
      </c>
      <c r="L18" s="299">
        <v>10440.219999999999</v>
      </c>
      <c r="M18" s="300"/>
      <c r="N18" s="300">
        <f>+B18+E18+H18+K18</f>
        <v>90352</v>
      </c>
      <c r="O18" s="300">
        <f t="shared" si="1"/>
        <v>821620.79</v>
      </c>
      <c r="P18" s="313"/>
      <c r="R18" s="322"/>
    </row>
    <row r="19" spans="1:19" s="10" customFormat="1" ht="18" x14ac:dyDescent="0.15">
      <c r="A19" s="34" t="s">
        <v>22</v>
      </c>
      <c r="B19" s="299">
        <v>7729</v>
      </c>
      <c r="C19" s="299">
        <v>163295.13</v>
      </c>
      <c r="D19" s="300"/>
      <c r="E19" s="299">
        <v>870</v>
      </c>
      <c r="F19" s="299">
        <v>21349.66</v>
      </c>
      <c r="G19" s="300"/>
      <c r="H19" s="299">
        <v>8122</v>
      </c>
      <c r="I19" s="299">
        <v>35738.17</v>
      </c>
      <c r="J19" s="300"/>
      <c r="K19" s="299">
        <v>1125</v>
      </c>
      <c r="L19" s="299">
        <v>3969.67</v>
      </c>
      <c r="M19" s="300"/>
      <c r="N19" s="300">
        <f>+B19+E19+H19+K19</f>
        <v>17846</v>
      </c>
      <c r="O19" s="300">
        <f>+C19+F19+I19+L19</f>
        <v>224352.63000000003</v>
      </c>
      <c r="P19" s="313"/>
      <c r="R19" s="322"/>
    </row>
    <row r="20" spans="1:19" s="10" customFormat="1" ht="18" x14ac:dyDescent="0.15">
      <c r="A20" s="34" t="s">
        <v>23</v>
      </c>
      <c r="B20" s="299">
        <v>33999</v>
      </c>
      <c r="C20" s="299">
        <v>854001.05</v>
      </c>
      <c r="D20" s="300"/>
      <c r="E20" s="299">
        <v>2972</v>
      </c>
      <c r="F20" s="299">
        <v>52405.69</v>
      </c>
      <c r="G20" s="300"/>
      <c r="H20" s="299">
        <v>19973</v>
      </c>
      <c r="I20" s="299">
        <v>125509.27</v>
      </c>
      <c r="J20" s="300"/>
      <c r="K20" s="299">
        <v>1913</v>
      </c>
      <c r="L20" s="299">
        <v>12365.29</v>
      </c>
      <c r="M20" s="300"/>
      <c r="N20" s="300">
        <f t="shared" ref="N20:N32" si="2">+B20+E20+H20+K20</f>
        <v>58857</v>
      </c>
      <c r="O20" s="300">
        <f t="shared" si="1"/>
        <v>1044281.3</v>
      </c>
      <c r="P20" s="313"/>
      <c r="R20" s="322"/>
    </row>
    <row r="21" spans="1:19" s="10" customFormat="1" ht="9" x14ac:dyDescent="0.15">
      <c r="A21" s="297" t="s">
        <v>24</v>
      </c>
      <c r="B21" s="299">
        <v>19509</v>
      </c>
      <c r="C21" s="299">
        <v>439068.2</v>
      </c>
      <c r="D21" s="300"/>
      <c r="E21" s="299">
        <v>3887</v>
      </c>
      <c r="F21" s="299">
        <v>56704.56</v>
      </c>
      <c r="G21" s="300"/>
      <c r="H21" s="299">
        <v>21663</v>
      </c>
      <c r="I21" s="299">
        <v>133789.59</v>
      </c>
      <c r="J21" s="300"/>
      <c r="K21" s="299">
        <v>11064</v>
      </c>
      <c r="L21" s="299">
        <v>25419.79</v>
      </c>
      <c r="M21" s="300"/>
      <c r="N21" s="300">
        <f t="shared" si="2"/>
        <v>56123</v>
      </c>
      <c r="O21" s="300">
        <f t="shared" si="1"/>
        <v>654982.14</v>
      </c>
      <c r="P21" s="313"/>
      <c r="R21" s="322"/>
    </row>
    <row r="22" spans="1:19" s="10" customFormat="1" ht="9" x14ac:dyDescent="0.15">
      <c r="A22" s="34" t="s">
        <v>25</v>
      </c>
      <c r="B22" s="299">
        <v>6333</v>
      </c>
      <c r="C22" s="299">
        <v>174977.69</v>
      </c>
      <c r="D22" s="300"/>
      <c r="E22" s="299">
        <v>1805</v>
      </c>
      <c r="F22" s="299">
        <v>23953.68</v>
      </c>
      <c r="G22" s="300"/>
      <c r="H22" s="299">
        <v>14033</v>
      </c>
      <c r="I22" s="299">
        <v>82153.850000000006</v>
      </c>
      <c r="J22" s="300"/>
      <c r="K22" s="299">
        <v>6322</v>
      </c>
      <c r="L22" s="299">
        <v>21025.99</v>
      </c>
      <c r="M22" s="300"/>
      <c r="N22" s="300">
        <f t="shared" si="2"/>
        <v>28493</v>
      </c>
      <c r="O22" s="300">
        <f t="shared" si="1"/>
        <v>302111.20999999996</v>
      </c>
      <c r="P22" s="313"/>
      <c r="R22" s="322"/>
    </row>
    <row r="23" spans="1:19" s="10" customFormat="1" ht="9" x14ac:dyDescent="0.15">
      <c r="A23" s="297" t="s">
        <v>26</v>
      </c>
      <c r="B23" s="299">
        <v>11013</v>
      </c>
      <c r="C23" s="299">
        <v>302775.49</v>
      </c>
      <c r="D23" s="300"/>
      <c r="E23" s="299">
        <v>2285</v>
      </c>
      <c r="F23" s="299">
        <v>32320.7</v>
      </c>
      <c r="G23" s="300"/>
      <c r="H23" s="299">
        <v>18841</v>
      </c>
      <c r="I23" s="299">
        <v>101864.65</v>
      </c>
      <c r="J23" s="300"/>
      <c r="K23" s="299">
        <v>3590</v>
      </c>
      <c r="L23" s="299">
        <v>21380.14</v>
      </c>
      <c r="M23" s="300"/>
      <c r="N23" s="300">
        <f t="shared" si="2"/>
        <v>35729</v>
      </c>
      <c r="O23" s="300">
        <f t="shared" si="1"/>
        <v>458340.98</v>
      </c>
      <c r="P23" s="313"/>
      <c r="R23" s="322"/>
    </row>
    <row r="24" spans="1:19" s="10" customFormat="1" ht="9" x14ac:dyDescent="0.15">
      <c r="A24" s="34" t="s">
        <v>27</v>
      </c>
      <c r="B24" s="299">
        <v>18894</v>
      </c>
      <c r="C24" s="299">
        <v>365208.58</v>
      </c>
      <c r="D24" s="300"/>
      <c r="E24" s="299">
        <v>3105</v>
      </c>
      <c r="F24" s="299">
        <v>39514.79</v>
      </c>
      <c r="G24" s="300"/>
      <c r="H24" s="299">
        <v>24949</v>
      </c>
      <c r="I24" s="299">
        <v>156054.5</v>
      </c>
      <c r="J24" s="300"/>
      <c r="K24" s="299">
        <v>18823</v>
      </c>
      <c r="L24" s="299">
        <v>80853.72</v>
      </c>
      <c r="M24" s="300"/>
      <c r="N24" s="300">
        <f t="shared" si="2"/>
        <v>65771</v>
      </c>
      <c r="O24" s="300">
        <f t="shared" si="1"/>
        <v>641631.59</v>
      </c>
      <c r="P24" s="313"/>
      <c r="R24" s="322"/>
    </row>
    <row r="25" spans="1:19" s="10" customFormat="1" ht="9" x14ac:dyDescent="0.15">
      <c r="A25" s="34" t="s">
        <v>161</v>
      </c>
      <c r="B25" s="299">
        <v>10480</v>
      </c>
      <c r="C25" s="299">
        <v>186079.85</v>
      </c>
      <c r="D25" s="300"/>
      <c r="E25" s="299">
        <v>2379</v>
      </c>
      <c r="F25" s="299">
        <v>79518.55</v>
      </c>
      <c r="G25" s="300"/>
      <c r="H25" s="299">
        <v>19698</v>
      </c>
      <c r="I25" s="299">
        <v>117285.35</v>
      </c>
      <c r="J25" s="300"/>
      <c r="K25" s="299">
        <v>13092</v>
      </c>
      <c r="L25" s="299">
        <v>34931.01</v>
      </c>
      <c r="M25" s="300"/>
      <c r="N25" s="300">
        <f t="shared" si="2"/>
        <v>45649</v>
      </c>
      <c r="O25" s="300">
        <f t="shared" si="1"/>
        <v>417814.76</v>
      </c>
      <c r="P25" s="313"/>
      <c r="R25" s="322"/>
    </row>
    <row r="26" spans="1:19" s="10" customFormat="1" ht="9" x14ac:dyDescent="0.15">
      <c r="A26" s="34" t="s">
        <v>162</v>
      </c>
      <c r="B26" s="299">
        <v>4240</v>
      </c>
      <c r="C26" s="299">
        <v>97185.39</v>
      </c>
      <c r="D26" s="300"/>
      <c r="E26" s="299">
        <v>1032</v>
      </c>
      <c r="F26" s="299">
        <v>17454.259999999998</v>
      </c>
      <c r="G26" s="300"/>
      <c r="H26" s="299">
        <v>8079</v>
      </c>
      <c r="I26" s="299">
        <v>56674.17</v>
      </c>
      <c r="J26" s="300"/>
      <c r="K26" s="299">
        <v>5721</v>
      </c>
      <c r="L26" s="299">
        <v>15201.09</v>
      </c>
      <c r="M26" s="300"/>
      <c r="N26" s="300">
        <f t="shared" si="2"/>
        <v>19072</v>
      </c>
      <c r="O26" s="300">
        <f t="shared" si="1"/>
        <v>186514.91</v>
      </c>
      <c r="P26" s="313"/>
      <c r="R26" s="322"/>
    </row>
    <row r="27" spans="1:19" s="10" customFormat="1" ht="9" x14ac:dyDescent="0.15">
      <c r="A27" s="34" t="s">
        <v>30</v>
      </c>
      <c r="B27" s="299">
        <v>23196</v>
      </c>
      <c r="C27" s="299">
        <v>261594.35</v>
      </c>
      <c r="D27" s="300"/>
      <c r="E27" s="299">
        <v>4585</v>
      </c>
      <c r="F27" s="299">
        <v>52003.38</v>
      </c>
      <c r="G27" s="300"/>
      <c r="H27" s="299">
        <v>30824</v>
      </c>
      <c r="I27" s="299">
        <v>151936.45000000001</v>
      </c>
      <c r="J27" s="300"/>
      <c r="K27" s="299">
        <v>24852</v>
      </c>
      <c r="L27" s="299">
        <v>40033.15</v>
      </c>
      <c r="M27" s="300"/>
      <c r="N27" s="300">
        <f t="shared" si="2"/>
        <v>83457</v>
      </c>
      <c r="O27" s="300">
        <f t="shared" si="1"/>
        <v>505567.33</v>
      </c>
      <c r="P27" s="313"/>
      <c r="R27" s="322"/>
    </row>
    <row r="28" spans="1:19" s="10" customFormat="1" ht="9" x14ac:dyDescent="0.15">
      <c r="A28" s="297" t="s">
        <v>31</v>
      </c>
      <c r="B28" s="299">
        <v>47470</v>
      </c>
      <c r="C28" s="299">
        <v>803220.89</v>
      </c>
      <c r="D28" s="300"/>
      <c r="E28" s="299">
        <v>10361</v>
      </c>
      <c r="F28" s="299">
        <v>82934.45</v>
      </c>
      <c r="G28" s="300"/>
      <c r="H28" s="299">
        <v>88098</v>
      </c>
      <c r="I28" s="299">
        <v>326091.63</v>
      </c>
      <c r="J28" s="300"/>
      <c r="K28" s="299">
        <v>54815</v>
      </c>
      <c r="L28" s="299">
        <v>88400.9</v>
      </c>
      <c r="M28" s="300"/>
      <c r="N28" s="300">
        <f t="shared" si="2"/>
        <v>200744</v>
      </c>
      <c r="O28" s="300">
        <f t="shared" si="1"/>
        <v>1300647.8699999999</v>
      </c>
      <c r="P28" s="313"/>
      <c r="Q28" s="313"/>
      <c r="R28" s="322"/>
      <c r="S28" s="322"/>
    </row>
    <row r="29" spans="1:19" s="10" customFormat="1" ht="9" x14ac:dyDescent="0.15">
      <c r="A29" s="34" t="s">
        <v>32</v>
      </c>
      <c r="B29" s="299">
        <v>7538</v>
      </c>
      <c r="C29" s="299">
        <v>247254.62</v>
      </c>
      <c r="D29" s="300"/>
      <c r="E29" s="299">
        <v>1746</v>
      </c>
      <c r="F29" s="299">
        <v>46719.68</v>
      </c>
      <c r="G29" s="300"/>
      <c r="H29" s="299">
        <v>16864</v>
      </c>
      <c r="I29" s="299">
        <v>154180.32999999999</v>
      </c>
      <c r="J29" s="300"/>
      <c r="K29" s="299">
        <v>9774</v>
      </c>
      <c r="L29" s="299">
        <v>32775.769999999997</v>
      </c>
      <c r="M29" s="300"/>
      <c r="N29" s="300">
        <f t="shared" si="2"/>
        <v>35922</v>
      </c>
      <c r="O29" s="300">
        <f t="shared" si="1"/>
        <v>480930.4</v>
      </c>
      <c r="P29" s="313"/>
      <c r="R29" s="322"/>
    </row>
    <row r="30" spans="1:19" s="10" customFormat="1" ht="9" x14ac:dyDescent="0.15">
      <c r="A30" s="34" t="s">
        <v>33</v>
      </c>
      <c r="B30" s="299">
        <v>21995</v>
      </c>
      <c r="C30" s="299">
        <v>240506.03</v>
      </c>
      <c r="D30" s="300"/>
      <c r="E30" s="299">
        <v>5865</v>
      </c>
      <c r="F30" s="299">
        <v>60185.54</v>
      </c>
      <c r="G30" s="300"/>
      <c r="H30" s="299">
        <v>29103</v>
      </c>
      <c r="I30" s="299">
        <v>142188.28</v>
      </c>
      <c r="J30" s="300"/>
      <c r="K30" s="299">
        <v>45571</v>
      </c>
      <c r="L30" s="299">
        <v>104023.26</v>
      </c>
      <c r="M30" s="300"/>
      <c r="N30" s="300">
        <f t="shared" si="2"/>
        <v>102534</v>
      </c>
      <c r="O30" s="300">
        <f t="shared" si="1"/>
        <v>546903.11</v>
      </c>
      <c r="P30" s="313"/>
      <c r="R30" s="322"/>
    </row>
    <row r="31" spans="1:19" s="10" customFormat="1" ht="9" x14ac:dyDescent="0.15">
      <c r="A31" s="297" t="s">
        <v>34</v>
      </c>
      <c r="B31" s="299">
        <v>41611</v>
      </c>
      <c r="C31" s="299">
        <v>748935.18</v>
      </c>
      <c r="D31" s="300"/>
      <c r="E31" s="299">
        <v>7855</v>
      </c>
      <c r="F31" s="299">
        <v>95434.5</v>
      </c>
      <c r="G31" s="300"/>
      <c r="H31" s="299">
        <v>61096</v>
      </c>
      <c r="I31" s="299">
        <v>402043.09</v>
      </c>
      <c r="J31" s="300"/>
      <c r="K31" s="299">
        <v>40426</v>
      </c>
      <c r="L31" s="299">
        <v>105584.26</v>
      </c>
      <c r="M31" s="300"/>
      <c r="N31" s="300">
        <f t="shared" si="2"/>
        <v>150988</v>
      </c>
      <c r="O31" s="300">
        <f t="shared" si="1"/>
        <v>1351997.03</v>
      </c>
      <c r="P31" s="313"/>
      <c r="Q31" s="313"/>
      <c r="R31" s="322"/>
    </row>
    <row r="32" spans="1:19" s="10" customFormat="1" ht="9" x14ac:dyDescent="0.15">
      <c r="A32" s="34" t="s">
        <v>35</v>
      </c>
      <c r="B32" s="299">
        <v>16836</v>
      </c>
      <c r="C32" s="299">
        <v>714620.2</v>
      </c>
      <c r="D32" s="300"/>
      <c r="E32" s="299">
        <v>2323</v>
      </c>
      <c r="F32" s="299">
        <v>101660.5</v>
      </c>
      <c r="G32" s="300"/>
      <c r="H32" s="299">
        <v>17777</v>
      </c>
      <c r="I32" s="299">
        <v>364617.4</v>
      </c>
      <c r="J32" s="300"/>
      <c r="K32" s="299">
        <v>12370</v>
      </c>
      <c r="L32" s="299">
        <v>54526.43</v>
      </c>
      <c r="M32" s="300"/>
      <c r="N32" s="300">
        <f t="shared" si="2"/>
        <v>49306</v>
      </c>
      <c r="O32" s="300">
        <f>+C32+F32+I32+L32</f>
        <v>1235424.53</v>
      </c>
      <c r="P32" s="322"/>
      <c r="Q32" s="322"/>
      <c r="R32" s="322"/>
    </row>
    <row r="33" spans="1:20" s="10" customFormat="1" ht="15" customHeight="1" x14ac:dyDescent="0.15">
      <c r="A33" s="319" t="s">
        <v>36</v>
      </c>
      <c r="B33" s="302">
        <f>+SUM(B11:B14)</f>
        <v>63265</v>
      </c>
      <c r="C33" s="302">
        <f>+SUM(C11:C14)</f>
        <v>1619282.6300000001</v>
      </c>
      <c r="D33" s="302"/>
      <c r="E33" s="302">
        <f>+SUM(E11:E14)</f>
        <v>7519</v>
      </c>
      <c r="F33" s="302">
        <f>+SUM(F11:F14)</f>
        <v>149801.78999999998</v>
      </c>
      <c r="G33" s="302"/>
      <c r="H33" s="302">
        <f>+SUM(H11:H14)</f>
        <v>37301</v>
      </c>
      <c r="I33" s="302">
        <f>+SUM(I11:I14)</f>
        <v>219424.06</v>
      </c>
      <c r="J33" s="302"/>
      <c r="K33" s="302">
        <f>+SUM(K11:K14)</f>
        <v>10501</v>
      </c>
      <c r="L33" s="302">
        <f>+SUM(L11:L14)</f>
        <v>39102.050000000003</v>
      </c>
      <c r="M33" s="302"/>
      <c r="N33" s="302">
        <f>+SUM(N11:N14)</f>
        <v>118586</v>
      </c>
      <c r="O33" s="302">
        <f>+SUM(O11:O14)</f>
        <v>2027610.5300000003</v>
      </c>
      <c r="P33" s="321"/>
      <c r="Q33" s="322"/>
      <c r="R33" s="322"/>
    </row>
    <row r="34" spans="1:20" s="10" customFormat="1" ht="9" x14ac:dyDescent="0.15">
      <c r="A34" s="298" t="s">
        <v>37</v>
      </c>
      <c r="B34" s="302">
        <f>+SUM(B16:B20)</f>
        <v>105244</v>
      </c>
      <c r="C34" s="302">
        <f>+SUM(C16:C20)</f>
        <v>1802087.32</v>
      </c>
      <c r="D34" s="302"/>
      <c r="E34" s="302">
        <f>+SUM(E16:E20)</f>
        <v>11232</v>
      </c>
      <c r="F34" s="302">
        <f>+SUM(F16:F20)</f>
        <v>187223.74</v>
      </c>
      <c r="G34" s="302"/>
      <c r="H34" s="302">
        <f>+SUM(H16:H20)</f>
        <v>77738</v>
      </c>
      <c r="I34" s="302">
        <f>+SUM(I16:I20)</f>
        <v>337544.46</v>
      </c>
      <c r="J34" s="302"/>
      <c r="K34" s="302">
        <f>+SUM(K16:K20)</f>
        <v>9045</v>
      </c>
      <c r="L34" s="302">
        <f>+SUM(L16:L20)</f>
        <v>86212.07</v>
      </c>
      <c r="M34" s="302"/>
      <c r="N34" s="302">
        <f>+SUM(N16:N20)</f>
        <v>203259</v>
      </c>
      <c r="O34" s="302">
        <f>+SUM(O16:O20)</f>
        <v>2413067.5900000003</v>
      </c>
      <c r="P34" s="321"/>
      <c r="Q34" s="322"/>
      <c r="R34" s="322"/>
      <c r="T34" s="321"/>
    </row>
    <row r="35" spans="1:20" s="10" customFormat="1" ht="9" x14ac:dyDescent="0.15">
      <c r="A35" s="298" t="s">
        <v>38</v>
      </c>
      <c r="B35" s="302">
        <f>+SUM(B21:B24)</f>
        <v>55749</v>
      </c>
      <c r="C35" s="302">
        <f>+SUM(C21:C24)</f>
        <v>1282029.96</v>
      </c>
      <c r="D35" s="302"/>
      <c r="E35" s="302">
        <f>+SUM(E21:E24)</f>
        <v>11082</v>
      </c>
      <c r="F35" s="302">
        <f>+SUM(F21:F24)</f>
        <v>152493.72999999998</v>
      </c>
      <c r="G35" s="302"/>
      <c r="H35" s="302">
        <f>+SUM(H21:H24)</f>
        <v>79486</v>
      </c>
      <c r="I35" s="302">
        <f>+SUM(I21:I24)</f>
        <v>473862.58999999997</v>
      </c>
      <c r="J35" s="302"/>
      <c r="K35" s="302">
        <f>+SUM(K21:K24)</f>
        <v>39799</v>
      </c>
      <c r="L35" s="302">
        <f>+SUM(L21:L24)</f>
        <v>148679.64000000001</v>
      </c>
      <c r="M35" s="302"/>
      <c r="N35" s="302">
        <f>+SUM(N21:N24)</f>
        <v>186116</v>
      </c>
      <c r="O35" s="302">
        <f>+SUM(O21:O24)</f>
        <v>2057065.92</v>
      </c>
      <c r="P35" s="321"/>
      <c r="Q35" s="322"/>
      <c r="R35" s="322"/>
    </row>
    <row r="36" spans="1:20" s="40" customFormat="1" ht="9" x14ac:dyDescent="0.15">
      <c r="A36" s="298" t="s">
        <v>39</v>
      </c>
      <c r="B36" s="302">
        <f>+SUM(B25:B30)</f>
        <v>114919</v>
      </c>
      <c r="C36" s="302">
        <f>+SUM(C25:C30)</f>
        <v>1835841.1300000001</v>
      </c>
      <c r="D36" s="302"/>
      <c r="E36" s="302">
        <f>+SUM(E25:E30)</f>
        <v>25968</v>
      </c>
      <c r="F36" s="302">
        <f>+SUM(F25:F30)</f>
        <v>338815.86</v>
      </c>
      <c r="G36" s="302"/>
      <c r="H36" s="302">
        <f>+SUM(H25:H30)</f>
        <v>192666</v>
      </c>
      <c r="I36" s="302">
        <f>+SUM(I25:I30)</f>
        <v>948356.21000000008</v>
      </c>
      <c r="J36" s="302"/>
      <c r="K36" s="302">
        <f>+SUM(K25:K30)</f>
        <v>153825</v>
      </c>
      <c r="L36" s="302">
        <f>+SUM(L25:L30)</f>
        <v>315365.18</v>
      </c>
      <c r="M36" s="302"/>
      <c r="N36" s="302">
        <f>+SUM(N25:N30)</f>
        <v>487378</v>
      </c>
      <c r="O36" s="302">
        <f>+SUM(O25:O30)</f>
        <v>3438378.38</v>
      </c>
      <c r="P36" s="321"/>
      <c r="Q36" s="322"/>
      <c r="R36" s="322"/>
    </row>
    <row r="37" spans="1:20" s="40" customFormat="1" ht="9" x14ac:dyDescent="0.15">
      <c r="A37" s="298" t="s">
        <v>40</v>
      </c>
      <c r="B37" s="302">
        <f>+SUM(B31:B32)</f>
        <v>58447</v>
      </c>
      <c r="C37" s="302">
        <f>+SUM(C31:C32)</f>
        <v>1463555.38</v>
      </c>
      <c r="D37" s="302"/>
      <c r="E37" s="302">
        <f>+SUM(E31:E32)</f>
        <v>10178</v>
      </c>
      <c r="F37" s="302">
        <f>+SUM(F31:F32)</f>
        <v>197095</v>
      </c>
      <c r="G37" s="302"/>
      <c r="H37" s="302">
        <f>+SUM(H31:H32)</f>
        <v>78873</v>
      </c>
      <c r="I37" s="302">
        <f>+SUM(I31:I32)</f>
        <v>766660.49</v>
      </c>
      <c r="J37" s="302"/>
      <c r="K37" s="302">
        <f>+SUM(K31:K32)</f>
        <v>52796</v>
      </c>
      <c r="L37" s="302">
        <f>+SUM(L31:L32)</f>
        <v>160110.69</v>
      </c>
      <c r="M37" s="302"/>
      <c r="N37" s="302">
        <f>+SUM(N31:N32)</f>
        <v>200294</v>
      </c>
      <c r="O37" s="302">
        <f>+SUM(O31:O32)</f>
        <v>2587421.56</v>
      </c>
      <c r="P37" s="321"/>
      <c r="Q37" s="313"/>
      <c r="R37" s="322"/>
      <c r="T37" s="313"/>
    </row>
    <row r="38" spans="1:20" s="40" customFormat="1" ht="9" x14ac:dyDescent="0.15">
      <c r="A38" s="298" t="s">
        <v>41</v>
      </c>
      <c r="B38" s="302">
        <f>+SUM(B33:B37)</f>
        <v>397624</v>
      </c>
      <c r="C38" s="302">
        <f>+SUM(C33:C37)</f>
        <v>8002796.4199999999</v>
      </c>
      <c r="D38" s="303"/>
      <c r="E38" s="302">
        <f>+SUM(E33:E37)</f>
        <v>65979</v>
      </c>
      <c r="F38" s="302">
        <f>+SUM(F33:F37)</f>
        <v>1025430.1199999999</v>
      </c>
      <c r="G38" s="303"/>
      <c r="H38" s="302">
        <f>+SUM(H33:H37)</f>
        <v>466064</v>
      </c>
      <c r="I38" s="302">
        <f>+SUM(I33:I37)</f>
        <v>2745847.81</v>
      </c>
      <c r="J38" s="303"/>
      <c r="K38" s="302">
        <f>+SUM(K33:K37)</f>
        <v>265966</v>
      </c>
      <c r="L38" s="302">
        <f>+SUM(L33:L37)</f>
        <v>749469.62999999989</v>
      </c>
      <c r="M38" s="303"/>
      <c r="N38" s="302">
        <f>+SUM(N33:N37)</f>
        <v>1195633</v>
      </c>
      <c r="O38" s="302">
        <f>+SUM(O33:O37)</f>
        <v>12523543.980000002</v>
      </c>
      <c r="P38" s="320"/>
      <c r="Q38" s="322"/>
      <c r="R38" s="322"/>
    </row>
    <row r="39" spans="1:20" s="8" customFormat="1" ht="3" customHeight="1" x14ac:dyDescent="0.2">
      <c r="A39" s="203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</row>
    <row r="40" spans="1:20" s="8" customFormat="1" ht="3" customHeight="1" x14ac:dyDescent="0.25">
      <c r="A40" s="205"/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</row>
    <row r="41" spans="1:20" x14ac:dyDescent="0.2">
      <c r="A41" s="89" t="s">
        <v>381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</row>
    <row r="42" spans="1:20" x14ac:dyDescent="0.2">
      <c r="A42" s="352" t="s">
        <v>380</v>
      </c>
      <c r="B42" s="352"/>
      <c r="C42" s="352"/>
      <c r="D42" s="352"/>
      <c r="E42" s="352"/>
      <c r="F42" s="352"/>
      <c r="G42" s="352"/>
      <c r="H42" s="352"/>
      <c r="I42" s="352"/>
      <c r="J42" s="352"/>
      <c r="K42" s="352"/>
      <c r="L42" s="352"/>
      <c r="M42" s="352"/>
      <c r="N42" s="352"/>
      <c r="O42" s="352"/>
    </row>
    <row r="43" spans="1:20" x14ac:dyDescent="0.2">
      <c r="A43" s="352" t="s">
        <v>413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2"/>
    </row>
    <row r="44" spans="1:20" s="4" customFormat="1" ht="9" x14ac:dyDescent="0.15">
      <c r="B44" s="335"/>
      <c r="C44" s="335"/>
      <c r="E44" s="335"/>
      <c r="F44" s="335"/>
      <c r="H44" s="335"/>
      <c r="I44" s="335"/>
      <c r="K44" s="335"/>
      <c r="L44" s="335"/>
      <c r="N44" s="335"/>
      <c r="O44" s="335"/>
    </row>
    <row r="45" spans="1:20" s="4" customFormat="1" ht="9" x14ac:dyDescent="0.15">
      <c r="B45" s="335"/>
      <c r="C45" s="335"/>
      <c r="E45" s="335"/>
      <c r="F45" s="335"/>
      <c r="H45" s="335"/>
      <c r="I45" s="335"/>
      <c r="K45" s="335"/>
      <c r="L45" s="335"/>
      <c r="O45" s="335"/>
    </row>
    <row r="46" spans="1:20" s="4" customFormat="1" ht="9" x14ac:dyDescent="0.15">
      <c r="C46" s="346"/>
      <c r="F46" s="346"/>
      <c r="I46" s="346"/>
      <c r="L46" s="346"/>
    </row>
    <row r="47" spans="1:20" s="4" customFormat="1" ht="9" x14ac:dyDescent="0.15">
      <c r="P47" s="336"/>
    </row>
    <row r="48" spans="1:20" s="4" customFormat="1" ht="9" x14ac:dyDescent="0.15">
      <c r="P48" s="336"/>
    </row>
    <row r="49" spans="15:26" s="4" customFormat="1" ht="9" x14ac:dyDescent="0.15"/>
    <row r="50" spans="15:26" s="4" customFormat="1" ht="9" x14ac:dyDescent="0.15"/>
    <row r="51" spans="15:26" s="4" customFormat="1" ht="9" x14ac:dyDescent="0.15"/>
    <row r="52" spans="15:26" s="4" customFormat="1" ht="9" x14ac:dyDescent="0.15"/>
    <row r="53" spans="15:26" x14ac:dyDescent="0.2"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5:26" x14ac:dyDescent="0.2"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5:26" x14ac:dyDescent="0.2">
      <c r="P55" s="4"/>
      <c r="Q55" s="4"/>
      <c r="S55" s="4"/>
      <c r="T55" s="4"/>
      <c r="V55" s="4"/>
      <c r="W55" s="4"/>
      <c r="Y55" s="4"/>
      <c r="Z55" s="4"/>
    </row>
    <row r="56" spans="15:26" x14ac:dyDescent="0.2"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5:26" x14ac:dyDescent="0.2"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5:26" x14ac:dyDescent="0.2"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5:26" x14ac:dyDescent="0.2"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5:26" x14ac:dyDescent="0.2"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5:26" x14ac:dyDescent="0.2"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5:26" x14ac:dyDescent="0.2"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5:26" x14ac:dyDescent="0.2"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5:26" x14ac:dyDescent="0.2"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5:26" x14ac:dyDescent="0.2"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5:26" x14ac:dyDescent="0.2"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5:26" x14ac:dyDescent="0.2"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5:26" x14ac:dyDescent="0.2"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5:26" x14ac:dyDescent="0.2"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5:26" x14ac:dyDescent="0.2"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5:26" x14ac:dyDescent="0.2"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5:26" x14ac:dyDescent="0.2"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5:26" x14ac:dyDescent="0.2"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</sheetData>
  <mergeCells count="9">
    <mergeCell ref="A5:O5"/>
    <mergeCell ref="A8:A9"/>
    <mergeCell ref="K8:L8"/>
    <mergeCell ref="N8:O8"/>
    <mergeCell ref="A43:O43"/>
    <mergeCell ref="A42:O42"/>
    <mergeCell ref="B8:C8"/>
    <mergeCell ref="H8:I8"/>
    <mergeCell ref="E8:F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38:N38 B33:N33 B34:N34 B35:N35 B36:N36 B37:N37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63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7.85546875" style="167" customWidth="1"/>
    <col min="2" max="3" width="7.28515625" style="167" customWidth="1"/>
    <col min="4" max="4" width="7.28515625" style="168" customWidth="1"/>
    <col min="5" max="6" width="7.28515625" style="167" customWidth="1"/>
    <col min="7" max="7" width="0.85546875" style="167" customWidth="1"/>
    <col min="8" max="9" width="7.28515625" style="167" customWidth="1"/>
    <col min="10" max="10" width="7.28515625" style="168" customWidth="1"/>
    <col min="11" max="12" width="7.28515625" style="167" customWidth="1"/>
    <col min="13" max="15" width="9.140625" style="90"/>
    <col min="16" max="16384" width="9.140625" style="136"/>
  </cols>
  <sheetData>
    <row r="1" spans="1:16" s="9" customFormat="1" ht="12" customHeight="1" x14ac:dyDescent="0.2">
      <c r="A1" s="122"/>
      <c r="B1" s="122"/>
      <c r="C1" s="122"/>
      <c r="D1" s="146"/>
      <c r="E1" s="122"/>
      <c r="F1" s="122"/>
      <c r="G1" s="122"/>
      <c r="H1" s="122"/>
      <c r="I1" s="122"/>
      <c r="J1" s="146"/>
      <c r="K1" s="122"/>
      <c r="L1" s="122"/>
    </row>
    <row r="2" spans="1:16" s="9" customFormat="1" ht="12" customHeight="1" x14ac:dyDescent="0.2">
      <c r="A2" s="122"/>
      <c r="B2" s="122"/>
      <c r="C2" s="122"/>
      <c r="D2" s="146"/>
      <c r="E2" s="122"/>
      <c r="F2" s="122"/>
      <c r="G2" s="122"/>
      <c r="H2" s="122"/>
      <c r="I2" s="122"/>
      <c r="J2" s="146"/>
      <c r="K2" s="122"/>
      <c r="L2" s="122"/>
    </row>
    <row r="3" spans="1:16" s="9" customFormat="1" ht="25.15" customHeight="1" x14ac:dyDescent="0.2">
      <c r="A3" s="82"/>
      <c r="B3" s="82"/>
      <c r="C3" s="82"/>
      <c r="D3" s="146"/>
      <c r="E3" s="82"/>
      <c r="F3" s="82"/>
      <c r="G3" s="82"/>
      <c r="H3" s="82"/>
      <c r="I3" s="82"/>
      <c r="J3" s="146"/>
      <c r="K3" s="82"/>
      <c r="L3" s="82"/>
    </row>
    <row r="4" spans="1:16" s="11" customFormat="1" ht="12" customHeight="1" x14ac:dyDescent="0.2">
      <c r="A4" s="103" t="s">
        <v>325</v>
      </c>
      <c r="B4" s="148"/>
      <c r="C4" s="148"/>
      <c r="D4" s="149"/>
      <c r="E4" s="148"/>
      <c r="F4" s="148"/>
      <c r="G4" s="148"/>
      <c r="H4" s="148"/>
      <c r="I4" s="148"/>
      <c r="J4" s="149"/>
      <c r="K4" s="148"/>
      <c r="L4" s="148"/>
    </row>
    <row r="5" spans="1:16" s="120" customFormat="1" ht="12" customHeight="1" x14ac:dyDescent="0.2">
      <c r="A5" s="103" t="s">
        <v>281</v>
      </c>
      <c r="B5" s="147"/>
      <c r="C5" s="147"/>
      <c r="D5" s="150"/>
      <c r="E5" s="147"/>
      <c r="F5" s="147"/>
      <c r="G5" s="147"/>
      <c r="H5" s="147"/>
      <c r="I5" s="147"/>
      <c r="J5" s="150"/>
      <c r="K5" s="147"/>
      <c r="L5" s="147"/>
    </row>
    <row r="6" spans="1:16" s="1" customFormat="1" ht="12" customHeight="1" x14ac:dyDescent="0.2">
      <c r="A6" s="94" t="s">
        <v>399</v>
      </c>
      <c r="B6" s="151"/>
      <c r="C6" s="151"/>
      <c r="D6" s="333"/>
      <c r="E6" s="151"/>
      <c r="F6" s="151"/>
      <c r="G6" s="151"/>
      <c r="H6" s="151"/>
      <c r="I6" s="151"/>
      <c r="J6" s="333"/>
      <c r="K6" s="151"/>
      <c r="L6" s="151"/>
    </row>
    <row r="7" spans="1:16" ht="6" customHeight="1" x14ac:dyDescent="0.2">
      <c r="A7" s="153"/>
      <c r="B7" s="153"/>
      <c r="C7" s="152"/>
      <c r="D7" s="158"/>
      <c r="E7" s="152"/>
      <c r="F7" s="152"/>
      <c r="G7" s="152"/>
      <c r="H7" s="153"/>
      <c r="I7" s="152"/>
      <c r="J7" s="154"/>
      <c r="K7" s="152"/>
      <c r="L7" s="152"/>
    </row>
    <row r="8" spans="1:16" ht="12" customHeight="1" x14ac:dyDescent="0.2">
      <c r="A8" s="355" t="s">
        <v>279</v>
      </c>
      <c r="B8" s="353" t="s">
        <v>317</v>
      </c>
      <c r="C8" s="353"/>
      <c r="D8" s="353"/>
      <c r="E8" s="353"/>
      <c r="F8" s="354"/>
      <c r="G8" s="169"/>
      <c r="H8" s="353" t="s">
        <v>300</v>
      </c>
      <c r="I8" s="353"/>
      <c r="J8" s="353"/>
      <c r="K8" s="353"/>
      <c r="L8" s="359"/>
    </row>
    <row r="9" spans="1:16" ht="12" customHeight="1" x14ac:dyDescent="0.2">
      <c r="A9" s="356"/>
      <c r="B9" s="83">
        <v>2019</v>
      </c>
      <c r="C9" s="83">
        <v>2020</v>
      </c>
      <c r="D9" s="83">
        <v>2021</v>
      </c>
      <c r="E9" s="83">
        <v>2022</v>
      </c>
      <c r="F9" s="83">
        <v>2023</v>
      </c>
      <c r="G9" s="126"/>
      <c r="H9" s="83">
        <v>2019</v>
      </c>
      <c r="I9" s="83">
        <v>2020</v>
      </c>
      <c r="J9" s="83">
        <v>2021</v>
      </c>
      <c r="K9" s="83">
        <v>2022</v>
      </c>
      <c r="L9" s="83">
        <v>2023</v>
      </c>
    </row>
    <row r="10" spans="1:16" ht="3" customHeight="1" x14ac:dyDescent="0.2">
      <c r="A10" s="155"/>
      <c r="B10" s="156"/>
      <c r="C10" s="156"/>
      <c r="D10" s="157"/>
      <c r="E10" s="156"/>
      <c r="F10" s="156"/>
      <c r="G10" s="156"/>
      <c r="H10" s="156"/>
      <c r="I10" s="156"/>
      <c r="J10" s="158"/>
      <c r="K10" s="156"/>
      <c r="L10" s="156"/>
    </row>
    <row r="11" spans="1:16" ht="9.9499999999999993" customHeight="1" x14ac:dyDescent="0.2">
      <c r="A11" s="159"/>
      <c r="B11" s="357" t="s">
        <v>270</v>
      </c>
      <c r="C11" s="357"/>
      <c r="D11" s="357"/>
      <c r="E11" s="357"/>
      <c r="F11" s="357"/>
      <c r="G11" s="357"/>
      <c r="H11" s="357"/>
      <c r="I11" s="357"/>
      <c r="J11" s="357"/>
      <c r="K11" s="358"/>
      <c r="L11" s="358"/>
    </row>
    <row r="12" spans="1:16" ht="3" customHeight="1" x14ac:dyDescent="0.2">
      <c r="A12" s="159"/>
      <c r="B12" s="160"/>
      <c r="C12" s="160"/>
      <c r="D12" s="161"/>
      <c r="E12" s="160"/>
      <c r="F12" s="160"/>
      <c r="G12" s="160"/>
      <c r="H12" s="160"/>
      <c r="I12" s="160"/>
      <c r="J12" s="158"/>
      <c r="K12" s="160"/>
      <c r="L12" s="160"/>
    </row>
    <row r="13" spans="1:16" s="314" customFormat="1" ht="9.9499999999999993" customHeight="1" x14ac:dyDescent="0.2">
      <c r="A13" s="222" t="s">
        <v>164</v>
      </c>
      <c r="B13" s="223">
        <v>3053</v>
      </c>
      <c r="C13" s="223">
        <v>2998</v>
      </c>
      <c r="D13" s="223">
        <v>2965</v>
      </c>
      <c r="E13" s="223">
        <v>2996</v>
      </c>
      <c r="F13" s="223">
        <v>3038</v>
      </c>
      <c r="G13" s="52"/>
      <c r="H13" s="223">
        <v>160792</v>
      </c>
      <c r="I13" s="223">
        <v>166515.86799999999</v>
      </c>
      <c r="J13" s="223">
        <v>162647</v>
      </c>
      <c r="K13" s="223">
        <v>140106</v>
      </c>
      <c r="L13" s="223">
        <v>151460</v>
      </c>
      <c r="M13" s="263"/>
      <c r="N13" s="263"/>
      <c r="O13" s="337"/>
      <c r="P13" s="263"/>
    </row>
    <row r="14" spans="1:16" s="89" customFormat="1" ht="9.9499999999999993" customHeight="1" x14ac:dyDescent="0.2">
      <c r="A14" s="79" t="s">
        <v>165</v>
      </c>
      <c r="B14" s="52">
        <v>1755</v>
      </c>
      <c r="C14" s="52">
        <v>1711</v>
      </c>
      <c r="D14" s="52">
        <v>1727</v>
      </c>
      <c r="E14" s="52">
        <v>1777</v>
      </c>
      <c r="F14" s="224">
        <v>1868</v>
      </c>
      <c r="G14" s="52"/>
      <c r="H14" s="224">
        <v>65766</v>
      </c>
      <c r="I14" s="224">
        <v>65539</v>
      </c>
      <c r="J14" s="224">
        <v>71183</v>
      </c>
      <c r="K14" s="224">
        <v>64498</v>
      </c>
      <c r="L14" s="224">
        <v>67278</v>
      </c>
      <c r="M14" s="263"/>
      <c r="N14" s="263"/>
      <c r="O14" s="263"/>
      <c r="P14" s="263"/>
    </row>
    <row r="15" spans="1:16" s="89" customFormat="1" ht="9.9499999999999993" customHeight="1" x14ac:dyDescent="0.2">
      <c r="A15" s="225" t="s">
        <v>166</v>
      </c>
      <c r="B15" s="53">
        <v>531</v>
      </c>
      <c r="C15" s="53">
        <v>501</v>
      </c>
      <c r="D15" s="53">
        <v>498.10500000000002</v>
      </c>
      <c r="E15" s="53">
        <v>538.77099999999996</v>
      </c>
      <c r="F15" s="53">
        <v>598.27700000000004</v>
      </c>
      <c r="G15" s="53"/>
      <c r="H15" s="227">
        <v>27274</v>
      </c>
      <c r="I15" s="282">
        <v>26686</v>
      </c>
      <c r="J15" s="282">
        <v>30533</v>
      </c>
      <c r="K15" s="282">
        <v>27597.43</v>
      </c>
      <c r="L15" s="282">
        <v>30398</v>
      </c>
      <c r="M15" s="263"/>
      <c r="N15" s="263"/>
      <c r="O15" s="263"/>
      <c r="P15" s="263"/>
    </row>
    <row r="16" spans="1:16" s="89" customFormat="1" ht="9.9499999999999993" customHeight="1" x14ac:dyDescent="0.2">
      <c r="A16" s="225" t="s">
        <v>167</v>
      </c>
      <c r="B16" s="53">
        <v>1224</v>
      </c>
      <c r="C16" s="53">
        <v>1210</v>
      </c>
      <c r="D16" s="53">
        <v>1228.5029999999999</v>
      </c>
      <c r="E16" s="53">
        <v>1237.9580000000001</v>
      </c>
      <c r="F16" s="53">
        <v>1269.2860000000001</v>
      </c>
      <c r="G16" s="53"/>
      <c r="H16" s="227">
        <v>38491</v>
      </c>
      <c r="I16" s="282">
        <v>38852</v>
      </c>
      <c r="J16" s="282">
        <v>40650</v>
      </c>
      <c r="K16" s="282">
        <v>36900.300000000003</v>
      </c>
      <c r="L16" s="282">
        <v>36880.446000000004</v>
      </c>
      <c r="M16" s="263"/>
      <c r="N16" s="263"/>
      <c r="O16" s="263"/>
      <c r="P16" s="263"/>
    </row>
    <row r="17" spans="1:16" s="89" customFormat="1" ht="9.9499999999999993" customHeight="1" x14ac:dyDescent="0.2">
      <c r="A17" s="79" t="s">
        <v>168</v>
      </c>
      <c r="B17" s="52">
        <v>4</v>
      </c>
      <c r="C17" s="52">
        <v>4.1719999999999997</v>
      </c>
      <c r="D17" s="52">
        <v>3.3820000000000001</v>
      </c>
      <c r="E17" s="52">
        <v>3.4409999999999998</v>
      </c>
      <c r="F17" s="52">
        <v>3.72</v>
      </c>
      <c r="G17" s="52"/>
      <c r="H17" s="229">
        <v>125</v>
      </c>
      <c r="I17" s="45">
        <v>115</v>
      </c>
      <c r="J17" s="45">
        <v>109</v>
      </c>
      <c r="K17" s="45">
        <v>104</v>
      </c>
      <c r="L17" s="45">
        <v>106</v>
      </c>
      <c r="M17" s="263"/>
      <c r="N17" s="263"/>
      <c r="O17" s="263"/>
      <c r="P17" s="263"/>
    </row>
    <row r="18" spans="1:16" s="89" customFormat="1" ht="9.9499999999999993" customHeight="1" x14ac:dyDescent="0.2">
      <c r="A18" s="79" t="s">
        <v>169</v>
      </c>
      <c r="B18" s="52">
        <v>261</v>
      </c>
      <c r="C18" s="52">
        <v>263</v>
      </c>
      <c r="D18" s="52">
        <v>251.762</v>
      </c>
      <c r="E18" s="52">
        <v>267.96300000000002</v>
      </c>
      <c r="F18" s="52">
        <v>290.30200000000002</v>
      </c>
      <c r="G18" s="52"/>
      <c r="H18" s="229">
        <v>10724</v>
      </c>
      <c r="I18" s="45">
        <v>10906</v>
      </c>
      <c r="J18" s="45">
        <v>10598</v>
      </c>
      <c r="K18" s="45">
        <v>11242.829999999998</v>
      </c>
      <c r="L18" s="45">
        <v>11588</v>
      </c>
      <c r="M18" s="263"/>
      <c r="N18" s="263"/>
      <c r="O18" s="263"/>
      <c r="P18" s="263"/>
    </row>
    <row r="19" spans="1:16" s="89" customFormat="1" ht="9.9499999999999993" customHeight="1" x14ac:dyDescent="0.2">
      <c r="A19" s="79" t="s">
        <v>170</v>
      </c>
      <c r="B19" s="52">
        <v>104</v>
      </c>
      <c r="C19" s="52">
        <v>103</v>
      </c>
      <c r="D19" s="52">
        <v>99.49</v>
      </c>
      <c r="E19" s="52">
        <v>104.10899999999999</v>
      </c>
      <c r="F19" s="52">
        <v>102.59699999999999</v>
      </c>
      <c r="G19" s="52"/>
      <c r="H19" s="229">
        <v>2381</v>
      </c>
      <c r="I19" s="45">
        <v>2427</v>
      </c>
      <c r="J19" s="45">
        <v>2335</v>
      </c>
      <c r="K19" s="45">
        <v>2422.77</v>
      </c>
      <c r="L19" s="45">
        <v>2256</v>
      </c>
      <c r="M19" s="263"/>
      <c r="N19" s="263"/>
      <c r="O19" s="263"/>
      <c r="P19" s="263"/>
    </row>
    <row r="20" spans="1:16" s="89" customFormat="1" ht="9.9499999999999993" customHeight="1" x14ac:dyDescent="0.2">
      <c r="A20" s="123" t="s">
        <v>282</v>
      </c>
      <c r="B20" s="52">
        <v>220</v>
      </c>
      <c r="C20" s="52">
        <v>227</v>
      </c>
      <c r="D20" s="52">
        <v>227</v>
      </c>
      <c r="E20" s="52">
        <v>218</v>
      </c>
      <c r="F20" s="52">
        <v>210.23699999999999</v>
      </c>
      <c r="G20" s="52"/>
      <c r="H20" s="229">
        <v>15051</v>
      </c>
      <c r="I20" s="45">
        <v>15131</v>
      </c>
      <c r="J20" s="45">
        <v>14647</v>
      </c>
      <c r="K20" s="45">
        <v>12370</v>
      </c>
      <c r="L20" s="45">
        <v>13837</v>
      </c>
      <c r="M20" s="263"/>
      <c r="N20" s="263"/>
      <c r="O20" s="263"/>
      <c r="P20" s="263"/>
    </row>
    <row r="21" spans="1:16" s="89" customFormat="1" ht="9.9499999999999993" customHeight="1" x14ac:dyDescent="0.2">
      <c r="A21" s="79" t="s">
        <v>171</v>
      </c>
      <c r="B21" s="52">
        <v>629</v>
      </c>
      <c r="C21" s="52">
        <v>603</v>
      </c>
      <c r="D21" s="52">
        <v>588.59699999999998</v>
      </c>
      <c r="E21" s="52">
        <v>563.70399999999995</v>
      </c>
      <c r="F21" s="52">
        <v>498.452</v>
      </c>
      <c r="G21" s="52"/>
      <c r="H21" s="229">
        <v>62587</v>
      </c>
      <c r="I21" s="45">
        <v>67711</v>
      </c>
      <c r="J21" s="45">
        <v>60602</v>
      </c>
      <c r="K21" s="45">
        <v>46819.25</v>
      </c>
      <c r="L21" s="45">
        <v>53313</v>
      </c>
      <c r="M21" s="263"/>
      <c r="N21" s="263"/>
      <c r="O21" s="263"/>
      <c r="P21" s="263"/>
    </row>
    <row r="22" spans="1:16" s="89" customFormat="1" ht="9.9499999999999993" customHeight="1" x14ac:dyDescent="0.2">
      <c r="A22" s="79" t="s">
        <v>172</v>
      </c>
      <c r="B22" s="52">
        <v>47</v>
      </c>
      <c r="C22" s="52">
        <v>53</v>
      </c>
      <c r="D22" s="52">
        <v>37.542000000000002</v>
      </c>
      <c r="E22" s="52">
        <v>36.048999999999999</v>
      </c>
      <c r="F22" s="52">
        <v>41.088000000000001</v>
      </c>
      <c r="G22" s="52"/>
      <c r="H22" s="229">
        <v>3124</v>
      </c>
      <c r="I22" s="45">
        <v>3617</v>
      </c>
      <c r="J22" s="45">
        <v>2235</v>
      </c>
      <c r="K22" s="45">
        <v>1912</v>
      </c>
      <c r="L22" s="45">
        <v>2391.6590000000001</v>
      </c>
      <c r="M22" s="263"/>
      <c r="N22" s="263"/>
      <c r="O22" s="263"/>
      <c r="P22" s="263"/>
    </row>
    <row r="23" spans="1:16" s="89" customFormat="1" ht="9.9499999999999993" customHeight="1" x14ac:dyDescent="0.2">
      <c r="A23" s="79" t="s">
        <v>173</v>
      </c>
      <c r="B23" s="52">
        <v>33</v>
      </c>
      <c r="C23" s="52">
        <v>34</v>
      </c>
      <c r="D23" s="52">
        <v>30.584</v>
      </c>
      <c r="E23" s="52">
        <v>25.413</v>
      </c>
      <c r="F23" s="52">
        <v>24.06</v>
      </c>
      <c r="G23" s="52"/>
      <c r="H23" s="229">
        <v>1034</v>
      </c>
      <c r="I23" s="45">
        <v>1070</v>
      </c>
      <c r="J23" s="45">
        <v>938</v>
      </c>
      <c r="K23" s="45">
        <v>737.5</v>
      </c>
      <c r="L23" s="45">
        <v>690</v>
      </c>
      <c r="M23" s="263"/>
      <c r="N23" s="263"/>
      <c r="O23" s="263"/>
      <c r="P23" s="263"/>
    </row>
    <row r="24" spans="1:16" s="86" customFormat="1" ht="3" customHeight="1" x14ac:dyDescent="0.15">
      <c r="A24" s="134"/>
      <c r="B24" s="47"/>
      <c r="C24" s="47"/>
      <c r="D24" s="47"/>
      <c r="E24" s="47"/>
      <c r="F24" s="47"/>
      <c r="G24" s="47"/>
      <c r="H24" s="197"/>
      <c r="I24" s="196"/>
      <c r="J24" s="196"/>
      <c r="K24" s="196"/>
      <c r="L24" s="196"/>
      <c r="M24" s="263"/>
      <c r="N24" s="196"/>
      <c r="O24" s="196"/>
      <c r="P24" s="263"/>
    </row>
    <row r="25" spans="1:16" s="314" customFormat="1" ht="9.9499999999999993" customHeight="1" x14ac:dyDescent="0.2">
      <c r="A25" s="222" t="s">
        <v>174</v>
      </c>
      <c r="B25" s="230">
        <v>116</v>
      </c>
      <c r="C25" s="230">
        <v>114</v>
      </c>
      <c r="D25" s="230">
        <v>104</v>
      </c>
      <c r="E25" s="230">
        <v>89</v>
      </c>
      <c r="F25" s="230">
        <v>84</v>
      </c>
      <c r="G25" s="52"/>
      <c r="H25" s="230">
        <v>2412</v>
      </c>
      <c r="I25" s="230">
        <v>2321</v>
      </c>
      <c r="J25" s="230">
        <v>2023</v>
      </c>
      <c r="K25" s="230">
        <v>1710</v>
      </c>
      <c r="L25" s="230">
        <v>1665</v>
      </c>
      <c r="M25" s="263"/>
      <c r="N25" s="263"/>
      <c r="O25" s="337"/>
      <c r="P25" s="263"/>
    </row>
    <row r="26" spans="1:16" s="89" customFormat="1" ht="9.9499999999999993" customHeight="1" x14ac:dyDescent="0.2">
      <c r="A26" s="79" t="s">
        <v>175</v>
      </c>
      <c r="B26" s="52">
        <v>60</v>
      </c>
      <c r="C26" s="52">
        <v>62</v>
      </c>
      <c r="D26" s="52">
        <v>57</v>
      </c>
      <c r="E26" s="52">
        <v>50.058</v>
      </c>
      <c r="F26" s="52">
        <v>45</v>
      </c>
      <c r="G26" s="52"/>
      <c r="H26" s="231">
        <v>1188</v>
      </c>
      <c r="I26" s="45">
        <v>1198</v>
      </c>
      <c r="J26" s="45">
        <v>1044</v>
      </c>
      <c r="K26" s="45">
        <v>892.43100000000004</v>
      </c>
      <c r="L26" s="45">
        <v>879</v>
      </c>
      <c r="M26" s="263"/>
      <c r="N26" s="263"/>
      <c r="O26" s="263"/>
      <c r="P26" s="263"/>
    </row>
    <row r="27" spans="1:16" s="89" customFormat="1" ht="9.9499999999999993" customHeight="1" x14ac:dyDescent="0.2">
      <c r="A27" s="79" t="s">
        <v>176</v>
      </c>
      <c r="B27" s="52">
        <v>6</v>
      </c>
      <c r="C27" s="52">
        <v>6</v>
      </c>
      <c r="D27" s="52">
        <v>5.2649999999999997</v>
      </c>
      <c r="E27" s="52">
        <v>3.4889999999999999</v>
      </c>
      <c r="F27" s="52">
        <v>4</v>
      </c>
      <c r="G27" s="52"/>
      <c r="H27" s="231">
        <v>116</v>
      </c>
      <c r="I27" s="45">
        <v>132</v>
      </c>
      <c r="J27" s="45">
        <v>124</v>
      </c>
      <c r="K27" s="45">
        <v>77</v>
      </c>
      <c r="L27" s="45">
        <v>105</v>
      </c>
      <c r="M27" s="263"/>
      <c r="N27" s="263"/>
      <c r="O27" s="263"/>
      <c r="P27" s="263"/>
    </row>
    <row r="28" spans="1:16" s="89" customFormat="1" ht="9.9499999999999993" customHeight="1" x14ac:dyDescent="0.2">
      <c r="A28" s="79" t="s">
        <v>177</v>
      </c>
      <c r="B28" s="52">
        <v>23</v>
      </c>
      <c r="C28" s="52">
        <v>21</v>
      </c>
      <c r="D28" s="52">
        <v>17.771000000000001</v>
      </c>
      <c r="E28" s="52">
        <v>16.033000000000001</v>
      </c>
      <c r="F28" s="52">
        <v>16</v>
      </c>
      <c r="G28" s="52"/>
      <c r="H28" s="231">
        <v>700</v>
      </c>
      <c r="I28" s="45">
        <v>610</v>
      </c>
      <c r="J28" s="45">
        <v>501</v>
      </c>
      <c r="K28" s="45">
        <v>451</v>
      </c>
      <c r="L28" s="45">
        <v>400</v>
      </c>
      <c r="M28" s="263"/>
      <c r="N28" s="263"/>
      <c r="O28" s="263"/>
      <c r="P28" s="263"/>
    </row>
    <row r="29" spans="1:16" s="89" customFormat="1" ht="9.9499999999999993" customHeight="1" x14ac:dyDescent="0.2">
      <c r="A29" s="79" t="s">
        <v>178</v>
      </c>
      <c r="B29" s="52">
        <v>21</v>
      </c>
      <c r="C29" s="52">
        <v>19</v>
      </c>
      <c r="D29" s="52">
        <v>18</v>
      </c>
      <c r="E29" s="52">
        <v>14.068</v>
      </c>
      <c r="F29" s="52">
        <v>14</v>
      </c>
      <c r="G29" s="52"/>
      <c r="H29" s="231">
        <v>355</v>
      </c>
      <c r="I29" s="45">
        <v>332</v>
      </c>
      <c r="J29" s="45">
        <v>304</v>
      </c>
      <c r="K29" s="45">
        <v>248</v>
      </c>
      <c r="L29" s="45">
        <v>236</v>
      </c>
      <c r="M29" s="263"/>
      <c r="N29" s="263"/>
      <c r="O29" s="263"/>
      <c r="P29" s="263"/>
    </row>
    <row r="30" spans="1:16" s="89" customFormat="1" ht="9.9499999999999993" customHeight="1" x14ac:dyDescent="0.2">
      <c r="A30" s="79" t="s">
        <v>179</v>
      </c>
      <c r="B30" s="52">
        <v>6</v>
      </c>
      <c r="C30" s="52">
        <v>6</v>
      </c>
      <c r="D30" s="52">
        <v>6</v>
      </c>
      <c r="E30" s="52">
        <v>4.9249999999999998</v>
      </c>
      <c r="F30" s="52">
        <v>5</v>
      </c>
      <c r="G30" s="52"/>
      <c r="H30" s="231">
        <v>53</v>
      </c>
      <c r="I30" s="45">
        <v>49</v>
      </c>
      <c r="J30" s="45">
        <v>50</v>
      </c>
      <c r="K30" s="45">
        <v>42</v>
      </c>
      <c r="L30" s="45">
        <v>45</v>
      </c>
      <c r="M30" s="263"/>
      <c r="N30" s="263"/>
      <c r="O30" s="263"/>
      <c r="P30" s="263"/>
    </row>
    <row r="31" spans="1:16" s="86" customFormat="1" ht="3" customHeight="1" x14ac:dyDescent="0.15">
      <c r="A31" s="134"/>
      <c r="B31" s="47"/>
      <c r="C31" s="47"/>
      <c r="D31" s="47"/>
      <c r="E31" s="47"/>
      <c r="F31" s="47"/>
      <c r="G31" s="47"/>
      <c r="H31" s="197"/>
      <c r="I31" s="196"/>
      <c r="J31" s="196"/>
      <c r="K31" s="196"/>
      <c r="L31" s="196"/>
      <c r="M31" s="263"/>
      <c r="N31" s="196"/>
      <c r="O31" s="196"/>
      <c r="P31" s="263"/>
    </row>
    <row r="32" spans="1:16" s="314" customFormat="1" ht="9.9499999999999993" customHeight="1" x14ac:dyDescent="0.2">
      <c r="A32" s="222" t="s">
        <v>180</v>
      </c>
      <c r="B32" s="230">
        <v>46</v>
      </c>
      <c r="C32" s="230">
        <v>47</v>
      </c>
      <c r="D32" s="230">
        <v>46.698999999999998</v>
      </c>
      <c r="E32" s="230">
        <v>47</v>
      </c>
      <c r="F32" s="230">
        <v>45</v>
      </c>
      <c r="G32" s="52"/>
      <c r="H32" s="230">
        <v>13439</v>
      </c>
      <c r="I32" s="230">
        <v>14408</v>
      </c>
      <c r="J32" s="230">
        <v>13680</v>
      </c>
      <c r="K32" s="230">
        <v>13391</v>
      </c>
      <c r="L32" s="230">
        <v>12710</v>
      </c>
      <c r="M32" s="263"/>
      <c r="N32" s="263"/>
      <c r="O32" s="337"/>
      <c r="P32" s="263"/>
    </row>
    <row r="33" spans="1:16" s="314" customFormat="1" ht="9.9499999999999993" customHeight="1" x14ac:dyDescent="0.2">
      <c r="A33" s="79" t="s">
        <v>181</v>
      </c>
      <c r="B33" s="224">
        <v>46</v>
      </c>
      <c r="C33" s="224">
        <v>47</v>
      </c>
      <c r="D33" s="224">
        <v>47</v>
      </c>
      <c r="E33" s="224">
        <v>47</v>
      </c>
      <c r="F33" s="224">
        <v>45</v>
      </c>
      <c r="G33" s="52"/>
      <c r="H33" s="229">
        <v>13384</v>
      </c>
      <c r="I33" s="228">
        <v>14346</v>
      </c>
      <c r="J33" s="228">
        <v>13621</v>
      </c>
      <c r="K33" s="228">
        <v>13330</v>
      </c>
      <c r="L33" s="228">
        <v>12654</v>
      </c>
      <c r="M33" s="263"/>
      <c r="N33" s="263"/>
      <c r="O33" s="263"/>
      <c r="P33" s="263"/>
    </row>
    <row r="34" spans="1:16" s="89" customFormat="1" ht="9.9499999999999993" customHeight="1" x14ac:dyDescent="0.2">
      <c r="A34" s="225" t="s">
        <v>182</v>
      </c>
      <c r="B34" s="53">
        <v>13</v>
      </c>
      <c r="C34" s="53">
        <v>14</v>
      </c>
      <c r="D34" s="53">
        <v>13</v>
      </c>
      <c r="E34" s="53">
        <v>13.977</v>
      </c>
      <c r="F34" s="344">
        <v>13</v>
      </c>
      <c r="G34" s="52"/>
      <c r="H34" s="226">
        <v>3174</v>
      </c>
      <c r="I34" s="45">
        <v>3243</v>
      </c>
      <c r="J34" s="45">
        <v>2952</v>
      </c>
      <c r="K34" s="45">
        <v>3169</v>
      </c>
      <c r="L34" s="45">
        <v>3038</v>
      </c>
      <c r="M34" s="263"/>
      <c r="N34" s="263"/>
      <c r="O34" s="263"/>
      <c r="P34" s="263"/>
    </row>
    <row r="35" spans="1:16" s="89" customFormat="1" ht="9.9499999999999993" customHeight="1" x14ac:dyDescent="0.2">
      <c r="A35" s="225" t="s">
        <v>183</v>
      </c>
      <c r="B35" s="53">
        <v>33</v>
      </c>
      <c r="C35" s="53">
        <v>33</v>
      </c>
      <c r="D35" s="53">
        <v>34</v>
      </c>
      <c r="E35" s="53">
        <v>33.057000000000002</v>
      </c>
      <c r="F35" s="344">
        <v>32</v>
      </c>
      <c r="G35" s="52"/>
      <c r="H35" s="226">
        <v>10210</v>
      </c>
      <c r="I35" s="45">
        <v>11103</v>
      </c>
      <c r="J35" s="45">
        <v>10669</v>
      </c>
      <c r="K35" s="45">
        <v>10160.703</v>
      </c>
      <c r="L35" s="45">
        <v>9616</v>
      </c>
      <c r="M35" s="263"/>
      <c r="N35" s="263"/>
      <c r="O35" s="263"/>
      <c r="P35" s="263"/>
    </row>
    <row r="36" spans="1:16" s="89" customFormat="1" ht="9.9499999999999993" customHeight="1" x14ac:dyDescent="0.2">
      <c r="A36" s="79" t="s">
        <v>184</v>
      </c>
      <c r="B36" s="52" t="s">
        <v>329</v>
      </c>
      <c r="C36" s="52" t="s">
        <v>188</v>
      </c>
      <c r="D36" s="52" t="s">
        <v>188</v>
      </c>
      <c r="E36" s="52" t="s">
        <v>188</v>
      </c>
      <c r="F36" s="52" t="s">
        <v>188</v>
      </c>
      <c r="G36" s="52"/>
      <c r="H36" s="231">
        <v>55</v>
      </c>
      <c r="I36" s="45">
        <v>62</v>
      </c>
      <c r="J36" s="45">
        <v>59</v>
      </c>
      <c r="K36" s="45">
        <v>61</v>
      </c>
      <c r="L36" s="344">
        <v>56</v>
      </c>
      <c r="M36" s="263"/>
      <c r="N36" s="263"/>
      <c r="O36" s="263"/>
      <c r="P36" s="263"/>
    </row>
    <row r="37" spans="1:16" s="86" customFormat="1" ht="3" customHeight="1" x14ac:dyDescent="0.15">
      <c r="A37" s="108"/>
      <c r="B37" s="47"/>
      <c r="C37" s="47"/>
      <c r="D37" s="47"/>
      <c r="E37" s="47"/>
      <c r="F37" s="47"/>
      <c r="G37" s="47"/>
      <c r="H37" s="197"/>
      <c r="I37" s="124"/>
      <c r="J37" s="124"/>
      <c r="K37" s="124"/>
      <c r="L37" s="124"/>
      <c r="M37" s="263"/>
      <c r="N37" s="263"/>
      <c r="O37" s="263"/>
      <c r="P37" s="263"/>
    </row>
    <row r="38" spans="1:16" s="314" customFormat="1" ht="9.9499999999999993" customHeight="1" x14ac:dyDescent="0.2">
      <c r="A38" s="232" t="s">
        <v>314</v>
      </c>
      <c r="B38" s="233">
        <v>416</v>
      </c>
      <c r="C38" s="233">
        <v>413</v>
      </c>
      <c r="D38" s="233">
        <v>411</v>
      </c>
      <c r="E38" s="233">
        <v>383</v>
      </c>
      <c r="F38" s="233">
        <v>400</v>
      </c>
      <c r="G38" s="52"/>
      <c r="H38" s="233">
        <v>127345</v>
      </c>
      <c r="I38" s="233">
        <v>131625</v>
      </c>
      <c r="J38" s="233">
        <v>134782</v>
      </c>
      <c r="K38" s="233">
        <v>123929</v>
      </c>
      <c r="L38" s="233">
        <v>128720</v>
      </c>
      <c r="M38" s="263"/>
      <c r="N38" s="263"/>
      <c r="O38" s="337"/>
      <c r="P38" s="263"/>
    </row>
    <row r="39" spans="1:16" s="89" customFormat="1" ht="9.9499999999999993" customHeight="1" x14ac:dyDescent="0.2">
      <c r="A39" s="234" t="s">
        <v>185</v>
      </c>
      <c r="B39" s="52">
        <v>8</v>
      </c>
      <c r="C39" s="52">
        <v>7</v>
      </c>
      <c r="D39" s="52">
        <v>7</v>
      </c>
      <c r="E39" s="52">
        <v>7.1959999999999997</v>
      </c>
      <c r="F39" s="52">
        <v>7</v>
      </c>
      <c r="G39" s="52"/>
      <c r="H39" s="52">
        <v>479</v>
      </c>
      <c r="I39" s="52">
        <v>466</v>
      </c>
      <c r="J39" s="52">
        <v>403</v>
      </c>
      <c r="K39" s="52">
        <v>392</v>
      </c>
      <c r="L39" s="52">
        <v>383</v>
      </c>
      <c r="M39" s="263"/>
      <c r="N39" s="263"/>
      <c r="O39" s="263"/>
      <c r="P39" s="263"/>
    </row>
    <row r="40" spans="1:16" s="89" customFormat="1" ht="9.9499999999999993" customHeight="1" x14ac:dyDescent="0.2">
      <c r="A40" s="79" t="s">
        <v>315</v>
      </c>
      <c r="B40" s="52">
        <v>18</v>
      </c>
      <c r="C40" s="52">
        <v>18</v>
      </c>
      <c r="D40" s="52">
        <v>18</v>
      </c>
      <c r="E40" s="52">
        <v>15</v>
      </c>
      <c r="F40" s="52">
        <v>17</v>
      </c>
      <c r="G40" s="52"/>
      <c r="H40" s="52">
        <v>1387</v>
      </c>
      <c r="I40" s="52">
        <v>1622</v>
      </c>
      <c r="J40" s="52">
        <v>1699</v>
      </c>
      <c r="K40" s="52">
        <v>1316</v>
      </c>
      <c r="L40" s="52">
        <v>1524.32</v>
      </c>
      <c r="M40" s="263"/>
      <c r="N40" s="263"/>
      <c r="O40" s="263"/>
    </row>
    <row r="41" spans="1:16" s="89" customFormat="1" ht="9.9499999999999993" customHeight="1" x14ac:dyDescent="0.2">
      <c r="A41" s="79" t="s">
        <v>186</v>
      </c>
      <c r="B41" s="52">
        <v>16</v>
      </c>
      <c r="C41" s="52">
        <v>16</v>
      </c>
      <c r="D41" s="52">
        <v>16</v>
      </c>
      <c r="E41" s="52">
        <v>16</v>
      </c>
      <c r="F41" s="52">
        <v>15</v>
      </c>
      <c r="G41" s="52"/>
      <c r="H41" s="52">
        <v>796</v>
      </c>
      <c r="I41" s="45">
        <v>804</v>
      </c>
      <c r="J41" s="45">
        <v>816</v>
      </c>
      <c r="K41" s="45">
        <v>750</v>
      </c>
      <c r="L41" s="45">
        <v>725</v>
      </c>
      <c r="M41" s="263"/>
      <c r="N41" s="263"/>
      <c r="O41" s="263"/>
    </row>
    <row r="42" spans="1:16" s="89" customFormat="1" ht="9.9499999999999993" customHeight="1" x14ac:dyDescent="0.2">
      <c r="A42" s="123" t="s">
        <v>363</v>
      </c>
      <c r="B42" s="52">
        <v>3</v>
      </c>
      <c r="C42" s="52">
        <v>3</v>
      </c>
      <c r="D42" s="52">
        <v>4</v>
      </c>
      <c r="E42" s="52">
        <v>3.5139999999999998</v>
      </c>
      <c r="F42" s="52">
        <v>4</v>
      </c>
      <c r="G42" s="52"/>
      <c r="H42" s="52">
        <v>293</v>
      </c>
      <c r="I42" s="45">
        <v>280</v>
      </c>
      <c r="J42" s="45">
        <v>328</v>
      </c>
      <c r="K42" s="45">
        <v>331</v>
      </c>
      <c r="L42" s="45">
        <v>310</v>
      </c>
      <c r="M42" s="263"/>
      <c r="N42" s="263"/>
      <c r="O42" s="263"/>
    </row>
    <row r="43" spans="1:16" s="89" customFormat="1" ht="9.9499999999999993" customHeight="1" x14ac:dyDescent="0.2">
      <c r="A43" s="79" t="s">
        <v>187</v>
      </c>
      <c r="B43" s="52">
        <v>1</v>
      </c>
      <c r="C43" s="52">
        <v>1</v>
      </c>
      <c r="D43" s="52">
        <v>0.67400000000000004</v>
      </c>
      <c r="E43" s="52">
        <v>0.6</v>
      </c>
      <c r="F43" s="52" t="s">
        <v>188</v>
      </c>
      <c r="G43" s="52"/>
      <c r="H43" s="52">
        <v>165</v>
      </c>
      <c r="I43" s="45">
        <v>153</v>
      </c>
      <c r="J43" s="45">
        <v>142</v>
      </c>
      <c r="K43" s="45">
        <v>126</v>
      </c>
      <c r="L43" s="45">
        <v>115</v>
      </c>
      <c r="M43" s="263"/>
      <c r="N43" s="263"/>
      <c r="O43" s="263"/>
    </row>
    <row r="44" spans="1:16" s="89" customFormat="1" ht="9.9499999999999993" customHeight="1" x14ac:dyDescent="0.2">
      <c r="A44" s="79" t="s">
        <v>189</v>
      </c>
      <c r="B44" s="52">
        <v>11</v>
      </c>
      <c r="C44" s="52">
        <v>11</v>
      </c>
      <c r="D44" s="52">
        <v>10.682</v>
      </c>
      <c r="E44" s="52">
        <v>8</v>
      </c>
      <c r="F44" s="52">
        <v>9</v>
      </c>
      <c r="G44" s="52"/>
      <c r="H44" s="52">
        <v>4922</v>
      </c>
      <c r="I44" s="45">
        <v>4937</v>
      </c>
      <c r="J44" s="45">
        <v>4983</v>
      </c>
      <c r="K44" s="45">
        <v>3535</v>
      </c>
      <c r="L44" s="45">
        <v>4354.1099999999997</v>
      </c>
      <c r="M44" s="263"/>
      <c r="N44" s="263"/>
      <c r="O44" s="263"/>
    </row>
    <row r="45" spans="1:16" s="89" customFormat="1" ht="9.9499999999999993" customHeight="1" x14ac:dyDescent="0.2">
      <c r="A45" s="79" t="s">
        <v>190</v>
      </c>
      <c r="B45" s="234">
        <v>15</v>
      </c>
      <c r="C45" s="234">
        <v>14</v>
      </c>
      <c r="D45" s="234">
        <v>13</v>
      </c>
      <c r="E45" s="234">
        <v>13</v>
      </c>
      <c r="F45" s="234">
        <v>13</v>
      </c>
      <c r="G45" s="234"/>
      <c r="H45" s="52">
        <v>4916</v>
      </c>
      <c r="I45" s="45">
        <v>4725</v>
      </c>
      <c r="J45" s="45">
        <v>4308</v>
      </c>
      <c r="K45" s="45">
        <v>4109.1899999999996</v>
      </c>
      <c r="L45" s="45">
        <v>3898</v>
      </c>
      <c r="M45" s="263"/>
      <c r="N45" s="263"/>
      <c r="O45" s="263"/>
    </row>
    <row r="46" spans="1:16" s="89" customFormat="1" ht="9.9499999999999993" customHeight="1" x14ac:dyDescent="0.2">
      <c r="A46" s="79" t="s">
        <v>191</v>
      </c>
      <c r="B46" s="234">
        <v>4</v>
      </c>
      <c r="C46" s="234">
        <v>4</v>
      </c>
      <c r="D46" s="234">
        <v>4</v>
      </c>
      <c r="E46" s="234">
        <v>3</v>
      </c>
      <c r="F46" s="234">
        <v>4</v>
      </c>
      <c r="G46" s="234"/>
      <c r="H46" s="52">
        <v>717</v>
      </c>
      <c r="I46" s="45">
        <v>672</v>
      </c>
      <c r="J46" s="45">
        <v>631</v>
      </c>
      <c r="K46" s="45">
        <v>619</v>
      </c>
      <c r="L46" s="45">
        <v>686</v>
      </c>
      <c r="M46" s="263"/>
      <c r="N46" s="263"/>
      <c r="O46" s="263"/>
    </row>
    <row r="47" spans="1:16" s="89" customFormat="1" ht="9.9499999999999993" customHeight="1" x14ac:dyDescent="0.2">
      <c r="A47" s="123" t="s">
        <v>192</v>
      </c>
      <c r="B47" s="234">
        <v>6</v>
      </c>
      <c r="C47" s="234">
        <v>7</v>
      </c>
      <c r="D47" s="234">
        <v>7</v>
      </c>
      <c r="E47" s="234">
        <v>7</v>
      </c>
      <c r="F47" s="234">
        <v>7</v>
      </c>
      <c r="G47" s="234"/>
      <c r="H47" s="52">
        <v>371</v>
      </c>
      <c r="I47" s="45">
        <v>470</v>
      </c>
      <c r="J47" s="45">
        <v>457</v>
      </c>
      <c r="K47" s="45">
        <v>515</v>
      </c>
      <c r="L47" s="45">
        <v>519</v>
      </c>
      <c r="M47" s="263"/>
      <c r="N47" s="263"/>
      <c r="O47" s="263"/>
    </row>
    <row r="48" spans="1:16" s="89" customFormat="1" ht="9.9499999999999993" customHeight="1" x14ac:dyDescent="0.2">
      <c r="A48" s="79" t="s">
        <v>193</v>
      </c>
      <c r="B48" s="234">
        <v>3</v>
      </c>
      <c r="C48" s="234">
        <v>3</v>
      </c>
      <c r="D48" s="234">
        <v>3</v>
      </c>
      <c r="E48" s="234">
        <v>3</v>
      </c>
      <c r="F48" s="234">
        <v>3</v>
      </c>
      <c r="G48" s="234"/>
      <c r="H48" s="52">
        <v>518</v>
      </c>
      <c r="I48" s="45">
        <v>552</v>
      </c>
      <c r="J48" s="45">
        <v>535</v>
      </c>
      <c r="K48" s="45">
        <v>532</v>
      </c>
      <c r="L48" s="45">
        <v>609</v>
      </c>
      <c r="M48" s="263"/>
      <c r="N48" s="263"/>
      <c r="O48" s="263"/>
    </row>
    <row r="49" spans="1:16" s="89" customFormat="1" ht="9.9499999999999993" customHeight="1" x14ac:dyDescent="0.2">
      <c r="A49" s="234" t="s">
        <v>194</v>
      </c>
      <c r="B49" s="234">
        <v>10</v>
      </c>
      <c r="C49" s="234">
        <v>10</v>
      </c>
      <c r="D49" s="234">
        <v>10</v>
      </c>
      <c r="E49" s="234">
        <v>10</v>
      </c>
      <c r="F49" s="234">
        <v>10</v>
      </c>
      <c r="G49" s="234"/>
      <c r="H49" s="234">
        <v>1569</v>
      </c>
      <c r="I49" s="234">
        <v>1598</v>
      </c>
      <c r="J49" s="234">
        <v>1596</v>
      </c>
      <c r="K49" s="234">
        <v>1617.6780000000001</v>
      </c>
      <c r="L49" s="234">
        <v>1610</v>
      </c>
      <c r="M49" s="263"/>
      <c r="N49" s="263"/>
      <c r="O49" s="263"/>
    </row>
    <row r="50" spans="1:16" s="89" customFormat="1" ht="9.9499999999999993" customHeight="1" x14ac:dyDescent="0.2">
      <c r="A50" s="234" t="s">
        <v>195</v>
      </c>
      <c r="B50" s="234">
        <v>39</v>
      </c>
      <c r="C50" s="234">
        <v>38</v>
      </c>
      <c r="D50" s="234">
        <v>38.451999999999998</v>
      </c>
      <c r="E50" s="234">
        <v>38</v>
      </c>
      <c r="F50" s="234">
        <v>38</v>
      </c>
      <c r="G50" s="234"/>
      <c r="H50" s="234">
        <v>3788</v>
      </c>
      <c r="I50" s="234">
        <v>3671</v>
      </c>
      <c r="J50" s="234">
        <v>3763</v>
      </c>
      <c r="K50" s="234">
        <v>3781</v>
      </c>
      <c r="L50" s="234">
        <v>3697</v>
      </c>
      <c r="M50" s="263"/>
      <c r="N50" s="263"/>
      <c r="O50" s="263"/>
    </row>
    <row r="51" spans="1:16" s="89" customFormat="1" ht="9.9499999999999993" customHeight="1" x14ac:dyDescent="0.2">
      <c r="A51" s="234" t="s">
        <v>364</v>
      </c>
      <c r="B51" s="234">
        <v>14</v>
      </c>
      <c r="C51" s="234">
        <v>12</v>
      </c>
      <c r="D51" s="234">
        <v>12</v>
      </c>
      <c r="E51" s="234">
        <v>11</v>
      </c>
      <c r="F51" s="234">
        <v>11</v>
      </c>
      <c r="G51" s="234"/>
      <c r="H51" s="234">
        <v>3009</v>
      </c>
      <c r="I51" s="234">
        <v>2609</v>
      </c>
      <c r="J51" s="234">
        <v>2539</v>
      </c>
      <c r="K51" s="234">
        <v>2421</v>
      </c>
      <c r="L51" s="234">
        <v>2358</v>
      </c>
      <c r="M51" s="263"/>
      <c r="N51" s="263"/>
      <c r="O51" s="263"/>
    </row>
    <row r="52" spans="1:16" s="89" customFormat="1" ht="9.9499999999999993" customHeight="1" x14ac:dyDescent="0.2">
      <c r="A52" s="234" t="s">
        <v>196</v>
      </c>
      <c r="B52" s="234">
        <v>16</v>
      </c>
      <c r="C52" s="234">
        <v>16</v>
      </c>
      <c r="D52" s="234">
        <v>15</v>
      </c>
      <c r="E52" s="234">
        <v>15</v>
      </c>
      <c r="F52" s="234">
        <v>15</v>
      </c>
      <c r="G52" s="234"/>
      <c r="H52" s="234">
        <v>3682</v>
      </c>
      <c r="I52" s="234">
        <v>3654</v>
      </c>
      <c r="J52" s="234">
        <v>3597</v>
      </c>
      <c r="K52" s="234">
        <v>3520.65</v>
      </c>
      <c r="L52" s="234">
        <v>3552</v>
      </c>
      <c r="M52" s="263"/>
      <c r="N52" s="263"/>
      <c r="O52" s="263"/>
    </row>
    <row r="53" spans="1:16" s="89" customFormat="1" ht="9.9499999999999993" customHeight="1" x14ac:dyDescent="0.2">
      <c r="A53" s="45" t="s">
        <v>197</v>
      </c>
      <c r="B53" s="234">
        <v>20</v>
      </c>
      <c r="C53" s="234">
        <v>19</v>
      </c>
      <c r="D53" s="234">
        <v>19</v>
      </c>
      <c r="E53" s="234">
        <v>14</v>
      </c>
      <c r="F53" s="234">
        <v>19</v>
      </c>
      <c r="G53" s="234"/>
      <c r="H53" s="52">
        <v>5240</v>
      </c>
      <c r="I53" s="45">
        <v>5136</v>
      </c>
      <c r="J53" s="45">
        <v>5013</v>
      </c>
      <c r="K53" s="45">
        <v>3273</v>
      </c>
      <c r="L53" s="45">
        <v>5008</v>
      </c>
      <c r="M53" s="263"/>
      <c r="N53" s="263"/>
      <c r="O53" s="263"/>
    </row>
    <row r="54" spans="1:16" s="89" customFormat="1" ht="9.9499999999999993" customHeight="1" x14ac:dyDescent="0.2">
      <c r="A54" s="123" t="s">
        <v>365</v>
      </c>
      <c r="B54" s="234">
        <v>42</v>
      </c>
      <c r="C54" s="234">
        <v>41</v>
      </c>
      <c r="D54" s="234">
        <v>40</v>
      </c>
      <c r="E54" s="234">
        <v>33</v>
      </c>
      <c r="F54" s="234">
        <v>36</v>
      </c>
      <c r="G54" s="234"/>
      <c r="H54" s="52">
        <v>9565</v>
      </c>
      <c r="I54" s="45">
        <v>9337</v>
      </c>
      <c r="J54" s="45">
        <v>9047</v>
      </c>
      <c r="K54" s="45">
        <v>7910.3760000000002</v>
      </c>
      <c r="L54" s="45">
        <v>8558</v>
      </c>
      <c r="M54" s="263"/>
      <c r="N54" s="263"/>
      <c r="O54" s="263"/>
    </row>
    <row r="55" spans="1:16" s="89" customFormat="1" ht="9.9499999999999993" customHeight="1" x14ac:dyDescent="0.2">
      <c r="A55" s="123" t="s">
        <v>198</v>
      </c>
      <c r="B55" s="234">
        <v>3</v>
      </c>
      <c r="C55" s="234">
        <v>3</v>
      </c>
      <c r="D55" s="234">
        <v>3</v>
      </c>
      <c r="E55" s="234">
        <v>3</v>
      </c>
      <c r="F55" s="234">
        <v>3</v>
      </c>
      <c r="G55" s="234"/>
      <c r="H55" s="52">
        <v>978</v>
      </c>
      <c r="I55" s="45">
        <v>970</v>
      </c>
      <c r="J55" s="45">
        <v>929</v>
      </c>
      <c r="K55" s="45">
        <v>1089.8119999999999</v>
      </c>
      <c r="L55" s="45">
        <v>915</v>
      </c>
      <c r="M55" s="263"/>
      <c r="N55" s="263"/>
      <c r="O55" s="263"/>
      <c r="P55" s="263"/>
    </row>
    <row r="56" spans="1:16" s="89" customFormat="1" ht="9.9499999999999993" customHeight="1" x14ac:dyDescent="0.2">
      <c r="A56" s="123" t="s">
        <v>199</v>
      </c>
      <c r="B56" s="234">
        <v>6</v>
      </c>
      <c r="C56" s="234">
        <v>6</v>
      </c>
      <c r="D56" s="234">
        <v>6.0839999999999996</v>
      </c>
      <c r="E56" s="234">
        <v>6</v>
      </c>
      <c r="F56" s="234">
        <v>6</v>
      </c>
      <c r="G56" s="234"/>
      <c r="H56" s="52">
        <v>995</v>
      </c>
      <c r="I56" s="45">
        <v>999</v>
      </c>
      <c r="J56" s="45">
        <v>1008</v>
      </c>
      <c r="K56" s="45">
        <v>969</v>
      </c>
      <c r="L56" s="45">
        <v>1034.55</v>
      </c>
      <c r="M56" s="263"/>
      <c r="N56" s="263"/>
      <c r="O56" s="263"/>
      <c r="P56" s="263"/>
    </row>
    <row r="57" spans="1:16" s="89" customFormat="1" ht="9.9499999999999993" customHeight="1" x14ac:dyDescent="0.2">
      <c r="A57" s="123" t="s">
        <v>366</v>
      </c>
      <c r="B57" s="234">
        <v>2</v>
      </c>
      <c r="C57" s="234">
        <v>2</v>
      </c>
      <c r="D57" s="234">
        <v>2</v>
      </c>
      <c r="E57" s="234">
        <v>2</v>
      </c>
      <c r="F57" s="234">
        <v>2</v>
      </c>
      <c r="G57" s="234"/>
      <c r="H57" s="52">
        <v>606</v>
      </c>
      <c r="I57" s="235">
        <v>607</v>
      </c>
      <c r="J57" s="235">
        <v>608</v>
      </c>
      <c r="K57" s="235">
        <v>618</v>
      </c>
      <c r="L57" s="235">
        <v>663</v>
      </c>
      <c r="M57" s="263"/>
      <c r="N57" s="263"/>
      <c r="O57" s="263"/>
      <c r="P57" s="263"/>
    </row>
    <row r="58" spans="1:16" s="89" customFormat="1" ht="9.9499999999999993" customHeight="1" x14ac:dyDescent="0.2">
      <c r="A58" s="123" t="s">
        <v>200</v>
      </c>
      <c r="B58" s="234">
        <v>14</v>
      </c>
      <c r="C58" s="234">
        <v>13</v>
      </c>
      <c r="D58" s="234">
        <v>13.250999999999999</v>
      </c>
      <c r="E58" s="234">
        <v>12</v>
      </c>
      <c r="F58" s="234">
        <v>15</v>
      </c>
      <c r="G58" s="234"/>
      <c r="H58" s="52">
        <v>6504</v>
      </c>
      <c r="I58" s="235">
        <v>6519</v>
      </c>
      <c r="J58" s="45">
        <v>6482</v>
      </c>
      <c r="K58" s="45">
        <v>6567</v>
      </c>
      <c r="L58" s="45">
        <v>7515.67</v>
      </c>
      <c r="M58" s="263"/>
      <c r="N58" s="263"/>
      <c r="O58" s="263"/>
      <c r="P58" s="263"/>
    </row>
    <row r="59" spans="1:16" s="89" customFormat="1" ht="9.9499999999999993" customHeight="1" x14ac:dyDescent="0.2">
      <c r="A59" s="123" t="s">
        <v>201</v>
      </c>
      <c r="B59" s="234">
        <v>5</v>
      </c>
      <c r="C59" s="234">
        <v>5</v>
      </c>
      <c r="D59" s="234">
        <v>4.5019999999999998</v>
      </c>
      <c r="E59" s="234">
        <v>3.7970000000000002</v>
      </c>
      <c r="F59" s="234">
        <v>4</v>
      </c>
      <c r="G59" s="234"/>
      <c r="H59" s="52">
        <v>1251</v>
      </c>
      <c r="I59" s="235">
        <v>1218</v>
      </c>
      <c r="J59" s="235">
        <v>1176</v>
      </c>
      <c r="K59" s="235">
        <v>1006.7700000000001</v>
      </c>
      <c r="L59" s="235">
        <v>1199</v>
      </c>
      <c r="M59" s="263"/>
      <c r="N59" s="263"/>
      <c r="O59" s="263"/>
      <c r="P59" s="263"/>
    </row>
    <row r="60" spans="1:16" s="89" customFormat="1" ht="9.9499999999999993" customHeight="1" x14ac:dyDescent="0.2">
      <c r="A60" s="123" t="s">
        <v>202</v>
      </c>
      <c r="B60" s="234">
        <v>8</v>
      </c>
      <c r="C60" s="234">
        <v>10</v>
      </c>
      <c r="D60" s="234">
        <v>9.5709999999999997</v>
      </c>
      <c r="E60" s="234">
        <v>9.5960000000000001</v>
      </c>
      <c r="F60" s="234">
        <v>10</v>
      </c>
      <c r="G60" s="234"/>
      <c r="H60" s="52">
        <v>3006</v>
      </c>
      <c r="I60" s="235">
        <v>3047</v>
      </c>
      <c r="J60" s="45">
        <v>3064</v>
      </c>
      <c r="K60" s="45">
        <v>3074</v>
      </c>
      <c r="L60" s="45">
        <v>3179.79</v>
      </c>
      <c r="M60" s="263"/>
      <c r="N60" s="263"/>
      <c r="O60" s="263"/>
      <c r="P60" s="263"/>
    </row>
    <row r="61" spans="1:16" s="89" customFormat="1" ht="9.9499999999999993" customHeight="1" x14ac:dyDescent="0.2">
      <c r="A61" s="123" t="s">
        <v>203</v>
      </c>
      <c r="B61" s="234">
        <v>10</v>
      </c>
      <c r="C61" s="234">
        <v>10</v>
      </c>
      <c r="D61" s="234">
        <v>9.67</v>
      </c>
      <c r="E61" s="234">
        <v>9</v>
      </c>
      <c r="F61" s="234">
        <v>9</v>
      </c>
      <c r="G61" s="234"/>
      <c r="H61" s="52">
        <v>2496</v>
      </c>
      <c r="I61" s="235">
        <v>2476</v>
      </c>
      <c r="J61" s="45">
        <v>2441</v>
      </c>
      <c r="K61" s="45">
        <v>2327</v>
      </c>
      <c r="L61" s="45">
        <v>2275.06</v>
      </c>
      <c r="M61" s="263"/>
      <c r="N61" s="263"/>
      <c r="O61" s="263"/>
      <c r="P61" s="263"/>
    </row>
    <row r="62" spans="1:16" s="89" customFormat="1" ht="9.9499999999999993" customHeight="1" x14ac:dyDescent="0.2">
      <c r="A62" s="123" t="s">
        <v>204</v>
      </c>
      <c r="B62" s="234">
        <v>99</v>
      </c>
      <c r="C62" s="234">
        <v>100</v>
      </c>
      <c r="D62" s="234">
        <v>102.056</v>
      </c>
      <c r="E62" s="234">
        <v>98</v>
      </c>
      <c r="F62" s="234">
        <v>99</v>
      </c>
      <c r="G62" s="234"/>
      <c r="H62" s="52">
        <v>57776</v>
      </c>
      <c r="I62" s="235">
        <v>62479</v>
      </c>
      <c r="J62" s="235">
        <v>66448</v>
      </c>
      <c r="K62" s="235">
        <v>61364</v>
      </c>
      <c r="L62" s="235">
        <v>60160</v>
      </c>
      <c r="M62" s="263"/>
      <c r="N62" s="263"/>
      <c r="O62" s="263"/>
      <c r="P62" s="263"/>
    </row>
    <row r="63" spans="1:16" s="89" customFormat="1" ht="9.9499999999999993" customHeight="1" x14ac:dyDescent="0.2">
      <c r="A63" s="123" t="s">
        <v>205</v>
      </c>
      <c r="B63" s="234">
        <v>24</v>
      </c>
      <c r="C63" s="234">
        <v>24</v>
      </c>
      <c r="D63" s="234">
        <v>23.533999999999999</v>
      </c>
      <c r="E63" s="234">
        <v>23</v>
      </c>
      <c r="F63" s="234">
        <v>25</v>
      </c>
      <c r="G63" s="234"/>
      <c r="H63" s="52">
        <v>5916</v>
      </c>
      <c r="I63" s="235">
        <v>5934</v>
      </c>
      <c r="J63" s="235">
        <v>6074</v>
      </c>
      <c r="K63" s="235">
        <v>5902</v>
      </c>
      <c r="L63" s="235">
        <v>7625.7899999999991</v>
      </c>
      <c r="M63" s="263"/>
      <c r="N63" s="263"/>
      <c r="O63" s="263"/>
      <c r="P63" s="263"/>
    </row>
    <row r="64" spans="1:16" s="89" customFormat="1" ht="9.9499999999999993" customHeight="1" x14ac:dyDescent="0.2">
      <c r="A64" s="236" t="s">
        <v>206</v>
      </c>
      <c r="B64" s="52">
        <v>19</v>
      </c>
      <c r="C64" s="52">
        <v>20</v>
      </c>
      <c r="D64" s="52">
        <v>19.95</v>
      </c>
      <c r="E64" s="52">
        <v>19</v>
      </c>
      <c r="F64" s="52">
        <v>19</v>
      </c>
      <c r="G64" s="52"/>
      <c r="H64" s="52">
        <v>5691</v>
      </c>
      <c r="I64" s="52">
        <v>6004</v>
      </c>
      <c r="J64" s="52">
        <v>6017</v>
      </c>
      <c r="K64" s="52">
        <v>5589</v>
      </c>
      <c r="L64" s="52">
        <v>5606.34</v>
      </c>
      <c r="M64" s="263"/>
      <c r="N64" s="263"/>
      <c r="O64" s="263"/>
      <c r="P64" s="263"/>
    </row>
    <row r="65" spans="1:16" s="89" customFormat="1" ht="9.9499999999999993" customHeight="1" x14ac:dyDescent="0.2">
      <c r="A65" s="236" t="s">
        <v>367</v>
      </c>
      <c r="B65" s="52" t="s">
        <v>16</v>
      </c>
      <c r="C65" s="52" t="s">
        <v>16</v>
      </c>
      <c r="D65" s="281" t="s">
        <v>16</v>
      </c>
      <c r="E65" s="281" t="s">
        <v>16</v>
      </c>
      <c r="F65" s="281" t="s">
        <v>16</v>
      </c>
      <c r="G65" s="52"/>
      <c r="H65" s="52">
        <v>709</v>
      </c>
      <c r="I65" s="52">
        <v>686</v>
      </c>
      <c r="J65" s="52">
        <v>678</v>
      </c>
      <c r="K65" s="52">
        <v>674</v>
      </c>
      <c r="L65" s="52">
        <v>639</v>
      </c>
      <c r="M65" s="263"/>
      <c r="N65" s="263"/>
      <c r="O65" s="263"/>
      <c r="P65" s="263"/>
    </row>
    <row r="66" spans="1:16" ht="3" customHeight="1" x14ac:dyDescent="0.2">
      <c r="A66" s="194"/>
      <c r="B66" s="194"/>
      <c r="C66" s="194"/>
      <c r="D66" s="195"/>
      <c r="E66" s="194"/>
      <c r="F66" s="194"/>
      <c r="G66" s="194"/>
      <c r="H66" s="194"/>
      <c r="I66" s="194"/>
      <c r="J66" s="195"/>
      <c r="K66" s="194"/>
      <c r="L66" s="194"/>
    </row>
    <row r="67" spans="1:16" ht="3" customHeight="1" x14ac:dyDescent="0.2">
      <c r="A67" s="163"/>
      <c r="B67" s="163"/>
      <c r="C67" s="163"/>
      <c r="D67" s="164"/>
      <c r="E67" s="163"/>
      <c r="F67" s="163"/>
      <c r="G67" s="163"/>
      <c r="H67" s="163"/>
      <c r="I67" s="163"/>
      <c r="J67" s="164"/>
      <c r="K67" s="163"/>
      <c r="L67" s="163"/>
    </row>
    <row r="68" spans="1:16" s="86" customFormat="1" x14ac:dyDescent="0.15">
      <c r="A68" s="352" t="s">
        <v>373</v>
      </c>
      <c r="B68" s="352"/>
      <c r="C68" s="352"/>
      <c r="D68" s="352"/>
      <c r="E68" s="352"/>
      <c r="F68" s="352"/>
      <c r="G68" s="352"/>
      <c r="H68" s="352"/>
      <c r="I68" s="352"/>
      <c r="J68" s="352"/>
      <c r="K68" s="352"/>
      <c r="L68" s="352"/>
    </row>
    <row r="69" spans="1:16" s="89" customFormat="1" ht="9.9499999999999993" customHeight="1" x14ac:dyDescent="0.2">
      <c r="A69" s="89" t="s">
        <v>207</v>
      </c>
      <c r="B69" s="237"/>
      <c r="C69" s="237"/>
      <c r="D69" s="238"/>
      <c r="E69" s="237"/>
      <c r="F69" s="237"/>
      <c r="G69" s="237"/>
      <c r="H69" s="237"/>
      <c r="I69" s="237"/>
      <c r="J69" s="238"/>
      <c r="K69" s="237"/>
      <c r="L69" s="237"/>
    </row>
    <row r="70" spans="1:16" s="239" customFormat="1" ht="19.5" customHeight="1" x14ac:dyDescent="0.2">
      <c r="A70" s="352" t="s">
        <v>283</v>
      </c>
      <c r="B70" s="352"/>
      <c r="C70" s="352"/>
      <c r="D70" s="352"/>
      <c r="E70" s="352"/>
      <c r="F70" s="352"/>
      <c r="G70" s="352"/>
      <c r="H70" s="352"/>
      <c r="I70" s="352"/>
      <c r="J70" s="352"/>
      <c r="K70" s="352"/>
      <c r="L70" s="352"/>
    </row>
    <row r="71" spans="1:16" s="89" customFormat="1" ht="9.9499999999999993" customHeight="1" x14ac:dyDescent="0.2">
      <c r="A71" s="89" t="s">
        <v>284</v>
      </c>
      <c r="B71" s="237"/>
      <c r="C71" s="237"/>
      <c r="D71" s="238"/>
      <c r="E71" s="237"/>
      <c r="F71" s="237"/>
      <c r="G71" s="237"/>
      <c r="H71" s="237"/>
      <c r="I71" s="237"/>
      <c r="J71" s="238"/>
      <c r="K71" s="237"/>
      <c r="L71" s="237"/>
    </row>
    <row r="72" spans="1:16" s="89" customFormat="1" ht="9.9499999999999993" customHeight="1" x14ac:dyDescent="0.2">
      <c r="A72" s="89" t="s">
        <v>368</v>
      </c>
      <c r="B72" s="237"/>
      <c r="C72" s="237"/>
      <c r="D72" s="238"/>
      <c r="E72" s="237"/>
      <c r="F72" s="237"/>
      <c r="G72" s="237"/>
      <c r="H72" s="237"/>
      <c r="I72" s="237"/>
      <c r="J72" s="238"/>
      <c r="K72" s="237"/>
      <c r="L72" s="237"/>
    </row>
    <row r="73" spans="1:16" s="89" customFormat="1" ht="9.9499999999999993" customHeight="1" x14ac:dyDescent="0.2">
      <c r="A73" s="259" t="s">
        <v>369</v>
      </c>
      <c r="B73" s="237"/>
      <c r="C73" s="237"/>
      <c r="D73" s="238"/>
      <c r="E73" s="237"/>
      <c r="F73" s="237"/>
      <c r="G73" s="237"/>
      <c r="H73" s="237"/>
      <c r="I73" s="237"/>
      <c r="J73" s="238"/>
      <c r="K73" s="237"/>
      <c r="L73" s="237"/>
    </row>
    <row r="74" spans="1:16" s="89" customFormat="1" ht="9.9499999999999993" customHeight="1" x14ac:dyDescent="0.2">
      <c r="A74" s="259" t="s">
        <v>370</v>
      </c>
      <c r="B74" s="237"/>
      <c r="C74" s="237"/>
      <c r="D74" s="238"/>
      <c r="E74" s="237"/>
      <c r="F74" s="237"/>
      <c r="G74" s="237"/>
      <c r="H74" s="237"/>
      <c r="I74" s="237"/>
      <c r="J74" s="238"/>
      <c r="K74" s="237"/>
      <c r="L74" s="237"/>
    </row>
    <row r="75" spans="1:16" s="89" customFormat="1" ht="9.9499999999999993" customHeight="1" x14ac:dyDescent="0.2">
      <c r="A75" s="259" t="s">
        <v>371</v>
      </c>
      <c r="B75" s="237"/>
      <c r="C75" s="237"/>
      <c r="D75" s="238"/>
      <c r="E75" s="237"/>
      <c r="F75" s="237"/>
      <c r="G75" s="237"/>
      <c r="H75" s="237"/>
      <c r="I75" s="237"/>
      <c r="J75" s="238"/>
      <c r="K75" s="237"/>
      <c r="L75" s="237"/>
    </row>
    <row r="76" spans="1:16" s="86" customFormat="1" ht="9" customHeight="1" x14ac:dyDescent="0.2">
      <c r="A76" s="89" t="s">
        <v>372</v>
      </c>
      <c r="B76" s="163"/>
      <c r="C76" s="163"/>
      <c r="D76" s="164"/>
      <c r="E76" s="163"/>
      <c r="F76" s="163"/>
      <c r="G76" s="163"/>
      <c r="H76" s="163"/>
      <c r="I76" s="163"/>
      <c r="J76" s="164"/>
      <c r="K76" s="163"/>
      <c r="L76" s="163"/>
    </row>
    <row r="77" spans="1:16" s="86" customFormat="1" ht="9" customHeight="1" x14ac:dyDescent="0.2">
      <c r="A77" s="163"/>
      <c r="B77" s="163"/>
      <c r="C77" s="163"/>
      <c r="D77" s="164"/>
      <c r="E77" s="163"/>
      <c r="F77" s="163"/>
      <c r="G77" s="163"/>
      <c r="H77" s="163"/>
      <c r="I77" s="163"/>
      <c r="J77" s="164"/>
      <c r="K77" s="163"/>
      <c r="L77" s="163"/>
    </row>
    <row r="78" spans="1:16" s="86" customFormat="1" ht="9" customHeight="1" x14ac:dyDescent="0.2">
      <c r="A78" s="163"/>
      <c r="B78" s="163"/>
      <c r="C78" s="163"/>
      <c r="D78" s="164"/>
      <c r="E78" s="163"/>
      <c r="F78" s="163"/>
      <c r="G78" s="163"/>
      <c r="H78" s="163"/>
      <c r="I78" s="163"/>
      <c r="J78" s="164"/>
      <c r="K78" s="163"/>
      <c r="L78" s="163"/>
    </row>
    <row r="79" spans="1:16" s="86" customFormat="1" ht="9" customHeight="1" x14ac:dyDescent="0.2">
      <c r="A79" s="163"/>
      <c r="B79" s="163"/>
      <c r="C79" s="163"/>
      <c r="D79" s="164"/>
      <c r="E79" s="163"/>
      <c r="F79" s="163"/>
      <c r="G79" s="163"/>
      <c r="H79" s="163"/>
      <c r="I79" s="163"/>
      <c r="J79" s="164"/>
      <c r="K79" s="163"/>
      <c r="L79" s="163"/>
    </row>
    <row r="80" spans="1:16" s="86" customFormat="1" ht="9" customHeight="1" x14ac:dyDescent="0.2">
      <c r="A80" s="163"/>
      <c r="B80" s="163"/>
      <c r="C80" s="163"/>
      <c r="D80" s="164"/>
      <c r="E80" s="163"/>
      <c r="F80" s="163"/>
      <c r="G80" s="163"/>
      <c r="H80" s="163"/>
      <c r="I80" s="163"/>
      <c r="J80" s="164"/>
      <c r="K80" s="163"/>
      <c r="L80" s="163"/>
    </row>
    <row r="81" spans="1:15" s="86" customFormat="1" ht="9" customHeight="1" x14ac:dyDescent="0.2">
      <c r="A81" s="163"/>
      <c r="B81" s="163"/>
      <c r="C81" s="163"/>
      <c r="D81" s="164"/>
      <c r="E81" s="163"/>
      <c r="F81" s="163"/>
      <c r="G81" s="163"/>
      <c r="H81" s="163"/>
      <c r="I81" s="163"/>
      <c r="J81" s="164"/>
      <c r="K81" s="163"/>
      <c r="L81" s="163"/>
    </row>
    <row r="82" spans="1:15" s="86" customFormat="1" ht="9" customHeight="1" x14ac:dyDescent="0.2">
      <c r="A82" s="163"/>
      <c r="B82" s="163"/>
      <c r="C82" s="163"/>
      <c r="D82" s="164"/>
      <c r="E82" s="163"/>
      <c r="F82" s="163"/>
      <c r="G82" s="163"/>
      <c r="H82" s="163"/>
      <c r="I82" s="163"/>
      <c r="J82" s="164"/>
      <c r="K82" s="163"/>
      <c r="L82" s="163"/>
    </row>
    <row r="83" spans="1:15" s="86" customFormat="1" ht="9" customHeight="1" x14ac:dyDescent="0.2">
      <c r="A83" s="165"/>
      <c r="B83" s="163"/>
      <c r="C83" s="163"/>
      <c r="D83" s="164"/>
      <c r="E83" s="163"/>
      <c r="F83" s="163"/>
      <c r="G83" s="163"/>
      <c r="H83" s="163"/>
      <c r="I83" s="163"/>
      <c r="J83" s="164"/>
      <c r="K83" s="163"/>
      <c r="L83" s="163"/>
    </row>
    <row r="84" spans="1:15" s="86" customFormat="1" ht="9" customHeight="1" x14ac:dyDescent="0.2">
      <c r="A84" s="165"/>
      <c r="B84" s="163"/>
      <c r="C84" s="163"/>
      <c r="D84" s="164"/>
      <c r="E84" s="163"/>
      <c r="F84" s="163"/>
      <c r="G84" s="163"/>
      <c r="H84" s="163"/>
      <c r="I84" s="163"/>
      <c r="J84" s="164"/>
      <c r="K84" s="163"/>
      <c r="L84" s="163"/>
    </row>
    <row r="85" spans="1:15" s="86" customFormat="1" ht="9" customHeight="1" x14ac:dyDescent="0.2">
      <c r="A85" s="165"/>
      <c r="B85" s="163"/>
      <c r="C85" s="163"/>
      <c r="D85" s="164"/>
      <c r="E85" s="163"/>
      <c r="F85" s="163"/>
      <c r="G85" s="163"/>
      <c r="H85" s="163"/>
      <c r="I85" s="163"/>
      <c r="J85" s="164"/>
      <c r="K85" s="163"/>
      <c r="L85" s="163"/>
    </row>
    <row r="86" spans="1:15" s="86" customFormat="1" ht="9" customHeight="1" x14ac:dyDescent="0.2">
      <c r="A86" s="165"/>
      <c r="B86" s="163"/>
      <c r="C86" s="163"/>
      <c r="D86" s="164"/>
      <c r="E86" s="163"/>
      <c r="F86" s="163"/>
      <c r="G86" s="163"/>
      <c r="H86" s="163"/>
      <c r="I86" s="163"/>
      <c r="J86" s="164"/>
      <c r="K86" s="163"/>
      <c r="L86" s="163"/>
    </row>
    <row r="87" spans="1:15" s="86" customFormat="1" ht="9" customHeight="1" x14ac:dyDescent="0.2">
      <c r="A87" s="165"/>
      <c r="B87" s="163"/>
      <c r="C87" s="163"/>
      <c r="D87" s="164"/>
      <c r="E87" s="163"/>
      <c r="F87" s="163"/>
      <c r="G87" s="163"/>
      <c r="H87" s="163"/>
      <c r="I87" s="163"/>
      <c r="J87" s="164"/>
      <c r="K87" s="163"/>
      <c r="L87" s="163"/>
    </row>
    <row r="88" spans="1:15" s="86" customFormat="1" ht="9" customHeight="1" x14ac:dyDescent="0.2">
      <c r="A88" s="165"/>
      <c r="B88" s="163"/>
      <c r="C88" s="163"/>
      <c r="D88" s="164"/>
      <c r="E88" s="163"/>
      <c r="F88" s="163"/>
      <c r="G88" s="163"/>
      <c r="H88" s="163"/>
      <c r="I88" s="163"/>
      <c r="J88" s="164"/>
      <c r="K88" s="163"/>
      <c r="L88" s="163"/>
    </row>
    <row r="89" spans="1:15" s="86" customFormat="1" ht="9" customHeight="1" x14ac:dyDescent="0.2">
      <c r="A89" s="165"/>
      <c r="B89" s="163"/>
      <c r="C89" s="163"/>
      <c r="D89" s="164"/>
      <c r="E89" s="163"/>
      <c r="F89" s="163"/>
      <c r="G89" s="163"/>
      <c r="H89" s="163"/>
      <c r="I89" s="163"/>
      <c r="J89" s="164"/>
      <c r="K89" s="163"/>
      <c r="L89" s="163"/>
    </row>
    <row r="90" spans="1:15" s="86" customFormat="1" ht="9" customHeight="1" x14ac:dyDescent="0.2">
      <c r="A90" s="165"/>
      <c r="B90" s="163"/>
      <c r="C90" s="163"/>
      <c r="D90" s="164"/>
      <c r="E90" s="163"/>
      <c r="F90" s="163"/>
      <c r="G90" s="163"/>
      <c r="H90" s="163"/>
      <c r="I90" s="163"/>
      <c r="J90" s="164"/>
      <c r="K90" s="163"/>
      <c r="L90" s="163"/>
    </row>
    <row r="91" spans="1:15" s="86" customFormat="1" ht="9" customHeight="1" x14ac:dyDescent="0.2">
      <c r="A91" s="165"/>
      <c r="B91" s="163"/>
      <c r="C91" s="163"/>
      <c r="D91" s="164"/>
      <c r="E91" s="163"/>
      <c r="F91" s="163"/>
      <c r="G91" s="163"/>
      <c r="H91" s="163"/>
      <c r="I91" s="163"/>
      <c r="J91" s="164"/>
      <c r="K91" s="163"/>
      <c r="L91" s="163"/>
    </row>
    <row r="92" spans="1:15" s="86" customFormat="1" ht="9" customHeight="1" x14ac:dyDescent="0.2">
      <c r="A92" s="166"/>
      <c r="B92" s="167"/>
      <c r="C92" s="167"/>
      <c r="D92" s="168"/>
      <c r="E92" s="167"/>
      <c r="F92" s="167"/>
      <c r="G92" s="167"/>
      <c r="H92" s="167"/>
      <c r="I92" s="167"/>
      <c r="J92" s="168"/>
      <c r="K92" s="167"/>
      <c r="L92" s="167"/>
      <c r="M92" s="133"/>
      <c r="N92" s="133"/>
      <c r="O92" s="133"/>
    </row>
    <row r="93" spans="1:15" s="86" customFormat="1" ht="9" customHeight="1" x14ac:dyDescent="0.2">
      <c r="A93" s="166"/>
      <c r="B93" s="167"/>
      <c r="C93" s="167"/>
      <c r="D93" s="168"/>
      <c r="E93" s="167"/>
      <c r="F93" s="167"/>
      <c r="G93" s="167"/>
      <c r="H93" s="167"/>
      <c r="I93" s="167"/>
      <c r="J93" s="168"/>
      <c r="K93" s="167"/>
      <c r="L93" s="167"/>
      <c r="M93" s="133"/>
      <c r="N93" s="133"/>
      <c r="O93" s="133"/>
    </row>
    <row r="94" spans="1:15" s="86" customFormat="1" ht="9" customHeight="1" x14ac:dyDescent="0.2">
      <c r="A94" s="166"/>
      <c r="B94" s="167"/>
      <c r="C94" s="167"/>
      <c r="D94" s="168"/>
      <c r="E94" s="167"/>
      <c r="F94" s="167"/>
      <c r="G94" s="167"/>
      <c r="H94" s="167"/>
      <c r="I94" s="167"/>
      <c r="J94" s="168"/>
      <c r="K94" s="167"/>
      <c r="L94" s="167"/>
      <c r="M94" s="133"/>
      <c r="N94" s="133"/>
      <c r="O94" s="133"/>
    </row>
    <row r="95" spans="1:15" s="86" customFormat="1" ht="9" customHeight="1" x14ac:dyDescent="0.2">
      <c r="A95" s="166"/>
      <c r="B95" s="167"/>
      <c r="C95" s="167"/>
      <c r="D95" s="168"/>
      <c r="E95" s="167"/>
      <c r="F95" s="167"/>
      <c r="G95" s="167"/>
      <c r="H95" s="167"/>
      <c r="I95" s="167"/>
      <c r="J95" s="168"/>
      <c r="K95" s="167"/>
      <c r="L95" s="167"/>
      <c r="M95" s="133"/>
      <c r="N95" s="133"/>
      <c r="O95" s="133"/>
    </row>
    <row r="96" spans="1:15" s="86" customFormat="1" ht="9" customHeight="1" x14ac:dyDescent="0.2">
      <c r="A96" s="166"/>
      <c r="B96" s="167"/>
      <c r="C96" s="167"/>
      <c r="D96" s="168"/>
      <c r="E96" s="167"/>
      <c r="F96" s="167"/>
      <c r="G96" s="167"/>
      <c r="H96" s="167"/>
      <c r="I96" s="167"/>
      <c r="J96" s="168"/>
      <c r="K96" s="167"/>
      <c r="L96" s="167"/>
      <c r="M96" s="133"/>
      <c r="N96" s="133"/>
      <c r="O96" s="133"/>
    </row>
    <row r="97" spans="1:15" s="86" customFormat="1" ht="9" customHeight="1" x14ac:dyDescent="0.2">
      <c r="A97" s="166"/>
      <c r="B97" s="167"/>
      <c r="C97" s="167"/>
      <c r="D97" s="168"/>
      <c r="E97" s="167"/>
      <c r="F97" s="167"/>
      <c r="G97" s="167"/>
      <c r="H97" s="167"/>
      <c r="I97" s="167"/>
      <c r="J97" s="168"/>
      <c r="K97" s="167"/>
      <c r="L97" s="167"/>
      <c r="M97" s="133"/>
      <c r="N97" s="133"/>
      <c r="O97" s="133"/>
    </row>
    <row r="98" spans="1:15" s="86" customFormat="1" ht="9" customHeight="1" x14ac:dyDescent="0.2">
      <c r="A98" s="166"/>
      <c r="B98" s="167"/>
      <c r="C98" s="167"/>
      <c r="D98" s="168"/>
      <c r="E98" s="167"/>
      <c r="F98" s="167"/>
      <c r="G98" s="167"/>
      <c r="H98" s="167"/>
      <c r="I98" s="167"/>
      <c r="J98" s="168"/>
      <c r="K98" s="167"/>
      <c r="L98" s="167"/>
      <c r="M98" s="133"/>
      <c r="N98" s="133"/>
      <c r="O98" s="133"/>
    </row>
    <row r="99" spans="1:15" s="86" customFormat="1" ht="9" customHeight="1" x14ac:dyDescent="0.2">
      <c r="A99" s="166"/>
      <c r="B99" s="167"/>
      <c r="C99" s="167"/>
      <c r="D99" s="168"/>
      <c r="E99" s="167"/>
      <c r="F99" s="167"/>
      <c r="G99" s="167"/>
      <c r="H99" s="167"/>
      <c r="I99" s="167"/>
      <c r="J99" s="168"/>
      <c r="K99" s="167"/>
      <c r="L99" s="167"/>
      <c r="M99" s="133"/>
      <c r="N99" s="133"/>
      <c r="O99" s="133"/>
    </row>
    <row r="100" spans="1:15" s="86" customFormat="1" ht="9" customHeight="1" x14ac:dyDescent="0.2">
      <c r="A100" s="166"/>
      <c r="B100" s="167"/>
      <c r="C100" s="167"/>
      <c r="D100" s="168"/>
      <c r="E100" s="167"/>
      <c r="F100" s="167"/>
      <c r="G100" s="167"/>
      <c r="H100" s="167"/>
      <c r="I100" s="167"/>
      <c r="J100" s="168"/>
      <c r="K100" s="167"/>
      <c r="L100" s="167"/>
      <c r="M100" s="133"/>
      <c r="N100" s="133"/>
      <c r="O100" s="133"/>
    </row>
    <row r="101" spans="1:15" s="86" customFormat="1" ht="9" customHeight="1" x14ac:dyDescent="0.2">
      <c r="A101" s="166"/>
      <c r="B101" s="167"/>
      <c r="C101" s="167"/>
      <c r="D101" s="168"/>
      <c r="E101" s="167"/>
      <c r="F101" s="167"/>
      <c r="G101" s="167"/>
      <c r="H101" s="167"/>
      <c r="I101" s="167"/>
      <c r="J101" s="168"/>
      <c r="K101" s="167"/>
      <c r="L101" s="167"/>
      <c r="M101" s="133"/>
      <c r="N101" s="133"/>
      <c r="O101" s="133"/>
    </row>
    <row r="102" spans="1:15" s="86" customFormat="1" ht="9" customHeight="1" x14ac:dyDescent="0.2">
      <c r="A102" s="166"/>
      <c r="B102" s="167"/>
      <c r="C102" s="167"/>
      <c r="D102" s="168"/>
      <c r="E102" s="167"/>
      <c r="F102" s="167"/>
      <c r="G102" s="167"/>
      <c r="H102" s="167"/>
      <c r="I102" s="167"/>
      <c r="J102" s="168"/>
      <c r="K102" s="167"/>
      <c r="L102" s="167"/>
      <c r="M102" s="133"/>
      <c r="N102" s="133"/>
      <c r="O102" s="133"/>
    </row>
    <row r="103" spans="1:15" s="86" customFormat="1" ht="9" customHeight="1" x14ac:dyDescent="0.2">
      <c r="A103" s="166"/>
      <c r="B103" s="167"/>
      <c r="C103" s="167"/>
      <c r="D103" s="168"/>
      <c r="E103" s="167"/>
      <c r="F103" s="167"/>
      <c r="G103" s="167"/>
      <c r="H103" s="167"/>
      <c r="I103" s="167"/>
      <c r="J103" s="168"/>
      <c r="K103" s="167"/>
      <c r="L103" s="167"/>
      <c r="M103" s="133"/>
      <c r="N103" s="133"/>
      <c r="O103" s="133"/>
    </row>
    <row r="104" spans="1:15" s="86" customFormat="1" ht="9" customHeight="1" x14ac:dyDescent="0.2">
      <c r="A104" s="166"/>
      <c r="B104" s="167"/>
      <c r="C104" s="167"/>
      <c r="D104" s="168"/>
      <c r="E104" s="167"/>
      <c r="F104" s="167"/>
      <c r="G104" s="167"/>
      <c r="H104" s="167"/>
      <c r="I104" s="167"/>
      <c r="J104" s="168"/>
      <c r="K104" s="167"/>
      <c r="L104" s="167"/>
      <c r="M104" s="133"/>
      <c r="N104" s="133"/>
      <c r="O104" s="133"/>
    </row>
    <row r="105" spans="1:15" s="86" customFormat="1" ht="9" customHeight="1" x14ac:dyDescent="0.2">
      <c r="A105" s="166"/>
      <c r="B105" s="167"/>
      <c r="C105" s="167"/>
      <c r="D105" s="168"/>
      <c r="E105" s="167"/>
      <c r="F105" s="167"/>
      <c r="G105" s="167"/>
      <c r="H105" s="167"/>
      <c r="I105" s="167"/>
      <c r="J105" s="168"/>
      <c r="K105" s="167"/>
      <c r="L105" s="167"/>
      <c r="M105" s="133"/>
      <c r="N105" s="133"/>
      <c r="O105" s="133"/>
    </row>
    <row r="106" spans="1:15" s="86" customFormat="1" ht="9" customHeight="1" x14ac:dyDescent="0.2">
      <c r="A106" s="166"/>
      <c r="B106" s="167"/>
      <c r="C106" s="167"/>
      <c r="D106" s="168"/>
      <c r="E106" s="167"/>
      <c r="F106" s="167"/>
      <c r="G106" s="167"/>
      <c r="H106" s="167"/>
      <c r="I106" s="167"/>
      <c r="J106" s="168"/>
      <c r="K106" s="167"/>
      <c r="L106" s="167"/>
      <c r="M106" s="133"/>
      <c r="N106" s="133"/>
      <c r="O106" s="133"/>
    </row>
    <row r="107" spans="1:15" s="86" customFormat="1" ht="9" customHeight="1" x14ac:dyDescent="0.2">
      <c r="A107" s="166"/>
      <c r="B107" s="167"/>
      <c r="C107" s="167"/>
      <c r="D107" s="168"/>
      <c r="E107" s="167"/>
      <c r="F107" s="167"/>
      <c r="G107" s="167"/>
      <c r="H107" s="167"/>
      <c r="I107" s="167"/>
      <c r="J107" s="168"/>
      <c r="K107" s="167"/>
      <c r="L107" s="167"/>
      <c r="M107" s="133"/>
      <c r="N107" s="133"/>
      <c r="O107" s="133"/>
    </row>
    <row r="108" spans="1:15" ht="9" customHeight="1" x14ac:dyDescent="0.2">
      <c r="A108" s="166"/>
    </row>
    <row r="109" spans="1:15" ht="9" customHeight="1" x14ac:dyDescent="0.2">
      <c r="A109" s="166"/>
    </row>
    <row r="110" spans="1:15" ht="9" customHeight="1" x14ac:dyDescent="0.2">
      <c r="A110" s="166"/>
    </row>
    <row r="111" spans="1:15" ht="9" customHeight="1" x14ac:dyDescent="0.2">
      <c r="A111" s="166"/>
    </row>
    <row r="112" spans="1:15" ht="9" customHeight="1" x14ac:dyDescent="0.2">
      <c r="A112" s="166"/>
    </row>
    <row r="113" spans="1:1" ht="9" customHeight="1" x14ac:dyDescent="0.2">
      <c r="A113" s="166"/>
    </row>
    <row r="114" spans="1:1" ht="9" customHeight="1" x14ac:dyDescent="0.2">
      <c r="A114" s="166"/>
    </row>
    <row r="115" spans="1:1" ht="9" customHeight="1" x14ac:dyDescent="0.2">
      <c r="A115" s="166"/>
    </row>
    <row r="116" spans="1:1" ht="9" customHeight="1" x14ac:dyDescent="0.2">
      <c r="A116" s="166"/>
    </row>
    <row r="117" spans="1:1" ht="9" customHeight="1" x14ac:dyDescent="0.2">
      <c r="A117" s="166"/>
    </row>
    <row r="118" spans="1:1" ht="9" customHeight="1" x14ac:dyDescent="0.2">
      <c r="A118" s="166"/>
    </row>
    <row r="119" spans="1:1" ht="9" customHeight="1" x14ac:dyDescent="0.2">
      <c r="A119" s="166"/>
    </row>
    <row r="120" spans="1:1" ht="9" customHeight="1" x14ac:dyDescent="0.2">
      <c r="A120" s="166"/>
    </row>
    <row r="121" spans="1:1" ht="9" customHeight="1" x14ac:dyDescent="0.2">
      <c r="A121" s="166"/>
    </row>
    <row r="122" spans="1:1" ht="9" customHeight="1" x14ac:dyDescent="0.2">
      <c r="A122" s="166"/>
    </row>
    <row r="123" spans="1:1" ht="9" customHeight="1" x14ac:dyDescent="0.2">
      <c r="A123" s="166"/>
    </row>
    <row r="124" spans="1:1" ht="9" customHeight="1" x14ac:dyDescent="0.2">
      <c r="A124" s="166"/>
    </row>
    <row r="125" spans="1:1" ht="9" customHeight="1" x14ac:dyDescent="0.2">
      <c r="A125" s="166"/>
    </row>
    <row r="126" spans="1:1" ht="9" customHeight="1" x14ac:dyDescent="0.2">
      <c r="A126" s="166"/>
    </row>
    <row r="127" spans="1:1" ht="9" customHeight="1" x14ac:dyDescent="0.2">
      <c r="A127" s="166"/>
    </row>
    <row r="128" spans="1:1" ht="9" customHeight="1" x14ac:dyDescent="0.2">
      <c r="A128" s="166"/>
    </row>
    <row r="129" spans="1:1" ht="9" customHeight="1" x14ac:dyDescent="0.2">
      <c r="A129" s="166"/>
    </row>
    <row r="130" spans="1:1" ht="9" customHeight="1" x14ac:dyDescent="0.2">
      <c r="A130" s="166"/>
    </row>
    <row r="131" spans="1:1" ht="9" customHeight="1" x14ac:dyDescent="0.2">
      <c r="A131" s="166"/>
    </row>
    <row r="132" spans="1:1" ht="9" customHeight="1" x14ac:dyDescent="0.2">
      <c r="A132" s="166"/>
    </row>
    <row r="133" spans="1:1" ht="9" customHeight="1" x14ac:dyDescent="0.2">
      <c r="A133" s="166"/>
    </row>
    <row r="134" spans="1:1" ht="9" customHeight="1" x14ac:dyDescent="0.2">
      <c r="A134" s="166"/>
    </row>
    <row r="135" spans="1:1" ht="9" customHeight="1" x14ac:dyDescent="0.2">
      <c r="A135" s="166"/>
    </row>
    <row r="136" spans="1:1" ht="9" customHeight="1" x14ac:dyDescent="0.2">
      <c r="A136" s="166"/>
    </row>
    <row r="137" spans="1:1" ht="9" customHeight="1" x14ac:dyDescent="0.2">
      <c r="A137" s="166"/>
    </row>
    <row r="138" spans="1:1" ht="9" customHeight="1" x14ac:dyDescent="0.2">
      <c r="A138" s="166"/>
    </row>
    <row r="139" spans="1:1" ht="9" customHeight="1" x14ac:dyDescent="0.2">
      <c r="A139" s="166"/>
    </row>
    <row r="140" spans="1:1" ht="9" customHeight="1" x14ac:dyDescent="0.2">
      <c r="A140" s="166"/>
    </row>
    <row r="141" spans="1:1" ht="9" customHeight="1" x14ac:dyDescent="0.2">
      <c r="A141" s="166"/>
    </row>
    <row r="142" spans="1:1" ht="9" customHeight="1" x14ac:dyDescent="0.2">
      <c r="A142" s="166"/>
    </row>
    <row r="143" spans="1:1" ht="9" customHeight="1" x14ac:dyDescent="0.2">
      <c r="A143" s="166"/>
    </row>
    <row r="144" spans="1:1" ht="9" customHeight="1" x14ac:dyDescent="0.2">
      <c r="A144" s="166"/>
    </row>
    <row r="145" spans="1:1" ht="9" customHeight="1" x14ac:dyDescent="0.2">
      <c r="A145" s="166"/>
    </row>
    <row r="146" spans="1:1" ht="9" customHeight="1" x14ac:dyDescent="0.2">
      <c r="A146" s="166"/>
    </row>
    <row r="147" spans="1:1" ht="9" customHeight="1" x14ac:dyDescent="0.2">
      <c r="A147" s="166"/>
    </row>
    <row r="148" spans="1:1" ht="9" customHeight="1" x14ac:dyDescent="0.2">
      <c r="A148" s="166"/>
    </row>
    <row r="149" spans="1:1" ht="9" customHeight="1" x14ac:dyDescent="0.2">
      <c r="A149" s="166"/>
    </row>
    <row r="150" spans="1:1" ht="9" customHeight="1" x14ac:dyDescent="0.2">
      <c r="A150" s="166"/>
    </row>
    <row r="151" spans="1:1" ht="9" customHeight="1" x14ac:dyDescent="0.2">
      <c r="A151" s="166"/>
    </row>
    <row r="152" spans="1:1" ht="9" customHeight="1" x14ac:dyDescent="0.2">
      <c r="A152" s="166"/>
    </row>
    <row r="153" spans="1:1" ht="9" customHeight="1" x14ac:dyDescent="0.2">
      <c r="A153" s="166"/>
    </row>
    <row r="154" spans="1:1" ht="9" customHeight="1" x14ac:dyDescent="0.2">
      <c r="A154" s="166"/>
    </row>
    <row r="155" spans="1:1" ht="9" customHeight="1" x14ac:dyDescent="0.2">
      <c r="A155" s="166"/>
    </row>
    <row r="156" spans="1:1" ht="9" customHeight="1" x14ac:dyDescent="0.2">
      <c r="A156" s="166"/>
    </row>
    <row r="157" spans="1:1" ht="9" customHeight="1" x14ac:dyDescent="0.2">
      <c r="A157" s="166"/>
    </row>
    <row r="158" spans="1:1" ht="9" customHeight="1" x14ac:dyDescent="0.2">
      <c r="A158" s="166"/>
    </row>
    <row r="159" spans="1:1" ht="9" customHeight="1" x14ac:dyDescent="0.2">
      <c r="A159" s="166"/>
    </row>
    <row r="160" spans="1:1" ht="9" customHeight="1" x14ac:dyDescent="0.2">
      <c r="A160" s="166"/>
    </row>
    <row r="161" spans="1:1" ht="9" customHeight="1" x14ac:dyDescent="0.2">
      <c r="A161" s="166"/>
    </row>
    <row r="162" spans="1:1" ht="9" customHeight="1" x14ac:dyDescent="0.2">
      <c r="A162" s="166"/>
    </row>
    <row r="163" spans="1:1" ht="9" customHeight="1" x14ac:dyDescent="0.2">
      <c r="A163" s="166"/>
    </row>
  </sheetData>
  <mergeCells count="6">
    <mergeCell ref="A70:L70"/>
    <mergeCell ref="B8:F8"/>
    <mergeCell ref="A8:A9"/>
    <mergeCell ref="B11:L11"/>
    <mergeCell ref="A68:L6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75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7.7109375" style="136" customWidth="1"/>
    <col min="2" max="2" width="6.42578125" style="136" customWidth="1"/>
    <col min="3" max="3" width="6.85546875" style="136" customWidth="1"/>
    <col min="4" max="4" width="6.5703125" style="136" customWidth="1"/>
    <col min="5" max="5" width="6.85546875" style="136" customWidth="1"/>
    <col min="6" max="6" width="6.5703125" style="136" customWidth="1"/>
    <col min="7" max="7" width="0.85546875" style="136" customWidth="1"/>
    <col min="8" max="8" width="7.28515625" style="136" customWidth="1"/>
    <col min="9" max="10" width="7.28515625" style="90" customWidth="1"/>
    <col min="11" max="12" width="7.28515625" style="136" customWidth="1"/>
    <col min="13" max="16384" width="9.140625" style="90"/>
  </cols>
  <sheetData>
    <row r="1" spans="1:15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K1" s="6"/>
      <c r="L1" s="6"/>
    </row>
    <row r="2" spans="1:15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K2" s="6"/>
      <c r="L2" s="6"/>
    </row>
    <row r="3" spans="1:15" s="9" customFormat="1" ht="25.15" customHeight="1" x14ac:dyDescent="0.2">
      <c r="A3" s="82"/>
      <c r="B3" s="122"/>
      <c r="C3" s="122"/>
      <c r="D3" s="122"/>
      <c r="E3" s="122"/>
      <c r="F3" s="122"/>
      <c r="G3" s="122"/>
      <c r="H3" s="122"/>
      <c r="I3" s="122"/>
      <c r="K3" s="122"/>
      <c r="L3" s="122"/>
    </row>
    <row r="4" spans="1:15" s="11" customFormat="1" ht="12" customHeight="1" x14ac:dyDescent="0.2">
      <c r="A4" s="103" t="s">
        <v>333</v>
      </c>
      <c r="B4" s="101"/>
      <c r="C4" s="101"/>
      <c r="D4" s="101"/>
      <c r="E4" s="101"/>
      <c r="F4" s="101"/>
      <c r="G4" s="101"/>
      <c r="H4" s="101"/>
      <c r="I4" s="101"/>
      <c r="K4" s="101"/>
      <c r="L4" s="101"/>
    </row>
    <row r="5" spans="1:15" s="1" customFormat="1" ht="12" customHeight="1" x14ac:dyDescent="0.2">
      <c r="A5" s="103" t="s">
        <v>296</v>
      </c>
      <c r="B5" s="93"/>
      <c r="C5" s="93"/>
      <c r="D5" s="93"/>
      <c r="E5" s="93"/>
      <c r="F5" s="93"/>
      <c r="G5" s="93"/>
      <c r="H5" s="93"/>
      <c r="I5" s="93"/>
      <c r="K5" s="93"/>
      <c r="L5" s="93"/>
    </row>
    <row r="6" spans="1:15" s="1" customFormat="1" ht="12" customHeight="1" x14ac:dyDescent="0.2">
      <c r="A6" s="94" t="s">
        <v>399</v>
      </c>
      <c r="B6" s="103"/>
      <c r="C6" s="103"/>
      <c r="D6" s="103"/>
      <c r="E6" s="103"/>
      <c r="F6" s="103"/>
      <c r="G6" s="103"/>
      <c r="H6" s="103"/>
      <c r="I6" s="103"/>
      <c r="K6" s="103"/>
      <c r="L6" s="103"/>
    </row>
    <row r="7" spans="1:15" ht="6" customHeight="1" x14ac:dyDescent="0.2">
      <c r="A7" s="135"/>
      <c r="I7" s="135"/>
      <c r="J7" s="136"/>
    </row>
    <row r="8" spans="1:15" ht="12" customHeight="1" x14ac:dyDescent="0.2">
      <c r="A8" s="362" t="s">
        <v>279</v>
      </c>
      <c r="B8" s="353" t="s">
        <v>317</v>
      </c>
      <c r="C8" s="353"/>
      <c r="D8" s="353"/>
      <c r="E8" s="353"/>
      <c r="F8" s="354"/>
      <c r="G8" s="169"/>
      <c r="H8" s="353" t="s">
        <v>300</v>
      </c>
      <c r="I8" s="353"/>
      <c r="J8" s="353"/>
      <c r="K8" s="353"/>
      <c r="L8" s="359"/>
    </row>
    <row r="9" spans="1:15" ht="12" customHeight="1" x14ac:dyDescent="0.2">
      <c r="A9" s="363"/>
      <c r="B9" s="83">
        <v>2019</v>
      </c>
      <c r="C9" s="83">
        <v>2020</v>
      </c>
      <c r="D9" s="83">
        <v>2021</v>
      </c>
      <c r="E9" s="83">
        <v>2022</v>
      </c>
      <c r="F9" s="83">
        <v>2023</v>
      </c>
      <c r="G9" s="126"/>
      <c r="H9" s="83">
        <v>2019</v>
      </c>
      <c r="I9" s="83">
        <v>2020</v>
      </c>
      <c r="J9" s="83">
        <v>2021</v>
      </c>
      <c r="K9" s="83">
        <v>2022</v>
      </c>
      <c r="L9" s="83">
        <v>2023</v>
      </c>
    </row>
    <row r="10" spans="1:15" s="136" customFormat="1" ht="3" customHeight="1" x14ac:dyDescent="0.2">
      <c r="A10" s="84"/>
      <c r="B10" s="170"/>
      <c r="H10" s="170"/>
      <c r="I10" s="90"/>
    </row>
    <row r="11" spans="1:15" s="278" customFormat="1" ht="10.15" customHeight="1" x14ac:dyDescent="0.2">
      <c r="A11" s="171"/>
      <c r="B11" s="360" t="s">
        <v>280</v>
      </c>
      <c r="C11" s="360"/>
      <c r="D11" s="360"/>
      <c r="E11" s="360"/>
      <c r="F11" s="360"/>
      <c r="G11" s="360"/>
      <c r="H11" s="360"/>
      <c r="I11" s="360"/>
      <c r="J11" s="360"/>
      <c r="K11" s="360"/>
      <c r="L11" s="360"/>
    </row>
    <row r="12" spans="1:15" s="136" customFormat="1" ht="3" customHeight="1" x14ac:dyDescent="0.2">
      <c r="A12" s="84"/>
      <c r="I12" s="90"/>
    </row>
    <row r="13" spans="1:15" s="279" customFormat="1" ht="10.15" customHeight="1" x14ac:dyDescent="0.2">
      <c r="A13" s="92" t="s">
        <v>208</v>
      </c>
      <c r="B13" s="345">
        <v>451</v>
      </c>
      <c r="C13" s="345">
        <v>437</v>
      </c>
      <c r="D13" s="345">
        <v>462</v>
      </c>
      <c r="E13" s="345">
        <v>509</v>
      </c>
      <c r="F13" s="345">
        <v>496</v>
      </c>
      <c r="G13" s="345"/>
      <c r="H13" s="345">
        <v>31601</v>
      </c>
      <c r="I13" s="345">
        <v>31849.305</v>
      </c>
      <c r="J13" s="345">
        <v>27780</v>
      </c>
      <c r="K13" s="345">
        <v>23679</v>
      </c>
      <c r="L13" s="345">
        <v>28689</v>
      </c>
      <c r="M13" s="328"/>
      <c r="N13" s="328"/>
      <c r="O13" s="337"/>
    </row>
    <row r="14" spans="1:15" s="136" customFormat="1" ht="10.15" customHeight="1" x14ac:dyDescent="0.2">
      <c r="A14" s="84" t="s">
        <v>285</v>
      </c>
      <c r="B14" s="109">
        <v>30</v>
      </c>
      <c r="C14" s="44">
        <v>27</v>
      </c>
      <c r="D14" s="44">
        <v>28</v>
      </c>
      <c r="E14" s="44">
        <v>25.791</v>
      </c>
      <c r="F14" s="44">
        <v>23</v>
      </c>
      <c r="G14" s="44"/>
      <c r="H14" s="44">
        <v>17791</v>
      </c>
      <c r="I14" s="44">
        <v>18311</v>
      </c>
      <c r="J14" s="44">
        <v>15107</v>
      </c>
      <c r="K14" s="44">
        <v>11102.829999999998</v>
      </c>
      <c r="L14" s="44">
        <v>13985</v>
      </c>
      <c r="M14" s="263"/>
      <c r="N14" s="263"/>
      <c r="O14" s="263"/>
    </row>
    <row r="15" spans="1:15" s="136" customFormat="1" ht="10.15" customHeight="1" x14ac:dyDescent="0.2">
      <c r="A15" s="91" t="s">
        <v>316</v>
      </c>
      <c r="B15" s="109">
        <v>14</v>
      </c>
      <c r="C15" s="44">
        <v>13</v>
      </c>
      <c r="D15" s="44">
        <v>13</v>
      </c>
      <c r="E15" s="44">
        <v>10.97</v>
      </c>
      <c r="F15" s="44">
        <v>10</v>
      </c>
      <c r="G15" s="44"/>
      <c r="H15" s="109">
        <v>419</v>
      </c>
      <c r="I15" s="44">
        <v>378.30500000000001</v>
      </c>
      <c r="J15" s="44">
        <v>410</v>
      </c>
      <c r="K15" s="44">
        <v>308.47000000000003</v>
      </c>
      <c r="L15" s="44">
        <v>290</v>
      </c>
      <c r="M15" s="263"/>
      <c r="N15" s="263"/>
      <c r="O15" s="263"/>
    </row>
    <row r="16" spans="1:15" s="136" customFormat="1" ht="10.15" customHeight="1" x14ac:dyDescent="0.2">
      <c r="A16" s="91" t="s">
        <v>209</v>
      </c>
      <c r="B16" s="44">
        <v>1</v>
      </c>
      <c r="C16" s="44">
        <v>1</v>
      </c>
      <c r="D16" s="44">
        <v>0.60299999999999998</v>
      </c>
      <c r="E16" s="44" t="s">
        <v>188</v>
      </c>
      <c r="F16" s="44" t="s">
        <v>188</v>
      </c>
      <c r="G16" s="44"/>
      <c r="H16" s="44">
        <v>77</v>
      </c>
      <c r="I16" s="44">
        <v>47</v>
      </c>
      <c r="J16" s="44">
        <v>47</v>
      </c>
      <c r="K16" s="44">
        <v>39.519999999999996</v>
      </c>
      <c r="L16" s="44">
        <v>23</v>
      </c>
      <c r="M16" s="263"/>
      <c r="N16" s="263"/>
      <c r="O16" s="263"/>
    </row>
    <row r="17" spans="1:15" s="136" customFormat="1" ht="10.15" customHeight="1" x14ac:dyDescent="0.2">
      <c r="A17" s="91" t="s">
        <v>210</v>
      </c>
      <c r="B17" s="44">
        <v>14</v>
      </c>
      <c r="C17" s="85">
        <v>17</v>
      </c>
      <c r="D17" s="85">
        <v>18</v>
      </c>
      <c r="E17" s="85">
        <v>18.513999999999999</v>
      </c>
      <c r="F17" s="85">
        <v>30</v>
      </c>
      <c r="G17" s="85"/>
      <c r="H17" s="44">
        <v>374</v>
      </c>
      <c r="I17" s="44">
        <v>480</v>
      </c>
      <c r="J17" s="44">
        <v>544</v>
      </c>
      <c r="K17" s="44">
        <v>528</v>
      </c>
      <c r="L17" s="44">
        <v>817</v>
      </c>
      <c r="M17" s="263"/>
      <c r="N17" s="263"/>
      <c r="O17" s="263"/>
    </row>
    <row r="18" spans="1:15" s="136" customFormat="1" ht="10.15" customHeight="1" x14ac:dyDescent="0.2">
      <c r="A18" s="91" t="s">
        <v>211</v>
      </c>
      <c r="B18" s="44">
        <v>119</v>
      </c>
      <c r="C18" s="85">
        <v>123</v>
      </c>
      <c r="D18" s="85">
        <v>116.985</v>
      </c>
      <c r="E18" s="85">
        <v>110.818</v>
      </c>
      <c r="F18" s="85">
        <v>122</v>
      </c>
      <c r="G18" s="85"/>
      <c r="H18" s="44">
        <v>2928</v>
      </c>
      <c r="I18" s="44">
        <v>2979</v>
      </c>
      <c r="J18" s="44">
        <v>2806</v>
      </c>
      <c r="K18" s="44">
        <v>2643</v>
      </c>
      <c r="L18" s="44">
        <v>3053</v>
      </c>
      <c r="M18" s="263"/>
      <c r="N18" s="263"/>
      <c r="O18" s="263"/>
    </row>
    <row r="19" spans="1:15" s="136" customFormat="1" ht="10.15" customHeight="1" x14ac:dyDescent="0.2">
      <c r="A19" s="91" t="s">
        <v>212</v>
      </c>
      <c r="B19" s="44">
        <v>273</v>
      </c>
      <c r="C19" s="85">
        <v>256</v>
      </c>
      <c r="D19" s="85">
        <v>285.464</v>
      </c>
      <c r="E19" s="85">
        <v>342.53199999999998</v>
      </c>
      <c r="F19" s="85">
        <v>311</v>
      </c>
      <c r="G19" s="85"/>
      <c r="H19" s="44">
        <v>10012</v>
      </c>
      <c r="I19" s="44">
        <v>9654</v>
      </c>
      <c r="J19" s="44">
        <v>8866</v>
      </c>
      <c r="K19" s="44">
        <v>9056.99</v>
      </c>
      <c r="L19" s="44">
        <v>10521</v>
      </c>
      <c r="M19" s="263"/>
      <c r="N19" s="263"/>
      <c r="O19" s="263"/>
    </row>
    <row r="20" spans="1:15" s="136" customFormat="1" ht="3" customHeight="1" x14ac:dyDescent="0.2">
      <c r="A20" s="91"/>
      <c r="B20" s="44"/>
      <c r="C20" s="44"/>
      <c r="D20" s="44"/>
      <c r="E20" s="44"/>
      <c r="F20" s="85"/>
      <c r="G20" s="85"/>
      <c r="H20" s="85"/>
      <c r="I20" s="44"/>
      <c r="J20" s="44"/>
      <c r="K20" s="44"/>
      <c r="L20" s="44"/>
      <c r="M20" s="263"/>
      <c r="N20" s="328"/>
      <c r="O20" s="337"/>
    </row>
    <row r="21" spans="1:15" s="277" customFormat="1" ht="10.15" customHeight="1" x14ac:dyDescent="0.15">
      <c r="A21" s="171"/>
      <c r="B21" s="361" t="s">
        <v>288</v>
      </c>
      <c r="C21" s="361"/>
      <c r="D21" s="361"/>
      <c r="E21" s="361"/>
      <c r="F21" s="361"/>
      <c r="G21" s="361"/>
      <c r="H21" s="361"/>
      <c r="I21" s="361"/>
      <c r="J21" s="361"/>
      <c r="K21" s="361"/>
      <c r="L21" s="361"/>
    </row>
    <row r="22" spans="1:15" s="86" customFormat="1" ht="3" customHeight="1" x14ac:dyDescent="0.15">
      <c r="A22" s="172"/>
      <c r="B22" s="88"/>
      <c r="C22" s="88"/>
      <c r="D22" s="88"/>
      <c r="E22" s="88"/>
      <c r="F22" s="88"/>
      <c r="G22" s="88"/>
      <c r="H22" s="88"/>
      <c r="I22" s="87"/>
      <c r="J22" s="87"/>
      <c r="K22" s="88"/>
      <c r="L22" s="88"/>
    </row>
    <row r="23" spans="1:15" s="276" customFormat="1" ht="10.15" customHeight="1" x14ac:dyDescent="0.15">
      <c r="A23" s="173" t="s">
        <v>214</v>
      </c>
      <c r="B23" s="87">
        <v>1240</v>
      </c>
      <c r="C23" s="87">
        <v>1212</v>
      </c>
      <c r="D23" s="87">
        <v>1249</v>
      </c>
      <c r="E23" s="87">
        <v>1239</v>
      </c>
      <c r="F23" s="87">
        <f>+F24+F26</f>
        <v>1239</v>
      </c>
      <c r="G23" s="87"/>
      <c r="H23" s="87">
        <v>322088</v>
      </c>
      <c r="I23" s="87">
        <v>340720</v>
      </c>
      <c r="J23" s="87">
        <v>336265</v>
      </c>
      <c r="K23" s="87">
        <v>298038</v>
      </c>
      <c r="L23" s="87">
        <v>329791</v>
      </c>
      <c r="M23" s="328"/>
      <c r="N23" s="328"/>
      <c r="O23" s="337"/>
    </row>
    <row r="24" spans="1:15" s="86" customFormat="1" ht="10.15" customHeight="1" x14ac:dyDescent="0.15">
      <c r="A24" s="123" t="s">
        <v>215</v>
      </c>
      <c r="B24" s="7">
        <v>794</v>
      </c>
      <c r="C24" s="88">
        <v>756</v>
      </c>
      <c r="D24" s="88">
        <v>778</v>
      </c>
      <c r="E24" s="88">
        <v>743</v>
      </c>
      <c r="F24" s="88">
        <v>743</v>
      </c>
      <c r="G24" s="88"/>
      <c r="H24" s="7">
        <v>264164</v>
      </c>
      <c r="I24" s="7">
        <v>279314</v>
      </c>
      <c r="J24" s="7">
        <v>278010</v>
      </c>
      <c r="K24" s="7">
        <v>244566.59299999999</v>
      </c>
      <c r="L24" s="7">
        <v>276211.967</v>
      </c>
      <c r="M24" s="263"/>
      <c r="N24" s="263"/>
      <c r="O24" s="263"/>
    </row>
    <row r="25" spans="1:15" s="280" customFormat="1" ht="10.15" customHeight="1" x14ac:dyDescent="0.15">
      <c r="A25" s="174" t="s">
        <v>216</v>
      </c>
      <c r="B25" s="137">
        <v>367</v>
      </c>
      <c r="C25" s="138">
        <v>379</v>
      </c>
      <c r="D25" s="138">
        <v>375</v>
      </c>
      <c r="E25" s="138">
        <v>369</v>
      </c>
      <c r="F25" s="138">
        <v>369</v>
      </c>
      <c r="G25" s="138"/>
      <c r="H25" s="137">
        <v>186914</v>
      </c>
      <c r="I25" s="137">
        <v>206535</v>
      </c>
      <c r="J25" s="137">
        <v>201248</v>
      </c>
      <c r="K25" s="137">
        <v>176469.55</v>
      </c>
      <c r="L25" s="137">
        <v>191921.234</v>
      </c>
      <c r="M25" s="263"/>
      <c r="N25" s="328"/>
      <c r="O25" s="337"/>
    </row>
    <row r="26" spans="1:15" s="86" customFormat="1" ht="10.15" customHeight="1" x14ac:dyDescent="0.15">
      <c r="A26" s="123" t="s">
        <v>217</v>
      </c>
      <c r="B26" s="137">
        <v>446</v>
      </c>
      <c r="C26" s="88">
        <v>456</v>
      </c>
      <c r="D26" s="88">
        <v>471</v>
      </c>
      <c r="E26" s="88">
        <v>496</v>
      </c>
      <c r="F26" s="88">
        <v>496</v>
      </c>
      <c r="G26" s="88"/>
      <c r="H26" s="7">
        <v>57924</v>
      </c>
      <c r="I26" s="7">
        <v>61406</v>
      </c>
      <c r="J26" s="7">
        <v>58255</v>
      </c>
      <c r="K26" s="7">
        <v>53471.332000000002</v>
      </c>
      <c r="L26" s="7">
        <v>53579.033000000003</v>
      </c>
      <c r="M26" s="263"/>
      <c r="N26" s="328"/>
      <c r="O26" s="337"/>
    </row>
    <row r="27" spans="1:15" s="86" customFormat="1" ht="3" customHeight="1" x14ac:dyDescent="0.15">
      <c r="A27" s="172"/>
      <c r="B27" s="7"/>
      <c r="C27" s="47"/>
      <c r="D27" s="47"/>
      <c r="E27" s="47"/>
      <c r="F27" s="47"/>
      <c r="G27" s="47"/>
      <c r="H27" s="7"/>
      <c r="I27" s="7"/>
      <c r="J27" s="7"/>
      <c r="K27" s="7"/>
      <c r="L27" s="7"/>
    </row>
    <row r="28" spans="1:15" s="276" customFormat="1" ht="10.15" customHeight="1" x14ac:dyDescent="0.15">
      <c r="A28" s="173" t="s">
        <v>218</v>
      </c>
      <c r="B28" s="139">
        <v>1220</v>
      </c>
      <c r="C28" s="139">
        <v>1239</v>
      </c>
      <c r="D28" s="139">
        <v>1225.8499999999999</v>
      </c>
      <c r="E28" s="139">
        <v>1286</v>
      </c>
      <c r="F28" s="139">
        <f>+F29+F31</f>
        <v>1286</v>
      </c>
      <c r="G28" s="139"/>
      <c r="H28" s="139">
        <v>268258</v>
      </c>
      <c r="I28" s="139">
        <v>276723</v>
      </c>
      <c r="J28" s="139">
        <v>245522.78400000001</v>
      </c>
      <c r="K28" s="139">
        <v>220756</v>
      </c>
      <c r="L28" s="139">
        <v>223002</v>
      </c>
      <c r="M28" s="263"/>
      <c r="N28" s="263"/>
      <c r="O28" s="337"/>
    </row>
    <row r="29" spans="1:15" s="86" customFormat="1" ht="10.15" customHeight="1" x14ac:dyDescent="0.15">
      <c r="A29" s="175" t="s">
        <v>215</v>
      </c>
      <c r="B29" s="7">
        <v>907</v>
      </c>
      <c r="C29" s="88">
        <v>906</v>
      </c>
      <c r="D29" s="88">
        <v>869</v>
      </c>
      <c r="E29" s="88">
        <v>893</v>
      </c>
      <c r="F29" s="88">
        <v>893</v>
      </c>
      <c r="G29" s="88"/>
      <c r="H29" s="7">
        <v>235692</v>
      </c>
      <c r="I29" s="7">
        <v>238801</v>
      </c>
      <c r="J29" s="7">
        <v>205575</v>
      </c>
      <c r="K29" s="7">
        <v>181179.53700000001</v>
      </c>
      <c r="L29" s="7">
        <v>182271.14299999998</v>
      </c>
      <c r="M29" s="263"/>
      <c r="N29" s="263"/>
      <c r="O29" s="263"/>
    </row>
    <row r="30" spans="1:15" s="280" customFormat="1" ht="10.15" customHeight="1" x14ac:dyDescent="0.15">
      <c r="A30" s="176" t="s">
        <v>219</v>
      </c>
      <c r="B30" s="137">
        <v>719</v>
      </c>
      <c r="C30" s="138">
        <v>716</v>
      </c>
      <c r="D30" s="138">
        <v>694</v>
      </c>
      <c r="E30" s="138">
        <v>684</v>
      </c>
      <c r="F30" s="138">
        <v>684</v>
      </c>
      <c r="G30" s="138"/>
      <c r="H30" s="137">
        <v>209316</v>
      </c>
      <c r="I30" s="137">
        <v>213120</v>
      </c>
      <c r="J30" s="137">
        <v>184186</v>
      </c>
      <c r="K30" s="137">
        <v>155496.11799999999</v>
      </c>
      <c r="L30" s="137">
        <v>153882.47099999999</v>
      </c>
      <c r="M30" s="263"/>
      <c r="N30" s="328"/>
      <c r="O30" s="337"/>
    </row>
    <row r="31" spans="1:15" s="86" customFormat="1" ht="10.15" customHeight="1" x14ac:dyDescent="0.15">
      <c r="A31" s="175" t="s">
        <v>217</v>
      </c>
      <c r="B31" s="7">
        <v>313</v>
      </c>
      <c r="C31" s="7">
        <v>333</v>
      </c>
      <c r="D31" s="7">
        <v>357</v>
      </c>
      <c r="E31" s="7">
        <v>393</v>
      </c>
      <c r="F31" s="7">
        <v>393</v>
      </c>
      <c r="G31" s="141"/>
      <c r="H31" s="7">
        <v>32566</v>
      </c>
      <c r="I31" s="7">
        <v>37922</v>
      </c>
      <c r="J31" s="7">
        <v>39947</v>
      </c>
      <c r="K31" s="7">
        <v>39576</v>
      </c>
      <c r="L31" s="7">
        <v>40730.857000000004</v>
      </c>
      <c r="M31" s="263"/>
      <c r="N31" s="328"/>
      <c r="O31" s="337"/>
    </row>
    <row r="32" spans="1:15" s="86" customFormat="1" ht="3" customHeight="1" x14ac:dyDescent="0.15">
      <c r="A32" s="172"/>
      <c r="B32" s="124"/>
      <c r="C32" s="124"/>
      <c r="D32" s="124"/>
      <c r="E32" s="124"/>
      <c r="F32" s="124"/>
      <c r="G32" s="124"/>
      <c r="H32" s="124"/>
      <c r="I32" s="87"/>
      <c r="J32" s="87"/>
      <c r="K32" s="124"/>
      <c r="L32" s="124"/>
    </row>
    <row r="33" spans="1:15" s="277" customFormat="1" ht="10.15" customHeight="1" x14ac:dyDescent="0.15">
      <c r="A33" s="171"/>
      <c r="B33" s="361" t="s">
        <v>289</v>
      </c>
      <c r="C33" s="361"/>
      <c r="D33" s="361"/>
      <c r="E33" s="361"/>
      <c r="F33" s="361"/>
      <c r="G33" s="361"/>
      <c r="H33" s="361"/>
      <c r="I33" s="361"/>
      <c r="J33" s="361"/>
      <c r="K33" s="361"/>
      <c r="L33" s="361"/>
    </row>
    <row r="34" spans="1:15" s="86" customFormat="1" ht="3" customHeight="1" x14ac:dyDescent="0.15">
      <c r="A34" s="172"/>
      <c r="B34" s="88"/>
      <c r="C34" s="88"/>
      <c r="D34" s="88"/>
      <c r="E34" s="88"/>
      <c r="F34" s="88"/>
      <c r="G34" s="88"/>
      <c r="H34" s="88"/>
      <c r="I34" s="87"/>
      <c r="J34" s="87"/>
      <c r="K34" s="88"/>
      <c r="L34" s="88"/>
    </row>
    <row r="35" spans="1:15" s="276" customFormat="1" ht="10.15" customHeight="1" x14ac:dyDescent="0.15">
      <c r="A35" s="173" t="s">
        <v>220</v>
      </c>
      <c r="B35" s="140">
        <v>856</v>
      </c>
      <c r="C35" s="87">
        <v>832</v>
      </c>
      <c r="D35" s="87">
        <v>792</v>
      </c>
      <c r="E35" s="87">
        <v>744</v>
      </c>
      <c r="F35" s="87">
        <v>752.72500000000002</v>
      </c>
      <c r="G35" s="87"/>
      <c r="H35" s="140">
        <v>94999</v>
      </c>
      <c r="I35" s="140">
        <v>94457</v>
      </c>
      <c r="J35" s="140">
        <v>90857</v>
      </c>
      <c r="K35" s="140">
        <v>81140.024999999994</v>
      </c>
      <c r="L35" s="140">
        <v>88702.069000000003</v>
      </c>
      <c r="M35" s="263"/>
      <c r="N35" s="263"/>
      <c r="O35" s="337"/>
    </row>
    <row r="36" spans="1:15" s="276" customFormat="1" ht="10.15" customHeight="1" x14ac:dyDescent="0.15">
      <c r="A36" s="173" t="s">
        <v>221</v>
      </c>
      <c r="B36" s="140">
        <v>2816</v>
      </c>
      <c r="C36" s="87">
        <v>2788</v>
      </c>
      <c r="D36" s="87">
        <v>2715</v>
      </c>
      <c r="E36" s="87">
        <v>2664</v>
      </c>
      <c r="F36" s="87">
        <v>2709</v>
      </c>
      <c r="G36" s="87"/>
      <c r="H36" s="140">
        <v>87730</v>
      </c>
      <c r="I36" s="140">
        <v>86392</v>
      </c>
      <c r="J36" s="140">
        <v>84154.176000000007</v>
      </c>
      <c r="K36" s="140">
        <v>77576.710999999996</v>
      </c>
      <c r="L36" s="140">
        <v>82645</v>
      </c>
      <c r="M36" s="263"/>
      <c r="N36" s="263"/>
      <c r="O36" s="263"/>
    </row>
    <row r="37" spans="1:15" s="86" customFormat="1" ht="10.15" customHeight="1" x14ac:dyDescent="0.15">
      <c r="A37" s="176" t="s">
        <v>222</v>
      </c>
      <c r="B37" s="137">
        <v>1689</v>
      </c>
      <c r="C37" s="138">
        <v>1655</v>
      </c>
      <c r="D37" s="138">
        <v>1620</v>
      </c>
      <c r="E37" s="138">
        <v>1773.0550000000001</v>
      </c>
      <c r="F37" s="138">
        <v>1768</v>
      </c>
      <c r="G37" s="138"/>
      <c r="H37" s="137">
        <v>47206</v>
      </c>
      <c r="I37" s="137">
        <v>44546</v>
      </c>
      <c r="J37" s="137">
        <v>43223.05</v>
      </c>
      <c r="K37" s="137">
        <v>54175.705999999998</v>
      </c>
      <c r="L37" s="137">
        <v>55007</v>
      </c>
      <c r="M37" s="263"/>
      <c r="N37" s="263"/>
      <c r="O37" s="263"/>
    </row>
    <row r="38" spans="1:15" s="86" customFormat="1" ht="3" customHeight="1" x14ac:dyDescent="0.15">
      <c r="A38" s="172"/>
      <c r="B38" s="88"/>
      <c r="C38" s="88"/>
      <c r="D38" s="88"/>
      <c r="E38" s="88"/>
      <c r="F38" s="88"/>
      <c r="G38" s="88"/>
      <c r="H38" s="88"/>
      <c r="I38" s="87"/>
      <c r="J38" s="87"/>
      <c r="K38" s="88"/>
      <c r="L38" s="88"/>
    </row>
    <row r="39" spans="1:15" s="277" customFormat="1" ht="10.15" customHeight="1" x14ac:dyDescent="0.15">
      <c r="A39" s="171" t="s">
        <v>213</v>
      </c>
      <c r="B39" s="361" t="s">
        <v>290</v>
      </c>
      <c r="C39" s="361"/>
      <c r="D39" s="361"/>
      <c r="E39" s="361"/>
      <c r="F39" s="361"/>
      <c r="G39" s="361"/>
      <c r="H39" s="361"/>
      <c r="I39" s="361"/>
      <c r="J39" s="361"/>
      <c r="K39" s="361"/>
      <c r="L39" s="361"/>
    </row>
    <row r="40" spans="1:15" s="86" customFormat="1" ht="3" customHeight="1" x14ac:dyDescent="0.15">
      <c r="A40" s="172"/>
      <c r="B40" s="88"/>
      <c r="C40" s="88"/>
      <c r="D40" s="88"/>
      <c r="E40" s="88"/>
      <c r="F40" s="88"/>
      <c r="G40" s="88"/>
      <c r="H40" s="88"/>
      <c r="I40" s="87"/>
      <c r="J40" s="87"/>
      <c r="K40" s="88"/>
      <c r="L40" s="88"/>
    </row>
    <row r="41" spans="1:15" s="276" customFormat="1" ht="10.15" customHeight="1" x14ac:dyDescent="0.15">
      <c r="A41" s="92" t="s">
        <v>223</v>
      </c>
      <c r="B41" s="87">
        <v>693</v>
      </c>
      <c r="C41" s="87">
        <v>699</v>
      </c>
      <c r="D41" s="283">
        <v>698</v>
      </c>
      <c r="E41" s="283">
        <v>705</v>
      </c>
      <c r="F41" s="283">
        <v>709</v>
      </c>
      <c r="G41" s="87"/>
      <c r="H41" s="87">
        <v>78629</v>
      </c>
      <c r="I41" s="87">
        <v>81938.17</v>
      </c>
      <c r="J41" s="87">
        <v>81208</v>
      </c>
      <c r="K41" s="87">
        <v>84108</v>
      </c>
      <c r="L41" s="87">
        <v>66438</v>
      </c>
      <c r="M41" s="263"/>
      <c r="N41" s="263"/>
      <c r="O41" s="337"/>
    </row>
    <row r="42" spans="1:15" s="86" customFormat="1" ht="10.15" customHeight="1" x14ac:dyDescent="0.15">
      <c r="A42" s="84" t="s">
        <v>224</v>
      </c>
      <c r="B42" s="44">
        <v>47</v>
      </c>
      <c r="C42" s="88">
        <v>47</v>
      </c>
      <c r="D42" s="284">
        <v>47.018999999999998</v>
      </c>
      <c r="E42" s="284">
        <v>47</v>
      </c>
      <c r="F42" s="284">
        <v>47</v>
      </c>
      <c r="G42" s="88"/>
      <c r="H42" s="44">
        <v>10091</v>
      </c>
      <c r="I42" s="44">
        <v>10398.420000000002</v>
      </c>
      <c r="J42" s="44">
        <v>10147</v>
      </c>
      <c r="K42" s="44">
        <v>9662.59</v>
      </c>
      <c r="L42" s="44">
        <v>7986</v>
      </c>
      <c r="M42" s="263"/>
      <c r="N42" s="263"/>
      <c r="O42" s="263"/>
    </row>
    <row r="43" spans="1:15" s="86" customFormat="1" ht="10.15" customHeight="1" x14ac:dyDescent="0.15">
      <c r="A43" s="91" t="s">
        <v>225</v>
      </c>
      <c r="B43" s="44">
        <v>646</v>
      </c>
      <c r="C43" s="88">
        <v>652</v>
      </c>
      <c r="D43" s="284">
        <v>651.28300000000002</v>
      </c>
      <c r="E43" s="284">
        <v>658</v>
      </c>
      <c r="F43" s="284">
        <v>662</v>
      </c>
      <c r="G43" s="88"/>
      <c r="H43" s="44">
        <v>68538</v>
      </c>
      <c r="I43" s="44">
        <v>71539.75</v>
      </c>
      <c r="J43" s="44">
        <v>71061</v>
      </c>
      <c r="K43" s="44">
        <v>74445.45</v>
      </c>
      <c r="L43" s="44">
        <v>58452</v>
      </c>
      <c r="M43" s="263"/>
      <c r="N43" s="263"/>
      <c r="O43" s="263"/>
    </row>
    <row r="44" spans="1:15" s="86" customFormat="1" ht="3" customHeight="1" x14ac:dyDescent="0.15">
      <c r="A44" s="172"/>
      <c r="B44" s="198"/>
      <c r="C44" s="88"/>
      <c r="D44" s="284"/>
      <c r="E44" s="284"/>
      <c r="F44" s="284"/>
      <c r="G44" s="88"/>
      <c r="H44" s="87"/>
      <c r="I44" s="88"/>
      <c r="J44" s="88"/>
      <c r="K44" s="88"/>
      <c r="L44" s="88"/>
      <c r="M44" s="263"/>
      <c r="N44" s="328"/>
      <c r="O44" s="337"/>
    </row>
    <row r="45" spans="1:15" s="276" customFormat="1" ht="10.15" customHeight="1" x14ac:dyDescent="0.15">
      <c r="A45" s="92" t="s">
        <v>362</v>
      </c>
      <c r="B45" s="87">
        <v>1139</v>
      </c>
      <c r="C45" s="283">
        <v>1146</v>
      </c>
      <c r="D45" s="283">
        <v>1129</v>
      </c>
      <c r="E45" s="283">
        <v>1077</v>
      </c>
      <c r="F45" s="283">
        <v>1080</v>
      </c>
      <c r="G45" s="87"/>
      <c r="H45" s="87">
        <v>21941</v>
      </c>
      <c r="I45" s="87">
        <v>22072</v>
      </c>
      <c r="J45" s="87">
        <v>22706</v>
      </c>
      <c r="K45" s="87">
        <v>21604</v>
      </c>
      <c r="L45" s="87">
        <v>23978.772000000001</v>
      </c>
      <c r="M45" s="263"/>
      <c r="N45" s="263"/>
      <c r="O45" s="337"/>
    </row>
    <row r="46" spans="1:15" s="86" customFormat="1" ht="3" customHeight="1" x14ac:dyDescent="0.15">
      <c r="A46" s="172"/>
      <c r="B46" s="87"/>
      <c r="C46" s="87"/>
      <c r="D46" s="87"/>
      <c r="E46" s="284"/>
      <c r="F46" s="284"/>
      <c r="G46" s="87"/>
      <c r="H46" s="87"/>
      <c r="I46" s="87"/>
      <c r="J46" s="87"/>
      <c r="K46" s="87"/>
      <c r="L46" s="87"/>
      <c r="M46" s="263"/>
      <c r="N46" s="328"/>
      <c r="O46" s="337"/>
    </row>
    <row r="47" spans="1:15" s="276" customFormat="1" ht="10.15" customHeight="1" x14ac:dyDescent="0.15">
      <c r="A47" s="92" t="s">
        <v>226</v>
      </c>
      <c r="B47" s="87">
        <v>141</v>
      </c>
      <c r="C47" s="87">
        <v>146</v>
      </c>
      <c r="D47" s="283">
        <v>145</v>
      </c>
      <c r="E47" s="283">
        <v>147</v>
      </c>
      <c r="F47" s="283">
        <v>147</v>
      </c>
      <c r="G47" s="87"/>
      <c r="H47" s="87">
        <v>28958</v>
      </c>
      <c r="I47" s="87">
        <v>29353</v>
      </c>
      <c r="J47" s="87">
        <v>30931</v>
      </c>
      <c r="K47" s="87">
        <v>30873</v>
      </c>
      <c r="L47" s="87">
        <v>31726</v>
      </c>
      <c r="M47" s="263"/>
      <c r="N47" s="263"/>
      <c r="O47" s="337"/>
    </row>
    <row r="48" spans="1:15" s="86" customFormat="1" ht="10.15" customHeight="1" x14ac:dyDescent="0.15">
      <c r="A48" s="84" t="s">
        <v>227</v>
      </c>
      <c r="B48" s="44">
        <v>82</v>
      </c>
      <c r="C48" s="88">
        <v>84</v>
      </c>
      <c r="D48" s="284">
        <v>84</v>
      </c>
      <c r="E48" s="284">
        <v>85</v>
      </c>
      <c r="F48" s="284">
        <v>85</v>
      </c>
      <c r="G48" s="88"/>
      <c r="H48" s="44">
        <v>16502</v>
      </c>
      <c r="I48" s="44">
        <v>17728</v>
      </c>
      <c r="J48" s="44">
        <v>17709</v>
      </c>
      <c r="K48" s="44">
        <v>17831</v>
      </c>
      <c r="L48" s="44">
        <v>18360</v>
      </c>
      <c r="M48" s="263"/>
      <c r="N48" s="263"/>
      <c r="O48" s="263"/>
    </row>
    <row r="49" spans="1:15" s="86" customFormat="1" ht="10.15" customHeight="1" x14ac:dyDescent="0.15">
      <c r="A49" s="91" t="s">
        <v>228</v>
      </c>
      <c r="B49" s="44">
        <v>8</v>
      </c>
      <c r="C49" s="88">
        <v>9</v>
      </c>
      <c r="D49" s="284">
        <v>9</v>
      </c>
      <c r="E49" s="284">
        <v>9</v>
      </c>
      <c r="F49" s="284">
        <v>9</v>
      </c>
      <c r="G49" s="88"/>
      <c r="H49" s="44">
        <v>1313</v>
      </c>
      <c r="I49" s="44">
        <v>1494</v>
      </c>
      <c r="J49" s="44">
        <v>1487</v>
      </c>
      <c r="K49" s="44">
        <v>1549.684</v>
      </c>
      <c r="L49" s="44">
        <v>1581</v>
      </c>
      <c r="M49" s="263"/>
      <c r="N49" s="263"/>
      <c r="O49" s="263"/>
    </row>
    <row r="50" spans="1:15" s="86" customFormat="1" ht="10.15" customHeight="1" x14ac:dyDescent="0.15">
      <c r="A50" s="88" t="s">
        <v>229</v>
      </c>
      <c r="B50" s="88">
        <v>26</v>
      </c>
      <c r="C50" s="88">
        <v>26</v>
      </c>
      <c r="D50" s="284">
        <v>26</v>
      </c>
      <c r="E50" s="284">
        <v>26</v>
      </c>
      <c r="F50" s="284">
        <v>26</v>
      </c>
      <c r="G50" s="88"/>
      <c r="H50" s="88">
        <v>6323</v>
      </c>
      <c r="I50" s="88">
        <v>5068</v>
      </c>
      <c r="J50" s="88">
        <v>6736</v>
      </c>
      <c r="K50" s="88">
        <v>6399.53</v>
      </c>
      <c r="L50" s="88">
        <v>6726</v>
      </c>
      <c r="M50" s="263"/>
      <c r="N50" s="263"/>
      <c r="O50" s="263"/>
    </row>
    <row r="51" spans="1:15" s="86" customFormat="1" ht="10.15" customHeight="1" x14ac:dyDescent="0.15">
      <c r="A51" s="88" t="s">
        <v>230</v>
      </c>
      <c r="B51" s="88">
        <v>23</v>
      </c>
      <c r="C51" s="88">
        <v>25</v>
      </c>
      <c r="D51" s="284">
        <v>24</v>
      </c>
      <c r="E51" s="284">
        <v>25</v>
      </c>
      <c r="F51" s="284">
        <v>25</v>
      </c>
      <c r="G51" s="88"/>
      <c r="H51" s="88">
        <v>4459</v>
      </c>
      <c r="I51" s="88">
        <v>4727</v>
      </c>
      <c r="J51" s="88">
        <v>4664</v>
      </c>
      <c r="K51" s="88">
        <v>4757.1090000000004</v>
      </c>
      <c r="L51" s="88">
        <v>4723</v>
      </c>
      <c r="M51" s="263"/>
      <c r="N51" s="263"/>
      <c r="O51" s="263"/>
    </row>
    <row r="52" spans="1:15" s="86" customFormat="1" ht="10.15" customHeight="1" x14ac:dyDescent="0.15">
      <c r="A52" s="88" t="s">
        <v>252</v>
      </c>
      <c r="B52" s="85" t="s">
        <v>188</v>
      </c>
      <c r="C52" s="85" t="s">
        <v>188</v>
      </c>
      <c r="D52" s="85" t="s">
        <v>188</v>
      </c>
      <c r="E52" s="85" t="s">
        <v>188</v>
      </c>
      <c r="F52" s="85" t="s">
        <v>188</v>
      </c>
      <c r="G52" s="85"/>
      <c r="H52" s="88">
        <v>9</v>
      </c>
      <c r="I52" s="88">
        <v>11</v>
      </c>
      <c r="J52" s="88">
        <v>11</v>
      </c>
      <c r="K52" s="88">
        <v>11</v>
      </c>
      <c r="L52" s="88">
        <v>11</v>
      </c>
      <c r="M52" s="263"/>
      <c r="N52" s="263"/>
      <c r="O52" s="263"/>
    </row>
    <row r="53" spans="1:15" s="86" customFormat="1" ht="10.15" customHeight="1" x14ac:dyDescent="0.15">
      <c r="A53" s="88" t="s">
        <v>231</v>
      </c>
      <c r="B53" s="85">
        <v>2</v>
      </c>
      <c r="C53" s="85">
        <v>2</v>
      </c>
      <c r="D53" s="85">
        <v>1.5</v>
      </c>
      <c r="E53" s="85">
        <v>1.5</v>
      </c>
      <c r="F53" s="85">
        <v>1.5</v>
      </c>
      <c r="G53" s="85"/>
      <c r="H53" s="88">
        <v>300</v>
      </c>
      <c r="I53" s="88">
        <v>270</v>
      </c>
      <c r="J53" s="88">
        <v>269</v>
      </c>
      <c r="K53" s="88">
        <v>270</v>
      </c>
      <c r="L53" s="88">
        <v>270</v>
      </c>
      <c r="M53" s="263"/>
      <c r="N53" s="263"/>
      <c r="O53" s="263"/>
    </row>
    <row r="54" spans="1:15" s="86" customFormat="1" ht="10.15" customHeight="1" x14ac:dyDescent="0.15">
      <c r="A54" s="88" t="s">
        <v>232</v>
      </c>
      <c r="B54" s="85" t="s">
        <v>188</v>
      </c>
      <c r="C54" s="85" t="s">
        <v>188</v>
      </c>
      <c r="D54" s="85" t="s">
        <v>188</v>
      </c>
      <c r="E54" s="85" t="s">
        <v>188</v>
      </c>
      <c r="F54" s="85" t="s">
        <v>188</v>
      </c>
      <c r="G54" s="85"/>
      <c r="H54" s="88">
        <v>52</v>
      </c>
      <c r="I54" s="88">
        <v>55</v>
      </c>
      <c r="J54" s="88">
        <v>55</v>
      </c>
      <c r="K54" s="88">
        <v>55</v>
      </c>
      <c r="L54" s="88">
        <v>55</v>
      </c>
      <c r="M54" s="263"/>
      <c r="N54" s="263"/>
      <c r="O54" s="263"/>
    </row>
    <row r="55" spans="1:15" s="86" customFormat="1" ht="3" customHeight="1" x14ac:dyDescent="0.15">
      <c r="A55" s="172"/>
      <c r="B55" s="88"/>
      <c r="C55" s="88"/>
      <c r="D55" s="88"/>
      <c r="E55" s="284"/>
      <c r="F55" s="284"/>
      <c r="G55" s="88"/>
      <c r="H55" s="88"/>
      <c r="I55" s="88"/>
      <c r="J55" s="88"/>
      <c r="K55" s="88"/>
      <c r="L55" s="88"/>
    </row>
    <row r="56" spans="1:15" s="276" customFormat="1" ht="10.15" customHeight="1" x14ac:dyDescent="0.15">
      <c r="A56" s="92" t="s">
        <v>233</v>
      </c>
      <c r="B56" s="87">
        <v>369</v>
      </c>
      <c r="C56" s="87">
        <v>367</v>
      </c>
      <c r="D56" s="283">
        <v>365</v>
      </c>
      <c r="E56" s="283">
        <v>364</v>
      </c>
      <c r="F56" s="283">
        <v>364</v>
      </c>
      <c r="G56" s="87"/>
      <c r="H56" s="87">
        <v>53310</v>
      </c>
      <c r="I56" s="87">
        <v>53572</v>
      </c>
      <c r="J56" s="87">
        <v>45582</v>
      </c>
      <c r="K56" s="87">
        <v>52375</v>
      </c>
      <c r="L56" s="283">
        <v>46706</v>
      </c>
      <c r="M56" s="263"/>
      <c r="N56" s="263"/>
      <c r="O56" s="337"/>
    </row>
    <row r="57" spans="1:15" s="86" customFormat="1" ht="10.15" customHeight="1" x14ac:dyDescent="0.15">
      <c r="A57" s="84" t="s">
        <v>234</v>
      </c>
      <c r="B57" s="108">
        <v>18</v>
      </c>
      <c r="C57" s="108">
        <v>18</v>
      </c>
      <c r="D57" s="284">
        <v>17.739999999999998</v>
      </c>
      <c r="E57" s="284">
        <v>17</v>
      </c>
      <c r="F57" s="284">
        <v>17</v>
      </c>
      <c r="G57" s="108"/>
      <c r="H57" s="108">
        <v>2730</v>
      </c>
      <c r="I57" s="108">
        <v>1734</v>
      </c>
      <c r="J57" s="108">
        <v>1896</v>
      </c>
      <c r="K57" s="108">
        <v>2300.8199999999997</v>
      </c>
      <c r="L57" s="108">
        <v>2072</v>
      </c>
      <c r="M57" s="263"/>
      <c r="N57" s="263"/>
      <c r="O57" s="263"/>
    </row>
    <row r="58" spans="1:15" s="86" customFormat="1" ht="10.15" customHeight="1" x14ac:dyDescent="0.15">
      <c r="A58" s="91" t="s">
        <v>235</v>
      </c>
      <c r="B58" s="108">
        <v>29</v>
      </c>
      <c r="C58" s="108">
        <v>29</v>
      </c>
      <c r="D58" s="284">
        <v>28.064</v>
      </c>
      <c r="E58" s="284">
        <v>28.74</v>
      </c>
      <c r="F58" s="284">
        <v>29</v>
      </c>
      <c r="G58" s="108"/>
      <c r="H58" s="108">
        <v>986</v>
      </c>
      <c r="I58" s="108">
        <v>1044</v>
      </c>
      <c r="J58" s="108">
        <v>933</v>
      </c>
      <c r="K58" s="108">
        <v>1090</v>
      </c>
      <c r="L58" s="108">
        <v>888</v>
      </c>
      <c r="M58" s="263"/>
      <c r="N58" s="263"/>
      <c r="O58" s="263"/>
    </row>
    <row r="59" spans="1:15" s="86" customFormat="1" ht="10.15" customHeight="1" x14ac:dyDescent="0.15">
      <c r="A59" s="84" t="s">
        <v>236</v>
      </c>
      <c r="B59" s="108">
        <v>42</v>
      </c>
      <c r="C59" s="108">
        <v>41</v>
      </c>
      <c r="D59" s="284">
        <v>39.441000000000003</v>
      </c>
      <c r="E59" s="284">
        <v>39</v>
      </c>
      <c r="F59" s="284">
        <v>38</v>
      </c>
      <c r="G59" s="108"/>
      <c r="H59" s="108">
        <v>8099</v>
      </c>
      <c r="I59" s="108">
        <v>7392</v>
      </c>
      <c r="J59" s="108">
        <v>7182</v>
      </c>
      <c r="K59" s="108">
        <v>7723.59</v>
      </c>
      <c r="L59" s="108">
        <v>7243</v>
      </c>
      <c r="M59" s="263"/>
      <c r="N59" s="263"/>
      <c r="O59" s="263"/>
    </row>
    <row r="60" spans="1:15" s="86" customFormat="1" ht="10.15" customHeight="1" x14ac:dyDescent="0.15">
      <c r="A60" s="91" t="s">
        <v>237</v>
      </c>
      <c r="B60" s="108">
        <v>19</v>
      </c>
      <c r="C60" s="108">
        <v>18</v>
      </c>
      <c r="D60" s="284">
        <v>17.094000000000001</v>
      </c>
      <c r="E60" s="284">
        <v>17</v>
      </c>
      <c r="F60" s="284">
        <v>16</v>
      </c>
      <c r="G60" s="108"/>
      <c r="H60" s="108">
        <v>4151</v>
      </c>
      <c r="I60" s="108">
        <v>2762</v>
      </c>
      <c r="J60" s="108">
        <v>2786</v>
      </c>
      <c r="K60" s="108">
        <v>3791.2599999999998</v>
      </c>
      <c r="L60" s="108">
        <v>3096</v>
      </c>
      <c r="M60" s="263"/>
      <c r="N60" s="263"/>
      <c r="O60" s="263"/>
    </row>
    <row r="61" spans="1:15" s="86" customFormat="1" ht="10.15" customHeight="1" x14ac:dyDescent="0.15">
      <c r="A61" s="84" t="s">
        <v>286</v>
      </c>
      <c r="B61" s="108">
        <v>12</v>
      </c>
      <c r="C61" s="108">
        <v>12</v>
      </c>
      <c r="D61" s="284">
        <v>11.983000000000001</v>
      </c>
      <c r="E61" s="284">
        <v>12</v>
      </c>
      <c r="F61" s="284">
        <v>12</v>
      </c>
      <c r="G61" s="108"/>
      <c r="H61" s="108">
        <v>2150</v>
      </c>
      <c r="I61" s="108">
        <v>1563</v>
      </c>
      <c r="J61" s="108">
        <v>1378</v>
      </c>
      <c r="K61" s="108">
        <v>1874</v>
      </c>
      <c r="L61" s="108">
        <v>1610</v>
      </c>
      <c r="M61" s="263"/>
      <c r="N61" s="263"/>
      <c r="O61" s="263"/>
    </row>
    <row r="62" spans="1:15" s="86" customFormat="1" ht="10.15" customHeight="1" x14ac:dyDescent="0.15">
      <c r="A62" s="91" t="s">
        <v>238</v>
      </c>
      <c r="B62" s="108">
        <v>55</v>
      </c>
      <c r="C62" s="108">
        <v>55</v>
      </c>
      <c r="D62" s="284">
        <v>54.47</v>
      </c>
      <c r="E62" s="284">
        <v>54</v>
      </c>
      <c r="F62" s="284">
        <v>54</v>
      </c>
      <c r="G62" s="108"/>
      <c r="H62" s="108">
        <v>23037</v>
      </c>
      <c r="I62" s="108">
        <v>24624</v>
      </c>
      <c r="J62" s="108">
        <v>22117</v>
      </c>
      <c r="K62" s="108">
        <v>22562.420000000002</v>
      </c>
      <c r="L62" s="108">
        <v>22677</v>
      </c>
      <c r="M62" s="263"/>
      <c r="N62" s="263"/>
      <c r="O62" s="263"/>
    </row>
    <row r="63" spans="1:15" s="86" customFormat="1" ht="10.15" customHeight="1" x14ac:dyDescent="0.15">
      <c r="A63" s="84" t="s">
        <v>239</v>
      </c>
      <c r="B63" s="108">
        <v>29</v>
      </c>
      <c r="C63" s="108">
        <v>27</v>
      </c>
      <c r="D63" s="284">
        <v>26.792999999999999</v>
      </c>
      <c r="E63" s="284">
        <v>25</v>
      </c>
      <c r="F63" s="284">
        <v>23</v>
      </c>
      <c r="G63" s="108"/>
      <c r="H63" s="108">
        <v>4293</v>
      </c>
      <c r="I63" s="108">
        <v>6195</v>
      </c>
      <c r="J63" s="108">
        <v>2735</v>
      </c>
      <c r="K63" s="108">
        <v>5191.8899999999994</v>
      </c>
      <c r="L63" s="108">
        <v>2556.9780000000001</v>
      </c>
      <c r="M63" s="263"/>
      <c r="N63" s="263"/>
      <c r="O63" s="263"/>
    </row>
    <row r="64" spans="1:15" s="86" customFormat="1" ht="10.15" customHeight="1" x14ac:dyDescent="0.15">
      <c r="A64" s="84" t="s">
        <v>240</v>
      </c>
      <c r="B64" s="108">
        <v>25</v>
      </c>
      <c r="C64" s="108">
        <v>25</v>
      </c>
      <c r="D64" s="284">
        <v>24.846</v>
      </c>
      <c r="E64" s="284">
        <v>24</v>
      </c>
      <c r="F64" s="284">
        <v>24</v>
      </c>
      <c r="G64" s="108"/>
      <c r="H64" s="108">
        <v>5245</v>
      </c>
      <c r="I64" s="108">
        <v>5215</v>
      </c>
      <c r="J64" s="108">
        <v>4161</v>
      </c>
      <c r="K64" s="108">
        <v>5231.2199999999993</v>
      </c>
      <c r="L64" s="108">
        <v>3911</v>
      </c>
      <c r="M64" s="263"/>
      <c r="N64" s="263"/>
      <c r="O64" s="263"/>
    </row>
    <row r="65" spans="1:15" s="86" customFormat="1" ht="10.15" customHeight="1" x14ac:dyDescent="0.15">
      <c r="A65" s="91" t="s">
        <v>241</v>
      </c>
      <c r="B65" s="108">
        <v>3</v>
      </c>
      <c r="C65" s="108">
        <v>3</v>
      </c>
      <c r="D65" s="284">
        <v>3</v>
      </c>
      <c r="E65" s="284">
        <v>3</v>
      </c>
      <c r="F65" s="284">
        <v>3</v>
      </c>
      <c r="G65" s="108"/>
      <c r="H65" s="108">
        <v>502</v>
      </c>
      <c r="I65" s="108">
        <v>463</v>
      </c>
      <c r="J65" s="108">
        <v>455</v>
      </c>
      <c r="K65" s="108">
        <v>521.904</v>
      </c>
      <c r="L65" s="108">
        <v>491</v>
      </c>
      <c r="M65" s="263"/>
      <c r="N65" s="263"/>
      <c r="O65" s="263"/>
    </row>
    <row r="66" spans="1:15" s="86" customFormat="1" ht="10.15" customHeight="1" x14ac:dyDescent="0.15">
      <c r="A66" s="91" t="s">
        <v>242</v>
      </c>
      <c r="B66" s="108">
        <v>52</v>
      </c>
      <c r="C66" s="108">
        <v>53</v>
      </c>
      <c r="D66" s="284">
        <v>53.72</v>
      </c>
      <c r="E66" s="284">
        <v>54</v>
      </c>
      <c r="F66" s="284">
        <v>54</v>
      </c>
      <c r="G66" s="108"/>
      <c r="H66" s="108">
        <v>773</v>
      </c>
      <c r="I66" s="108">
        <v>805</v>
      </c>
      <c r="J66" s="108">
        <v>716</v>
      </c>
      <c r="K66" s="108">
        <v>745.87999999999988</v>
      </c>
      <c r="L66" s="108">
        <v>777</v>
      </c>
      <c r="M66" s="263"/>
      <c r="N66" s="263"/>
      <c r="O66" s="263"/>
    </row>
    <row r="67" spans="1:15" s="86" customFormat="1" ht="10.15" customHeight="1" x14ac:dyDescent="0.15">
      <c r="A67" s="84" t="s">
        <v>243</v>
      </c>
      <c r="B67" s="108">
        <v>79</v>
      </c>
      <c r="C67" s="108">
        <v>80</v>
      </c>
      <c r="D67" s="284">
        <v>82.59</v>
      </c>
      <c r="E67" s="284">
        <v>84.426000000000002</v>
      </c>
      <c r="F67" s="284">
        <v>88</v>
      </c>
      <c r="G67" s="108"/>
      <c r="H67" s="108">
        <v>985</v>
      </c>
      <c r="I67" s="108">
        <v>1406</v>
      </c>
      <c r="J67" s="108">
        <v>847</v>
      </c>
      <c r="K67" s="108">
        <v>986.66</v>
      </c>
      <c r="L67" s="108">
        <v>1027</v>
      </c>
      <c r="M67" s="263"/>
      <c r="N67" s="263"/>
      <c r="O67" s="263"/>
    </row>
    <row r="68" spans="1:15" s="86" customFormat="1" ht="10.15" customHeight="1" x14ac:dyDescent="0.15">
      <c r="A68" s="91" t="s">
        <v>244</v>
      </c>
      <c r="B68" s="88">
        <v>6</v>
      </c>
      <c r="C68" s="88">
        <v>6</v>
      </c>
      <c r="D68" s="284">
        <v>5.524</v>
      </c>
      <c r="E68" s="284">
        <v>6</v>
      </c>
      <c r="F68" s="284">
        <v>6</v>
      </c>
      <c r="G68" s="88"/>
      <c r="H68" s="88">
        <v>359</v>
      </c>
      <c r="I68" s="88">
        <v>369</v>
      </c>
      <c r="J68" s="88">
        <v>376.45</v>
      </c>
      <c r="K68" s="88">
        <v>355.83800000000002</v>
      </c>
      <c r="L68" s="88">
        <v>357</v>
      </c>
      <c r="M68" s="263"/>
      <c r="N68" s="263"/>
      <c r="O68" s="263"/>
    </row>
    <row r="69" spans="1:15" s="86" customFormat="1" ht="3" customHeight="1" x14ac:dyDescent="0.15">
      <c r="A69" s="144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</row>
    <row r="70" spans="1:15" s="86" customFormat="1" ht="3" customHeight="1" x14ac:dyDescent="0.15">
      <c r="A70" s="134"/>
    </row>
    <row r="71" spans="1:15" s="86" customFormat="1" x14ac:dyDescent="0.15">
      <c r="A71" s="352" t="s">
        <v>373</v>
      </c>
      <c r="B71" s="352"/>
      <c r="C71" s="352"/>
      <c r="D71" s="352"/>
      <c r="E71" s="352"/>
      <c r="F71" s="352"/>
      <c r="G71" s="352"/>
      <c r="H71" s="352"/>
      <c r="I71" s="352"/>
      <c r="J71" s="352"/>
      <c r="K71" s="352"/>
      <c r="L71" s="352"/>
    </row>
    <row r="72" spans="1:15" s="89" customFormat="1" ht="10.15" customHeight="1" x14ac:dyDescent="0.2">
      <c r="A72" s="89" t="s">
        <v>207</v>
      </c>
    </row>
    <row r="73" spans="1:15" s="84" customFormat="1" ht="19.5" customHeight="1" x14ac:dyDescent="0.2">
      <c r="A73" s="352" t="s">
        <v>283</v>
      </c>
      <c r="B73" s="352"/>
      <c r="C73" s="352"/>
      <c r="D73" s="352"/>
      <c r="E73" s="352"/>
      <c r="F73" s="352"/>
      <c r="G73" s="352"/>
      <c r="H73" s="352"/>
      <c r="I73" s="352"/>
      <c r="J73" s="352"/>
      <c r="K73" s="352"/>
      <c r="L73" s="352"/>
    </row>
    <row r="74" spans="1:15" s="136" customFormat="1" ht="9" customHeight="1" x14ac:dyDescent="0.2"/>
    <row r="75" spans="1:15" s="136" customFormat="1" ht="9" customHeight="1" x14ac:dyDescent="0.2"/>
  </sheetData>
  <mergeCells count="9">
    <mergeCell ref="A73:L73"/>
    <mergeCell ref="B11:L11"/>
    <mergeCell ref="B39:L39"/>
    <mergeCell ref="A71:L71"/>
    <mergeCell ref="A8:A9"/>
    <mergeCell ref="B21:L21"/>
    <mergeCell ref="B33:L33"/>
    <mergeCell ref="B8:F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R86"/>
  <sheetViews>
    <sheetView zoomScaleNormal="100" workbookViewId="0">
      <selection activeCell="A4" sqref="A4"/>
    </sheetView>
  </sheetViews>
  <sheetFormatPr defaultColWidth="9.140625" defaultRowHeight="9" x14ac:dyDescent="0.15"/>
  <cols>
    <col min="1" max="1" width="17.28515625" style="4" customWidth="1"/>
    <col min="2" max="2" width="9.7109375" style="7" customWidth="1"/>
    <col min="3" max="8" width="9.7109375" style="28" customWidth="1"/>
    <col min="9" max="16384" width="9.140625" style="4"/>
  </cols>
  <sheetData>
    <row r="1" spans="1:18" s="9" customFormat="1" ht="12" customHeight="1" x14ac:dyDescent="0.2">
      <c r="A1" s="6"/>
      <c r="B1" s="12"/>
      <c r="C1" s="12"/>
      <c r="D1" s="12"/>
      <c r="E1" s="12"/>
      <c r="F1" s="12"/>
      <c r="G1" s="177"/>
      <c r="H1" s="162"/>
    </row>
    <row r="2" spans="1:18" s="9" customFormat="1" ht="12" customHeight="1" x14ac:dyDescent="0.2">
      <c r="A2" s="6"/>
      <c r="B2" s="12"/>
      <c r="C2" s="12"/>
      <c r="D2" s="12"/>
      <c r="E2" s="12"/>
      <c r="F2" s="12"/>
      <c r="G2" s="177"/>
      <c r="H2" s="162"/>
    </row>
    <row r="3" spans="1:18" s="9" customFormat="1" ht="25.15" customHeight="1" x14ac:dyDescent="0.2">
      <c r="A3" s="82"/>
      <c r="B3" s="186"/>
      <c r="C3" s="12"/>
      <c r="D3" s="12"/>
      <c r="E3" s="12"/>
      <c r="F3" s="12"/>
      <c r="G3" s="178"/>
      <c r="H3" s="162"/>
    </row>
    <row r="4" spans="1:18" s="6" customFormat="1" ht="12" customHeight="1" x14ac:dyDescent="0.2">
      <c r="A4" s="103" t="s">
        <v>326</v>
      </c>
      <c r="B4" s="12"/>
      <c r="C4" s="12"/>
      <c r="D4" s="12"/>
      <c r="E4" s="12"/>
      <c r="F4" s="12"/>
      <c r="G4" s="179"/>
      <c r="H4" s="179"/>
    </row>
    <row r="5" spans="1:18" s="3" customFormat="1" ht="12" customHeight="1" x14ac:dyDescent="0.2">
      <c r="A5" s="103" t="s">
        <v>295</v>
      </c>
      <c r="B5" s="186"/>
      <c r="C5" s="186"/>
      <c r="D5" s="186"/>
      <c r="E5" s="186"/>
      <c r="F5" s="186"/>
      <c r="G5" s="180"/>
      <c r="H5" s="181"/>
    </row>
    <row r="6" spans="1:18" s="3" customFormat="1" ht="12" customHeight="1" x14ac:dyDescent="0.2">
      <c r="A6" s="94" t="s">
        <v>397</v>
      </c>
      <c r="B6" s="186"/>
      <c r="C6" s="186"/>
      <c r="D6" s="186"/>
      <c r="E6" s="186"/>
      <c r="F6" s="186"/>
      <c r="G6" s="182"/>
      <c r="H6" s="183"/>
    </row>
    <row r="7" spans="1:18" ht="6" customHeight="1" x14ac:dyDescent="0.2">
      <c r="A7" s="94"/>
      <c r="B7" s="184"/>
      <c r="C7" s="184"/>
      <c r="D7" s="184"/>
      <c r="E7" s="184"/>
      <c r="F7" s="184"/>
      <c r="G7" s="184"/>
      <c r="H7" s="178"/>
    </row>
    <row r="8" spans="1:18" s="65" customFormat="1" ht="20.100000000000001" customHeight="1" x14ac:dyDescent="0.2">
      <c r="A8" s="127" t="s">
        <v>48</v>
      </c>
      <c r="B8" s="64" t="s">
        <v>246</v>
      </c>
      <c r="C8" s="64" t="s">
        <v>171</v>
      </c>
      <c r="D8" s="64" t="s">
        <v>181</v>
      </c>
      <c r="E8" s="64" t="s">
        <v>247</v>
      </c>
      <c r="F8" s="64" t="s">
        <v>170</v>
      </c>
      <c r="G8" s="64" t="s">
        <v>248</v>
      </c>
      <c r="H8" s="64" t="s">
        <v>249</v>
      </c>
    </row>
    <row r="9" spans="1:18" ht="3" customHeight="1" x14ac:dyDescent="0.15">
      <c r="A9" s="30"/>
      <c r="B9" s="30"/>
      <c r="C9" s="30"/>
      <c r="D9" s="30"/>
      <c r="E9" s="30"/>
      <c r="F9" s="30"/>
      <c r="G9" s="30"/>
    </row>
    <row r="10" spans="1:18" s="40" customFormat="1" ht="9.9499999999999993" customHeight="1" x14ac:dyDescent="0.2">
      <c r="A10" s="10"/>
      <c r="B10" s="364" t="s">
        <v>308</v>
      </c>
      <c r="C10" s="364"/>
      <c r="D10" s="364"/>
      <c r="E10" s="364"/>
      <c r="F10" s="364"/>
      <c r="G10" s="364"/>
      <c r="H10" s="364"/>
      <c r="K10" s="10"/>
      <c r="L10" s="10"/>
      <c r="M10" s="10"/>
      <c r="N10" s="10"/>
      <c r="O10" s="10"/>
      <c r="P10" s="10"/>
      <c r="Q10" s="10"/>
      <c r="R10" s="10"/>
    </row>
    <row r="11" spans="1:18" s="61" customFormat="1" ht="3" customHeight="1" x14ac:dyDescent="0.15">
      <c r="A11" s="107"/>
      <c r="B11" s="7"/>
      <c r="C11" s="28"/>
      <c r="D11" s="28"/>
      <c r="E11" s="28"/>
      <c r="F11" s="28"/>
      <c r="G11" s="28"/>
      <c r="H11" s="44"/>
      <c r="K11" s="4"/>
      <c r="L11" s="4"/>
      <c r="M11" s="4"/>
      <c r="N11" s="4"/>
      <c r="O11" s="4"/>
      <c r="P11" s="4"/>
      <c r="Q11" s="4"/>
      <c r="R11" s="4"/>
    </row>
    <row r="12" spans="1:18" s="10" customFormat="1" ht="9.9499999999999993" customHeight="1" x14ac:dyDescent="0.15">
      <c r="A12" s="13" t="s">
        <v>57</v>
      </c>
      <c r="B12" s="44">
        <v>64498</v>
      </c>
      <c r="C12" s="44">
        <v>46819</v>
      </c>
      <c r="D12" s="44">
        <v>13330</v>
      </c>
      <c r="E12" s="44">
        <v>12370</v>
      </c>
      <c r="F12" s="44">
        <v>2423</v>
      </c>
      <c r="G12" s="44">
        <v>11103</v>
      </c>
      <c r="H12" s="44">
        <v>9057</v>
      </c>
      <c r="I12" s="262"/>
      <c r="J12" s="262"/>
      <c r="K12" s="262"/>
      <c r="L12" s="262"/>
      <c r="M12" s="262"/>
      <c r="N12" s="262"/>
      <c r="O12" s="262"/>
      <c r="P12" s="28"/>
    </row>
    <row r="13" spans="1:18" s="10" customFormat="1" ht="9.9499999999999993" customHeight="1" x14ac:dyDescent="0.15">
      <c r="A13" s="13" t="s">
        <v>58</v>
      </c>
      <c r="B13" s="44">
        <v>17125.3</v>
      </c>
      <c r="C13" s="44">
        <v>21139.599999999999</v>
      </c>
      <c r="D13" s="44">
        <v>6862.2</v>
      </c>
      <c r="E13" s="44">
        <v>0</v>
      </c>
      <c r="F13" s="44">
        <v>852</v>
      </c>
      <c r="G13" s="44">
        <v>27095.3</v>
      </c>
      <c r="H13" s="44">
        <v>2484.1999999999998</v>
      </c>
      <c r="I13" s="262"/>
      <c r="J13" s="262"/>
      <c r="K13" s="262"/>
      <c r="L13" s="262"/>
      <c r="M13" s="262"/>
      <c r="N13" s="262"/>
      <c r="O13" s="262"/>
      <c r="P13" s="28"/>
    </row>
    <row r="14" spans="1:18" s="10" customFormat="1" ht="9.9499999999999993" customHeight="1" x14ac:dyDescent="0.15">
      <c r="A14" s="13" t="s">
        <v>59</v>
      </c>
      <c r="B14" s="44">
        <v>18518.7</v>
      </c>
      <c r="C14" s="44">
        <v>5003.8999999999996</v>
      </c>
      <c r="D14" s="44">
        <v>35777.300000000003</v>
      </c>
      <c r="E14" s="44">
        <v>0</v>
      </c>
      <c r="F14" s="44">
        <v>179.2</v>
      </c>
      <c r="G14" s="44">
        <v>47437.1</v>
      </c>
      <c r="H14" s="44">
        <v>0</v>
      </c>
      <c r="I14" s="262"/>
      <c r="J14" s="262"/>
      <c r="K14" s="262"/>
      <c r="L14" s="262"/>
      <c r="M14" s="262"/>
      <c r="N14" s="262"/>
      <c r="O14" s="262"/>
      <c r="P14" s="28"/>
    </row>
    <row r="15" spans="1:18" s="10" customFormat="1" ht="9.9499999999999993" customHeight="1" x14ac:dyDescent="0.15">
      <c r="A15" s="13" t="s">
        <v>159</v>
      </c>
      <c r="B15" s="44">
        <v>64477.7</v>
      </c>
      <c r="C15" s="44">
        <v>25543.7</v>
      </c>
      <c r="D15" s="44">
        <v>1722.1</v>
      </c>
      <c r="E15" s="44">
        <v>643.20000000000005</v>
      </c>
      <c r="F15" s="44">
        <v>258</v>
      </c>
      <c r="G15" s="44">
        <v>0</v>
      </c>
      <c r="H15" s="44">
        <v>101.8</v>
      </c>
      <c r="I15" s="262"/>
      <c r="J15" s="262"/>
      <c r="K15" s="262"/>
      <c r="L15" s="262"/>
      <c r="M15" s="262"/>
      <c r="N15" s="262"/>
      <c r="O15" s="262"/>
      <c r="P15" s="28"/>
    </row>
    <row r="16" spans="1:18" s="10" customFormat="1" ht="9.9499999999999993" customHeight="1" x14ac:dyDescent="0.15">
      <c r="A16" s="13" t="s">
        <v>60</v>
      </c>
      <c r="B16" s="44">
        <v>330.1</v>
      </c>
      <c r="C16" s="44">
        <v>0</v>
      </c>
      <c r="D16" s="44">
        <v>900</v>
      </c>
      <c r="E16" s="44">
        <v>0</v>
      </c>
      <c r="F16" s="44">
        <v>2.9</v>
      </c>
      <c r="G16" s="44">
        <v>0</v>
      </c>
      <c r="H16" s="44">
        <v>0</v>
      </c>
      <c r="I16" s="262"/>
      <c r="J16" s="262"/>
      <c r="K16" s="262"/>
      <c r="L16" s="262"/>
      <c r="M16" s="262"/>
      <c r="N16" s="262"/>
      <c r="O16" s="262"/>
      <c r="P16" s="28"/>
    </row>
    <row r="17" spans="1:16" s="10" customFormat="1" ht="9.9499999999999993" customHeight="1" x14ac:dyDescent="0.15">
      <c r="A17" s="13" t="s">
        <v>250</v>
      </c>
      <c r="B17" s="44">
        <v>9714.7000000000007</v>
      </c>
      <c r="C17" s="44">
        <v>16418.900000000001</v>
      </c>
      <c r="D17" s="44">
        <v>1034</v>
      </c>
      <c r="E17" s="44">
        <v>0</v>
      </c>
      <c r="F17" s="44">
        <v>485.3</v>
      </c>
      <c r="G17" s="44">
        <v>5721.9</v>
      </c>
      <c r="H17" s="44">
        <v>1947.7</v>
      </c>
      <c r="I17" s="262"/>
      <c r="J17" s="262"/>
      <c r="K17" s="262"/>
      <c r="L17" s="262"/>
      <c r="M17" s="262"/>
      <c r="N17" s="262"/>
      <c r="O17" s="262"/>
      <c r="P17" s="28"/>
    </row>
    <row r="18" spans="1:16" s="10" customFormat="1" ht="9.9499999999999993" customHeight="1" x14ac:dyDescent="0.15">
      <c r="A18" s="13" t="s">
        <v>61</v>
      </c>
      <c r="B18" s="44">
        <v>41654</v>
      </c>
      <c r="C18" s="44">
        <v>606.9</v>
      </c>
      <c r="D18" s="44">
        <v>26176</v>
      </c>
      <c r="E18" s="44">
        <v>0</v>
      </c>
      <c r="F18" s="44">
        <v>3521</v>
      </c>
      <c r="G18" s="44">
        <v>22918</v>
      </c>
      <c r="H18" s="44">
        <v>0</v>
      </c>
      <c r="I18" s="262"/>
      <c r="J18" s="262"/>
      <c r="K18" s="262"/>
      <c r="L18" s="262"/>
      <c r="M18" s="262"/>
      <c r="N18" s="262"/>
      <c r="O18" s="262"/>
      <c r="P18" s="28"/>
    </row>
    <row r="19" spans="1:16" s="10" customFormat="1" ht="9.9499999999999993" customHeight="1" x14ac:dyDescent="0.15">
      <c r="A19" s="13" t="s">
        <v>62</v>
      </c>
      <c r="B19" s="44">
        <v>8541.2000000000007</v>
      </c>
      <c r="C19" s="44">
        <v>0</v>
      </c>
      <c r="D19" s="44">
        <v>726.2</v>
      </c>
      <c r="E19" s="44">
        <v>0</v>
      </c>
      <c r="F19" s="44">
        <v>1004.3</v>
      </c>
      <c r="G19" s="44">
        <v>0</v>
      </c>
      <c r="H19" s="44">
        <v>0</v>
      </c>
      <c r="I19" s="262"/>
      <c r="J19" s="262"/>
      <c r="K19" s="262"/>
      <c r="L19" s="262"/>
      <c r="M19" s="262"/>
      <c r="N19" s="262"/>
      <c r="O19" s="262"/>
      <c r="P19" s="28"/>
    </row>
    <row r="20" spans="1:16" s="10" customFormat="1" ht="9.9499999999999993" customHeight="1" x14ac:dyDescent="0.15">
      <c r="A20" s="13" t="s">
        <v>63</v>
      </c>
      <c r="B20" s="44">
        <v>8641.7999999999993</v>
      </c>
      <c r="C20" s="44">
        <v>0</v>
      </c>
      <c r="D20" s="44">
        <v>5617</v>
      </c>
      <c r="E20" s="44">
        <v>0</v>
      </c>
      <c r="F20" s="44">
        <v>12217.3</v>
      </c>
      <c r="G20" s="44">
        <v>3802</v>
      </c>
      <c r="H20" s="44">
        <v>0</v>
      </c>
      <c r="I20" s="262"/>
      <c r="J20" s="262"/>
      <c r="K20" s="262"/>
      <c r="L20" s="262"/>
      <c r="M20" s="262"/>
      <c r="N20" s="262"/>
      <c r="O20" s="262"/>
      <c r="P20" s="28"/>
    </row>
    <row r="21" spans="1:16" s="10" customFormat="1" ht="9.9499999999999993" customHeight="1" x14ac:dyDescent="0.15">
      <c r="A21" s="13" t="s">
        <v>64</v>
      </c>
      <c r="B21" s="44">
        <v>346323.8</v>
      </c>
      <c r="C21" s="44">
        <v>108771.9</v>
      </c>
      <c r="D21" s="44">
        <v>80673.8</v>
      </c>
      <c r="E21" s="44">
        <v>644.79999999999995</v>
      </c>
      <c r="F21" s="44">
        <v>3790</v>
      </c>
      <c r="G21" s="44">
        <v>314967.5</v>
      </c>
      <c r="H21" s="44">
        <v>3758.2</v>
      </c>
      <c r="I21" s="262"/>
      <c r="J21" s="262"/>
      <c r="K21" s="262"/>
      <c r="L21" s="262"/>
      <c r="M21" s="262"/>
      <c r="N21" s="262"/>
      <c r="O21" s="262"/>
      <c r="P21" s="28"/>
    </row>
    <row r="22" spans="1:16" s="10" customFormat="1" ht="9.9499999999999993" customHeight="1" x14ac:dyDescent="0.15">
      <c r="A22" s="13" t="s">
        <v>65</v>
      </c>
      <c r="B22" s="44">
        <v>225873</v>
      </c>
      <c r="C22" s="44">
        <v>38374</v>
      </c>
      <c r="D22" s="44">
        <v>106834</v>
      </c>
      <c r="E22" s="44">
        <v>0</v>
      </c>
      <c r="F22" s="44">
        <v>7547</v>
      </c>
      <c r="G22" s="44">
        <v>282014</v>
      </c>
      <c r="H22" s="44">
        <v>1205</v>
      </c>
      <c r="I22" s="262"/>
      <c r="J22" s="262"/>
      <c r="K22" s="262"/>
      <c r="L22" s="262"/>
      <c r="M22" s="262"/>
      <c r="N22" s="262"/>
      <c r="O22" s="262"/>
      <c r="P22" s="28"/>
    </row>
    <row r="23" spans="1:16" s="10" customFormat="1" ht="9.9499999999999993" customHeight="1" x14ac:dyDescent="0.15">
      <c r="A23" s="13" t="s">
        <v>66</v>
      </c>
      <c r="B23" s="44">
        <v>12032.6</v>
      </c>
      <c r="C23" s="44">
        <v>13409.5</v>
      </c>
      <c r="D23" s="44">
        <v>3919.4</v>
      </c>
      <c r="E23" s="44">
        <v>2147.5</v>
      </c>
      <c r="F23" s="44">
        <v>611.79999999999995</v>
      </c>
      <c r="G23" s="44">
        <v>49.5</v>
      </c>
      <c r="H23" s="44">
        <v>6.8</v>
      </c>
      <c r="I23" s="262"/>
      <c r="J23" s="262"/>
      <c r="K23" s="262"/>
      <c r="L23" s="262"/>
      <c r="M23" s="262"/>
      <c r="N23" s="262"/>
      <c r="O23" s="262"/>
      <c r="P23" s="28"/>
    </row>
    <row r="24" spans="1:16" s="10" customFormat="1" ht="9.9499999999999993" customHeight="1" x14ac:dyDescent="0.15">
      <c r="A24" s="13" t="s">
        <v>67</v>
      </c>
      <c r="B24" s="44">
        <v>7012.4</v>
      </c>
      <c r="C24" s="44">
        <v>0</v>
      </c>
      <c r="D24" s="44">
        <v>3679.5</v>
      </c>
      <c r="E24" s="44">
        <v>0</v>
      </c>
      <c r="F24" s="44">
        <v>2345.8000000000002</v>
      </c>
      <c r="G24" s="44">
        <v>0</v>
      </c>
      <c r="H24" s="44">
        <v>0</v>
      </c>
      <c r="I24" s="262"/>
      <c r="J24" s="262"/>
      <c r="K24" s="262"/>
      <c r="L24" s="262"/>
      <c r="M24" s="262"/>
      <c r="N24" s="262"/>
      <c r="O24" s="262"/>
      <c r="P24" s="28"/>
    </row>
    <row r="25" spans="1:16" s="10" customFormat="1" ht="9.9499999999999993" customHeight="1" x14ac:dyDescent="0.15">
      <c r="A25" s="13" t="s">
        <v>68</v>
      </c>
      <c r="B25" s="44">
        <v>25394</v>
      </c>
      <c r="C25" s="44">
        <v>0</v>
      </c>
      <c r="D25" s="44">
        <v>1304</v>
      </c>
      <c r="E25" s="44">
        <v>0</v>
      </c>
      <c r="F25" s="44">
        <v>2245</v>
      </c>
      <c r="G25" s="44">
        <v>0</v>
      </c>
      <c r="H25" s="44">
        <v>0</v>
      </c>
      <c r="I25" s="262"/>
      <c r="J25" s="262"/>
      <c r="K25" s="262"/>
      <c r="L25" s="262"/>
      <c r="M25" s="262"/>
      <c r="N25" s="262"/>
      <c r="O25" s="262"/>
      <c r="P25" s="28"/>
    </row>
    <row r="26" spans="1:16" s="10" customFormat="1" ht="9.9499999999999993" customHeight="1" x14ac:dyDescent="0.15">
      <c r="A26" s="13" t="s">
        <v>69</v>
      </c>
      <c r="B26" s="44">
        <v>44827.6</v>
      </c>
      <c r="C26" s="44">
        <v>997.9</v>
      </c>
      <c r="D26" s="44">
        <v>2264.1999999999998</v>
      </c>
      <c r="E26" s="44">
        <v>0</v>
      </c>
      <c r="F26" s="44">
        <v>1861</v>
      </c>
      <c r="G26" s="44">
        <v>7280.6</v>
      </c>
      <c r="H26" s="44">
        <v>22.9</v>
      </c>
      <c r="I26" s="262"/>
      <c r="J26" s="262"/>
      <c r="K26" s="262"/>
      <c r="L26" s="262"/>
      <c r="M26" s="262"/>
      <c r="N26" s="262"/>
      <c r="O26" s="262"/>
      <c r="P26" s="28"/>
    </row>
    <row r="27" spans="1:16" s="10" customFormat="1" ht="9.9499999999999993" customHeight="1" x14ac:dyDescent="0.15">
      <c r="A27" s="13" t="s">
        <v>70</v>
      </c>
      <c r="B27" s="44">
        <v>858.9</v>
      </c>
      <c r="C27" s="44">
        <v>9.1</v>
      </c>
      <c r="D27" s="44">
        <v>146.1</v>
      </c>
      <c r="E27" s="44">
        <v>0</v>
      </c>
      <c r="F27" s="44">
        <v>86.5</v>
      </c>
      <c r="G27" s="44">
        <v>0</v>
      </c>
      <c r="H27" s="44">
        <v>0.2</v>
      </c>
      <c r="I27" s="262"/>
      <c r="J27" s="262"/>
      <c r="K27" s="262"/>
      <c r="L27" s="262"/>
      <c r="M27" s="262"/>
      <c r="N27" s="262"/>
      <c r="O27" s="262"/>
      <c r="P27" s="28"/>
    </row>
    <row r="28" spans="1:16" s="10" customFormat="1" ht="9.9499999999999993" customHeight="1" x14ac:dyDescent="0.15">
      <c r="A28" s="13" t="s">
        <v>71</v>
      </c>
      <c r="B28" s="44">
        <v>0</v>
      </c>
      <c r="C28" s="44">
        <v>0</v>
      </c>
      <c r="D28" s="44">
        <v>71.2</v>
      </c>
      <c r="E28" s="44">
        <v>0</v>
      </c>
      <c r="F28" s="44">
        <v>0</v>
      </c>
      <c r="G28" s="44">
        <v>0</v>
      </c>
      <c r="H28" s="44">
        <v>0</v>
      </c>
      <c r="I28" s="262"/>
      <c r="J28" s="262"/>
      <c r="K28" s="262"/>
      <c r="L28" s="262"/>
      <c r="M28" s="262"/>
      <c r="N28" s="262"/>
      <c r="O28" s="262"/>
      <c r="P28" s="28"/>
    </row>
    <row r="29" spans="1:16" s="10" customFormat="1" ht="9.9499999999999993" customHeight="1" x14ac:dyDescent="0.15">
      <c r="A29" s="13" t="s">
        <v>72</v>
      </c>
      <c r="B29" s="44">
        <v>11628.6</v>
      </c>
      <c r="C29" s="44">
        <v>1769</v>
      </c>
      <c r="D29" s="44">
        <v>69159</v>
      </c>
      <c r="E29" s="44">
        <v>0</v>
      </c>
      <c r="F29" s="44">
        <v>85.9</v>
      </c>
      <c r="G29" s="44">
        <v>72566</v>
      </c>
      <c r="H29" s="44">
        <v>0</v>
      </c>
      <c r="I29" s="262"/>
      <c r="J29" s="262"/>
      <c r="K29" s="262"/>
      <c r="L29" s="262"/>
      <c r="M29" s="262"/>
      <c r="N29" s="262"/>
      <c r="O29" s="262"/>
      <c r="P29" s="28"/>
    </row>
    <row r="30" spans="1:16" s="10" customFormat="1" ht="9.9499999999999993" customHeight="1" x14ac:dyDescent="0.15">
      <c r="A30" s="13" t="s">
        <v>73</v>
      </c>
      <c r="B30" s="44">
        <v>131951.20000000001</v>
      </c>
      <c r="C30" s="44">
        <v>83448.899999999994</v>
      </c>
      <c r="D30" s="44">
        <v>60309.3</v>
      </c>
      <c r="E30" s="44">
        <v>0</v>
      </c>
      <c r="F30" s="44">
        <v>15008.4</v>
      </c>
      <c r="G30" s="44">
        <v>141541.20000000001</v>
      </c>
      <c r="H30" s="44">
        <v>437.8</v>
      </c>
      <c r="I30" s="262"/>
      <c r="J30" s="262"/>
      <c r="K30" s="262"/>
      <c r="L30" s="262"/>
      <c r="M30" s="262"/>
      <c r="N30" s="262"/>
      <c r="O30" s="262"/>
      <c r="P30" s="28"/>
    </row>
    <row r="31" spans="1:16" s="10" customFormat="1" ht="9.9499999999999993" customHeight="1" x14ac:dyDescent="0.15">
      <c r="A31" s="13" t="s">
        <v>74</v>
      </c>
      <c r="B31" s="44">
        <v>619.20000000000005</v>
      </c>
      <c r="C31" s="44">
        <v>7179.9</v>
      </c>
      <c r="D31" s="44">
        <v>3198.3</v>
      </c>
      <c r="E31" s="44">
        <v>1555.7</v>
      </c>
      <c r="F31" s="44">
        <v>218.7</v>
      </c>
      <c r="G31" s="44">
        <v>0</v>
      </c>
      <c r="H31" s="44">
        <v>0</v>
      </c>
      <c r="I31" s="262"/>
      <c r="J31" s="262"/>
      <c r="K31" s="262"/>
      <c r="L31" s="262"/>
      <c r="M31" s="262"/>
      <c r="N31" s="262"/>
      <c r="O31" s="262"/>
      <c r="P31" s="28"/>
    </row>
    <row r="32" spans="1:16" s="10" customFormat="1" ht="9.9499999999999993" customHeight="1" x14ac:dyDescent="0.15">
      <c r="A32" s="13" t="s">
        <v>75</v>
      </c>
      <c r="B32" s="44">
        <v>51886.9</v>
      </c>
      <c r="C32" s="44">
        <v>6394.7</v>
      </c>
      <c r="D32" s="44">
        <v>6552.6</v>
      </c>
      <c r="E32" s="44">
        <v>0</v>
      </c>
      <c r="F32" s="44">
        <v>1680</v>
      </c>
      <c r="G32" s="44">
        <v>40554.699999999997</v>
      </c>
      <c r="H32" s="44">
        <v>655.4</v>
      </c>
      <c r="I32" s="262"/>
      <c r="J32" s="262"/>
      <c r="K32" s="262"/>
      <c r="L32" s="262"/>
      <c r="M32" s="262"/>
      <c r="N32" s="262"/>
      <c r="O32" s="262"/>
      <c r="P32" s="28"/>
    </row>
    <row r="33" spans="1:18" s="10" customFormat="1" ht="9.9499999999999993" customHeight="1" x14ac:dyDescent="0.15">
      <c r="A33" s="13" t="s">
        <v>76</v>
      </c>
      <c r="B33" s="44">
        <v>20481.5</v>
      </c>
      <c r="C33" s="44">
        <v>6837</v>
      </c>
      <c r="D33" s="44">
        <v>1306.3</v>
      </c>
      <c r="E33" s="44">
        <v>0</v>
      </c>
      <c r="F33" s="44">
        <v>241.9</v>
      </c>
      <c r="G33" s="44">
        <v>10967.5</v>
      </c>
      <c r="H33" s="44">
        <v>987.6</v>
      </c>
      <c r="I33" s="262"/>
      <c r="J33" s="262"/>
      <c r="K33" s="262"/>
      <c r="L33" s="262"/>
      <c r="M33" s="262"/>
      <c r="N33" s="262"/>
      <c r="O33" s="262"/>
      <c r="P33" s="28"/>
    </row>
    <row r="34" spans="1:18" s="10" customFormat="1" ht="9.9499999999999993" customHeight="1" x14ac:dyDescent="0.15">
      <c r="A34" s="13" t="s">
        <v>77</v>
      </c>
      <c r="B34" s="44">
        <v>1507.5</v>
      </c>
      <c r="C34" s="44">
        <v>2778.2</v>
      </c>
      <c r="D34" s="44">
        <v>582.29999999999995</v>
      </c>
      <c r="E34" s="44">
        <v>0</v>
      </c>
      <c r="F34" s="44">
        <v>31.6</v>
      </c>
      <c r="G34" s="44">
        <v>44.2</v>
      </c>
      <c r="H34" s="44">
        <v>53.4</v>
      </c>
      <c r="I34" s="262"/>
      <c r="J34" s="262"/>
      <c r="K34" s="262"/>
      <c r="L34" s="262"/>
      <c r="M34" s="262"/>
      <c r="N34" s="262"/>
      <c r="O34" s="262"/>
      <c r="P34" s="28"/>
    </row>
    <row r="35" spans="1:18" s="10" customFormat="1" ht="9.9499999999999993" customHeight="1" x14ac:dyDescent="0.15">
      <c r="A35" s="13" t="s">
        <v>78</v>
      </c>
      <c r="B35" s="44">
        <v>65088</v>
      </c>
      <c r="C35" s="44">
        <v>35902.6</v>
      </c>
      <c r="D35" s="44">
        <v>18819.2</v>
      </c>
      <c r="E35" s="44">
        <v>3504.2</v>
      </c>
      <c r="F35" s="44">
        <v>8678.5</v>
      </c>
      <c r="G35" s="44">
        <v>20010.400000000001</v>
      </c>
      <c r="H35" s="44">
        <v>37.9</v>
      </c>
      <c r="I35" s="262"/>
      <c r="J35" s="262"/>
      <c r="K35" s="262"/>
      <c r="L35" s="262"/>
      <c r="M35" s="262"/>
      <c r="N35" s="262"/>
      <c r="O35" s="262"/>
      <c r="P35" s="28"/>
    </row>
    <row r="36" spans="1:18" s="10" customFormat="1" ht="9.9499999999999993" customHeight="1" x14ac:dyDescent="0.15">
      <c r="A36" s="13" t="s">
        <v>79</v>
      </c>
      <c r="B36" s="44">
        <v>32287</v>
      </c>
      <c r="C36" s="44">
        <v>122</v>
      </c>
      <c r="D36" s="44">
        <v>8522</v>
      </c>
      <c r="E36" s="44">
        <v>0</v>
      </c>
      <c r="F36" s="44">
        <v>7348</v>
      </c>
      <c r="G36" s="44">
        <v>18925</v>
      </c>
      <c r="H36" s="44">
        <v>0</v>
      </c>
      <c r="I36" s="262"/>
      <c r="J36" s="262"/>
      <c r="K36" s="262"/>
      <c r="L36" s="262"/>
      <c r="M36" s="262"/>
      <c r="N36" s="262"/>
      <c r="O36" s="262"/>
      <c r="P36" s="28"/>
    </row>
    <row r="37" spans="1:18" s="10" customFormat="1" ht="9.9499999999999993" customHeight="1" x14ac:dyDescent="0.15">
      <c r="A37" s="13" t="s">
        <v>80</v>
      </c>
      <c r="B37" s="44">
        <v>155400</v>
      </c>
      <c r="C37" s="44">
        <v>0</v>
      </c>
      <c r="D37" s="44">
        <v>47973.0147</v>
      </c>
      <c r="E37" s="44">
        <v>0</v>
      </c>
      <c r="F37" s="44">
        <v>11070</v>
      </c>
      <c r="G37" s="44">
        <v>60150</v>
      </c>
      <c r="H37" s="44">
        <v>0</v>
      </c>
      <c r="I37" s="262"/>
      <c r="J37" s="262"/>
      <c r="K37" s="262"/>
      <c r="L37" s="262"/>
      <c r="M37" s="262"/>
      <c r="N37" s="262"/>
      <c r="O37" s="262"/>
      <c r="P37" s="28"/>
    </row>
    <row r="38" spans="1:18" s="40" customFormat="1" ht="9.9499999999999993" customHeight="1" x14ac:dyDescent="0.15">
      <c r="A38" s="13" t="s">
        <v>160</v>
      </c>
      <c r="B38" s="44">
        <v>86842.4</v>
      </c>
      <c r="C38" s="44">
        <v>80371.3</v>
      </c>
      <c r="D38" s="44">
        <v>13457.8</v>
      </c>
      <c r="E38" s="44">
        <v>169</v>
      </c>
      <c r="F38" s="44">
        <v>1716</v>
      </c>
      <c r="G38" s="44">
        <v>2813.3</v>
      </c>
      <c r="H38" s="44">
        <v>2585.3000000000002</v>
      </c>
      <c r="I38" s="262"/>
      <c r="J38" s="262"/>
      <c r="K38" s="262"/>
      <c r="L38" s="262"/>
      <c r="M38" s="262"/>
      <c r="N38" s="262"/>
      <c r="O38" s="262"/>
      <c r="P38" s="28"/>
      <c r="Q38" s="10"/>
      <c r="R38" s="10"/>
    </row>
    <row r="39" spans="1:18" s="10" customFormat="1" ht="9.9499999999999993" customHeight="1" x14ac:dyDescent="0.15">
      <c r="A39" s="13" t="s">
        <v>81</v>
      </c>
      <c r="B39" s="44">
        <v>43547.1</v>
      </c>
      <c r="C39" s="44">
        <v>27656</v>
      </c>
      <c r="D39" s="44">
        <v>1992.1</v>
      </c>
      <c r="E39" s="44">
        <v>101.5</v>
      </c>
      <c r="F39" s="44">
        <v>383.9</v>
      </c>
      <c r="G39" s="44">
        <v>4702.2</v>
      </c>
      <c r="H39" s="44">
        <v>1344.7</v>
      </c>
      <c r="I39" s="262"/>
      <c r="J39" s="262"/>
      <c r="K39" s="262"/>
      <c r="L39" s="262"/>
      <c r="M39" s="262"/>
      <c r="N39" s="262"/>
      <c r="O39" s="262"/>
      <c r="P39" s="28"/>
    </row>
    <row r="40" spans="1:18" ht="3" customHeight="1" x14ac:dyDescent="0.15">
      <c r="A40" s="7"/>
      <c r="B40" s="28"/>
      <c r="I40" s="262"/>
      <c r="J40" s="262"/>
      <c r="K40" s="262"/>
      <c r="L40" s="262"/>
      <c r="M40" s="262"/>
      <c r="N40" s="262"/>
      <c r="O40" s="262"/>
      <c r="P40" s="201"/>
    </row>
    <row r="41" spans="1:18" s="10" customFormat="1" ht="9.9499999999999993" customHeight="1" x14ac:dyDescent="0.15">
      <c r="A41" s="13"/>
      <c r="B41" s="365" t="s">
        <v>309</v>
      </c>
      <c r="C41" s="365"/>
      <c r="D41" s="365"/>
      <c r="E41" s="365"/>
      <c r="F41" s="365"/>
      <c r="G41" s="365"/>
      <c r="H41" s="365"/>
      <c r="I41" s="262"/>
      <c r="J41" s="262"/>
      <c r="K41" s="262"/>
      <c r="L41" s="262"/>
      <c r="M41" s="262"/>
      <c r="N41" s="262"/>
      <c r="O41" s="262"/>
      <c r="P41" s="201"/>
    </row>
    <row r="42" spans="1:18" ht="3" customHeight="1" x14ac:dyDescent="0.15">
      <c r="A42" s="7"/>
      <c r="B42" s="28"/>
      <c r="I42" s="262"/>
      <c r="J42" s="262"/>
      <c r="K42" s="262"/>
      <c r="L42" s="262"/>
      <c r="M42" s="262"/>
      <c r="N42" s="262"/>
      <c r="O42" s="262"/>
      <c r="P42" s="201"/>
    </row>
    <row r="43" spans="1:18" s="10" customFormat="1" ht="9.9499999999999993" customHeight="1" x14ac:dyDescent="0.15">
      <c r="A43" s="13" t="s">
        <v>82</v>
      </c>
      <c r="B43" s="44">
        <v>30000</v>
      </c>
      <c r="C43" s="44">
        <v>113.7132</v>
      </c>
      <c r="D43" s="44">
        <v>42998.165399999998</v>
      </c>
      <c r="E43" s="44">
        <v>3.0749</v>
      </c>
      <c r="F43" s="44">
        <v>1050</v>
      </c>
      <c r="G43" s="44">
        <v>0</v>
      </c>
      <c r="H43" s="44">
        <v>0</v>
      </c>
      <c r="I43" s="262"/>
      <c r="J43" s="262"/>
      <c r="K43" s="262"/>
      <c r="L43" s="262"/>
      <c r="M43" s="262"/>
      <c r="N43" s="262"/>
      <c r="O43" s="262"/>
      <c r="P43" s="28"/>
    </row>
    <row r="44" spans="1:18" ht="10.15" customHeight="1" x14ac:dyDescent="0.15">
      <c r="A44" s="7" t="s">
        <v>83</v>
      </c>
      <c r="B44" s="44">
        <v>97000</v>
      </c>
      <c r="C44" s="44">
        <v>75000</v>
      </c>
      <c r="D44" s="44">
        <v>61554.665800000002</v>
      </c>
      <c r="E44" s="44">
        <v>58000</v>
      </c>
      <c r="F44" s="44">
        <v>0</v>
      </c>
      <c r="G44" s="44">
        <v>135570.70980000001</v>
      </c>
      <c r="H44" s="44">
        <v>380</v>
      </c>
      <c r="I44" s="262"/>
      <c r="J44" s="262"/>
      <c r="K44" s="262"/>
      <c r="L44" s="262"/>
      <c r="M44" s="262"/>
      <c r="N44" s="262"/>
      <c r="O44" s="262"/>
      <c r="P44" s="28"/>
    </row>
    <row r="45" spans="1:18" s="10" customFormat="1" ht="9.9499999999999993" customHeight="1" x14ac:dyDescent="0.15">
      <c r="A45" s="13" t="s">
        <v>84</v>
      </c>
      <c r="B45" s="44">
        <v>27076.521699999998</v>
      </c>
      <c r="C45" s="44">
        <v>357.83199999999999</v>
      </c>
      <c r="D45" s="44">
        <v>17683.62</v>
      </c>
      <c r="E45" s="44">
        <v>491.1</v>
      </c>
      <c r="F45" s="44">
        <v>37.4</v>
      </c>
      <c r="G45" s="44">
        <v>18980.395499999999</v>
      </c>
      <c r="H45" s="44">
        <v>10</v>
      </c>
      <c r="I45" s="262"/>
      <c r="J45" s="262"/>
      <c r="K45" s="262"/>
      <c r="L45" s="262"/>
      <c r="M45" s="262"/>
      <c r="N45" s="262"/>
      <c r="O45" s="262"/>
      <c r="P45" s="28"/>
    </row>
    <row r="46" spans="1:18" s="10" customFormat="1" ht="9.9499999999999993" customHeight="1" x14ac:dyDescent="0.15">
      <c r="A46" s="13" t="s">
        <v>85</v>
      </c>
      <c r="B46" s="44">
        <v>20885.900000000001</v>
      </c>
      <c r="C46" s="44">
        <v>161370</v>
      </c>
      <c r="D46" s="44">
        <v>25289.46</v>
      </c>
      <c r="E46" s="44">
        <v>30.816599999999998</v>
      </c>
      <c r="F46" s="44">
        <v>299</v>
      </c>
      <c r="G46" s="44">
        <v>0</v>
      </c>
      <c r="H46" s="44">
        <v>11483</v>
      </c>
      <c r="I46" s="262"/>
      <c r="J46" s="262"/>
      <c r="K46" s="262"/>
      <c r="L46" s="262"/>
      <c r="M46" s="262"/>
      <c r="N46" s="262"/>
      <c r="O46" s="262"/>
      <c r="P46" s="28"/>
    </row>
    <row r="47" spans="1:18" ht="3" customHeight="1" x14ac:dyDescent="0.15">
      <c r="A47" s="7"/>
      <c r="B47" s="28"/>
      <c r="I47" s="262"/>
      <c r="J47" s="262"/>
      <c r="K47" s="262"/>
      <c r="L47" s="262"/>
      <c r="M47" s="262"/>
      <c r="N47" s="262"/>
      <c r="O47" s="262"/>
      <c r="P47" s="201"/>
    </row>
    <row r="48" spans="1:18" s="10" customFormat="1" ht="9.9499999999999993" customHeight="1" x14ac:dyDescent="0.15">
      <c r="A48" s="13"/>
      <c r="B48" s="365" t="s">
        <v>310</v>
      </c>
      <c r="C48" s="365"/>
      <c r="D48" s="365"/>
      <c r="E48" s="365"/>
      <c r="F48" s="365"/>
      <c r="G48" s="365"/>
      <c r="H48" s="365"/>
      <c r="I48" s="262"/>
      <c r="J48" s="262"/>
      <c r="K48" s="262"/>
      <c r="L48" s="262"/>
      <c r="M48" s="262"/>
      <c r="N48" s="262"/>
      <c r="O48" s="262"/>
      <c r="P48" s="201"/>
    </row>
    <row r="49" spans="1:16" ht="3" customHeight="1" x14ac:dyDescent="0.15">
      <c r="A49" s="7"/>
      <c r="B49" s="28"/>
      <c r="I49" s="262"/>
      <c r="J49" s="262"/>
      <c r="K49" s="262"/>
      <c r="L49" s="262"/>
      <c r="M49" s="262"/>
      <c r="N49" s="262"/>
      <c r="O49" s="262"/>
      <c r="P49" s="201"/>
    </row>
    <row r="50" spans="1:16" s="10" customFormat="1" ht="9.9499999999999993" customHeight="1" x14ac:dyDescent="0.15">
      <c r="A50" s="13" t="s">
        <v>86</v>
      </c>
      <c r="B50" s="44">
        <v>221502.87</v>
      </c>
      <c r="C50" s="44">
        <v>590371.79</v>
      </c>
      <c r="D50" s="44">
        <v>22234.092700000001</v>
      </c>
      <c r="E50" s="44">
        <v>12224.26</v>
      </c>
      <c r="F50" s="44">
        <v>7231.55</v>
      </c>
      <c r="G50" s="44">
        <v>0</v>
      </c>
      <c r="H50" s="44">
        <v>438610.66</v>
      </c>
      <c r="I50" s="262"/>
      <c r="J50" s="262"/>
      <c r="K50" s="262"/>
      <c r="L50" s="262"/>
      <c r="M50" s="262"/>
      <c r="N50" s="262"/>
      <c r="O50" s="262"/>
      <c r="P50" s="28"/>
    </row>
    <row r="51" spans="1:16" s="10" customFormat="1" ht="9.9499999999999993" customHeight="1" x14ac:dyDescent="0.15">
      <c r="A51" s="13" t="s">
        <v>87</v>
      </c>
      <c r="B51" s="44">
        <v>103431.82</v>
      </c>
      <c r="C51" s="44">
        <v>1094207.17</v>
      </c>
      <c r="D51" s="44">
        <v>38897.97</v>
      </c>
      <c r="E51" s="44">
        <v>107762.68</v>
      </c>
      <c r="F51" s="44">
        <v>12963.45</v>
      </c>
      <c r="G51" s="44">
        <v>0</v>
      </c>
      <c r="H51" s="44">
        <v>1207010.31</v>
      </c>
      <c r="I51" s="262"/>
      <c r="J51" s="262"/>
      <c r="K51" s="262"/>
      <c r="L51" s="262"/>
      <c r="M51" s="262"/>
      <c r="N51" s="262"/>
      <c r="O51" s="262"/>
      <c r="P51" s="28"/>
    </row>
    <row r="52" spans="1:16" s="10" customFormat="1" ht="9.9499999999999993" customHeight="1" x14ac:dyDescent="0.15">
      <c r="A52" s="13" t="s">
        <v>88</v>
      </c>
      <c r="B52" s="44">
        <v>343347.87</v>
      </c>
      <c r="C52" s="44">
        <v>145388.78</v>
      </c>
      <c r="D52" s="44">
        <v>62483.762699999992</v>
      </c>
      <c r="E52" s="44">
        <v>0</v>
      </c>
      <c r="F52" s="44">
        <v>52264.65</v>
      </c>
      <c r="G52" s="44">
        <v>12786.13</v>
      </c>
      <c r="H52" s="44">
        <v>65431.58</v>
      </c>
      <c r="I52" s="262"/>
      <c r="J52" s="262"/>
      <c r="K52" s="262"/>
      <c r="L52" s="262"/>
      <c r="M52" s="262"/>
      <c r="N52" s="262"/>
      <c r="O52" s="262"/>
      <c r="P52" s="28"/>
    </row>
    <row r="53" spans="1:16" s="10" customFormat="1" ht="9.9499999999999993" customHeight="1" x14ac:dyDescent="0.15">
      <c r="A53" s="13" t="s">
        <v>89</v>
      </c>
      <c r="B53" s="44">
        <v>129.30000000000001</v>
      </c>
      <c r="C53" s="44">
        <v>19211.774600000001</v>
      </c>
      <c r="D53" s="44">
        <v>25263.300099999997</v>
      </c>
      <c r="E53" s="44">
        <v>26201</v>
      </c>
      <c r="F53" s="44">
        <v>0</v>
      </c>
      <c r="G53" s="44">
        <v>303.04200000000003</v>
      </c>
      <c r="H53" s="44">
        <v>1419.8712</v>
      </c>
      <c r="I53" s="262"/>
      <c r="J53" s="262"/>
      <c r="K53" s="262"/>
      <c r="L53" s="262"/>
      <c r="M53" s="262"/>
      <c r="N53" s="262"/>
      <c r="O53" s="262"/>
      <c r="P53" s="28"/>
    </row>
    <row r="54" spans="1:16" s="10" customFormat="1" ht="9.9499999999999993" customHeight="1" x14ac:dyDescent="0.15">
      <c r="A54" s="13" t="s">
        <v>90</v>
      </c>
      <c r="B54" s="44">
        <v>2.5409999999999999</v>
      </c>
      <c r="C54" s="44">
        <v>19500</v>
      </c>
      <c r="D54" s="44">
        <v>5854.8090000000002</v>
      </c>
      <c r="E54" s="44">
        <v>320</v>
      </c>
      <c r="F54" s="44">
        <v>0</v>
      </c>
      <c r="G54" s="44">
        <v>0</v>
      </c>
      <c r="H54" s="44">
        <v>430</v>
      </c>
      <c r="I54" s="262"/>
      <c r="J54" s="262"/>
      <c r="K54" s="262"/>
      <c r="L54" s="262"/>
      <c r="M54" s="262"/>
      <c r="N54" s="262"/>
      <c r="O54" s="262"/>
      <c r="P54" s="28"/>
    </row>
    <row r="55" spans="1:16" s="10" customFormat="1" ht="9.9499999999999993" customHeight="1" x14ac:dyDescent="0.15">
      <c r="A55" s="13" t="s">
        <v>91</v>
      </c>
      <c r="B55" s="44">
        <v>35782.443999999996</v>
      </c>
      <c r="C55" s="44">
        <v>266256.93829999998</v>
      </c>
      <c r="D55" s="44">
        <v>18701.289799999999</v>
      </c>
      <c r="E55" s="44">
        <v>2469.8864000000003</v>
      </c>
      <c r="F55" s="44">
        <v>1048.2550999999999</v>
      </c>
      <c r="G55" s="44">
        <v>8.7730999999999995</v>
      </c>
      <c r="H55" s="44">
        <v>2413.7085999999999</v>
      </c>
      <c r="I55" s="262"/>
      <c r="J55" s="262"/>
      <c r="K55" s="262"/>
      <c r="L55" s="262"/>
      <c r="M55" s="262"/>
      <c r="N55" s="262"/>
      <c r="O55" s="262"/>
      <c r="P55" s="28"/>
    </row>
    <row r="56" spans="1:16" s="10" customFormat="1" ht="9.9499999999999993" customHeight="1" x14ac:dyDescent="0.15">
      <c r="A56" s="13" t="s">
        <v>92</v>
      </c>
      <c r="B56" s="44">
        <v>0</v>
      </c>
      <c r="C56" s="44">
        <v>628.24950000000001</v>
      </c>
      <c r="D56" s="44">
        <v>924.25030000000004</v>
      </c>
      <c r="E56" s="44">
        <v>11490</v>
      </c>
      <c r="F56" s="44">
        <v>0</v>
      </c>
      <c r="G56" s="44">
        <v>0</v>
      </c>
      <c r="H56" s="44">
        <v>0</v>
      </c>
      <c r="I56" s="262"/>
      <c r="J56" s="262"/>
      <c r="K56" s="262"/>
      <c r="L56" s="262"/>
      <c r="M56" s="262"/>
      <c r="N56" s="262"/>
      <c r="O56" s="262"/>
      <c r="P56" s="28"/>
    </row>
    <row r="57" spans="1:16" s="10" customFormat="1" ht="9.9499999999999993" customHeight="1" x14ac:dyDescent="0.15">
      <c r="A57" s="13" t="s">
        <v>93</v>
      </c>
      <c r="B57" s="44">
        <v>449023.2</v>
      </c>
      <c r="C57" s="44">
        <v>3487509.3</v>
      </c>
      <c r="D57" s="44">
        <v>177918.4</v>
      </c>
      <c r="E57" s="44">
        <v>72741.7</v>
      </c>
      <c r="F57" s="44">
        <v>8368.6</v>
      </c>
      <c r="G57" s="44">
        <v>295506.40000000002</v>
      </c>
      <c r="H57" s="44">
        <v>1163770</v>
      </c>
      <c r="I57" s="262"/>
      <c r="J57" s="262"/>
      <c r="K57" s="262"/>
      <c r="L57" s="262"/>
      <c r="M57" s="262"/>
      <c r="N57" s="262"/>
      <c r="O57" s="262"/>
      <c r="P57" s="28"/>
    </row>
    <row r="58" spans="1:16" ht="3" customHeight="1" x14ac:dyDescent="0.15">
      <c r="A58" s="7"/>
      <c r="B58" s="28"/>
      <c r="E58" s="13"/>
      <c r="I58" s="262"/>
      <c r="J58" s="262"/>
      <c r="K58" s="262"/>
      <c r="L58" s="262"/>
      <c r="M58" s="262"/>
      <c r="N58" s="262"/>
      <c r="O58" s="262"/>
      <c r="P58" s="201"/>
    </row>
    <row r="59" spans="1:16" s="10" customFormat="1" ht="9.9499999999999993" customHeight="1" x14ac:dyDescent="0.15">
      <c r="A59" s="13"/>
      <c r="B59" s="365" t="s">
        <v>311</v>
      </c>
      <c r="C59" s="365"/>
      <c r="D59" s="365"/>
      <c r="E59" s="365"/>
      <c r="F59" s="365"/>
      <c r="G59" s="365"/>
      <c r="H59" s="365"/>
      <c r="I59" s="262"/>
      <c r="J59" s="262"/>
      <c r="K59" s="262"/>
      <c r="L59" s="262"/>
      <c r="M59" s="262"/>
      <c r="N59" s="262"/>
      <c r="O59" s="262"/>
      <c r="P59" s="201"/>
    </row>
    <row r="60" spans="1:16" ht="3" customHeight="1" x14ac:dyDescent="0.15">
      <c r="A60" s="7"/>
      <c r="B60" s="28"/>
      <c r="I60" s="262"/>
      <c r="J60" s="262"/>
      <c r="K60" s="262"/>
      <c r="L60" s="262"/>
      <c r="M60" s="262"/>
      <c r="N60" s="262"/>
      <c r="O60" s="262"/>
      <c r="P60" s="201"/>
    </row>
    <row r="61" spans="1:16" s="10" customFormat="1" ht="9.9499999999999993" customHeight="1" x14ac:dyDescent="0.15">
      <c r="A61" s="13" t="s">
        <v>94</v>
      </c>
      <c r="B61" s="44">
        <v>1377260</v>
      </c>
      <c r="C61" s="44">
        <v>2774155.5313999997</v>
      </c>
      <c r="D61" s="44">
        <v>956313.95810000005</v>
      </c>
      <c r="E61" s="44">
        <v>2100708.0005999999</v>
      </c>
      <c r="F61" s="44">
        <v>6000</v>
      </c>
      <c r="G61" s="44">
        <v>89332</v>
      </c>
      <c r="H61" s="44">
        <v>202850</v>
      </c>
      <c r="I61" s="262"/>
      <c r="J61" s="262"/>
      <c r="K61" s="262"/>
      <c r="L61" s="262"/>
      <c r="M61" s="262"/>
      <c r="N61" s="262"/>
      <c r="O61" s="262"/>
      <c r="P61" s="28"/>
    </row>
    <row r="62" spans="1:16" s="10" customFormat="1" ht="9.9499999999999993" customHeight="1" x14ac:dyDescent="0.15">
      <c r="A62" s="13" t="s">
        <v>95</v>
      </c>
      <c r="B62" s="44">
        <v>307.9864</v>
      </c>
      <c r="C62" s="44">
        <v>862.77589999999998</v>
      </c>
      <c r="D62" s="44">
        <v>5868.2606000000005</v>
      </c>
      <c r="E62" s="44">
        <v>49982.23</v>
      </c>
      <c r="F62" s="44">
        <v>0</v>
      </c>
      <c r="G62" s="44">
        <v>0</v>
      </c>
      <c r="H62" s="44">
        <v>1299.25</v>
      </c>
      <c r="I62" s="262"/>
      <c r="J62" s="262"/>
      <c r="K62" s="262"/>
      <c r="L62" s="262"/>
      <c r="M62" s="262"/>
      <c r="N62" s="262"/>
      <c r="O62" s="262"/>
      <c r="P62" s="28"/>
    </row>
    <row r="63" spans="1:16" s="10" customFormat="1" ht="9.9499999999999993" customHeight="1" x14ac:dyDescent="0.15">
      <c r="A63" s="13" t="s">
        <v>96</v>
      </c>
      <c r="B63" s="44">
        <v>0</v>
      </c>
      <c r="C63" s="44">
        <v>82556.096799999999</v>
      </c>
      <c r="D63" s="44">
        <v>1074.1619000000001</v>
      </c>
      <c r="E63" s="44">
        <v>197563.9228</v>
      </c>
      <c r="F63" s="44">
        <v>0</v>
      </c>
      <c r="G63" s="44">
        <v>0</v>
      </c>
      <c r="H63" s="44">
        <v>6.2642999999999995</v>
      </c>
      <c r="I63" s="262"/>
      <c r="J63" s="262"/>
      <c r="K63" s="262"/>
      <c r="L63" s="262"/>
      <c r="M63" s="262"/>
      <c r="N63" s="262"/>
      <c r="O63" s="262"/>
      <c r="P63" s="28"/>
    </row>
    <row r="64" spans="1:16" s="10" customFormat="1" ht="9.9499999999999993" customHeight="1" x14ac:dyDescent="0.15">
      <c r="A64" s="13" t="s">
        <v>97</v>
      </c>
      <c r="B64" s="44">
        <v>9935</v>
      </c>
      <c r="C64" s="44">
        <v>1.6194</v>
      </c>
      <c r="D64" s="44">
        <v>21063.631000000001</v>
      </c>
      <c r="E64" s="44">
        <v>103639</v>
      </c>
      <c r="F64" s="44">
        <v>3.2639999999999998</v>
      </c>
      <c r="G64" s="44">
        <v>35450</v>
      </c>
      <c r="H64" s="44">
        <v>2428</v>
      </c>
      <c r="I64" s="262"/>
      <c r="J64" s="262"/>
      <c r="K64" s="262"/>
      <c r="L64" s="262"/>
      <c r="M64" s="262"/>
      <c r="N64" s="262"/>
      <c r="O64" s="262"/>
      <c r="P64" s="28"/>
    </row>
    <row r="65" spans="1:16" s="10" customFormat="1" ht="9.9499999999999993" customHeight="1" x14ac:dyDescent="0.15">
      <c r="A65" s="13" t="s">
        <v>98</v>
      </c>
      <c r="B65" s="44">
        <v>262086.72</v>
      </c>
      <c r="C65" s="44">
        <v>101831.09</v>
      </c>
      <c r="D65" s="44">
        <v>79368.84</v>
      </c>
      <c r="E65" s="44">
        <v>109830.81</v>
      </c>
      <c r="F65" s="44">
        <v>0</v>
      </c>
      <c r="G65" s="44">
        <v>287.97000000000003</v>
      </c>
      <c r="H65" s="44">
        <v>0.09</v>
      </c>
      <c r="I65" s="262"/>
      <c r="J65" s="262"/>
      <c r="K65" s="262"/>
      <c r="L65" s="262"/>
      <c r="M65" s="262"/>
      <c r="N65" s="262"/>
      <c r="O65" s="262"/>
      <c r="P65" s="28"/>
    </row>
    <row r="66" spans="1:16" s="10" customFormat="1" ht="9.9499999999999993" customHeight="1" x14ac:dyDescent="0.15">
      <c r="A66" s="13" t="s">
        <v>99</v>
      </c>
      <c r="B66" s="44">
        <v>13.2118</v>
      </c>
      <c r="C66" s="44">
        <v>48959.040000000001</v>
      </c>
      <c r="D66" s="44">
        <v>1108.5999999999999</v>
      </c>
      <c r="E66" s="44">
        <v>343170.28</v>
      </c>
      <c r="F66" s="44">
        <v>0</v>
      </c>
      <c r="G66" s="44">
        <v>0</v>
      </c>
      <c r="H66" s="44">
        <v>208.02</v>
      </c>
      <c r="I66" s="262"/>
      <c r="J66" s="262"/>
      <c r="K66" s="262"/>
      <c r="L66" s="262"/>
      <c r="M66" s="262"/>
      <c r="N66" s="262"/>
      <c r="O66" s="262"/>
      <c r="P66" s="28"/>
    </row>
    <row r="67" spans="1:16" s="10" customFormat="1" ht="9.9499999999999993" customHeight="1" x14ac:dyDescent="0.15">
      <c r="A67" s="13" t="s">
        <v>100</v>
      </c>
      <c r="B67" s="44">
        <v>197500</v>
      </c>
      <c r="C67" s="44">
        <v>85000</v>
      </c>
      <c r="D67" s="44">
        <v>52000</v>
      </c>
      <c r="E67" s="44">
        <v>9500</v>
      </c>
      <c r="F67" s="44">
        <v>3650</v>
      </c>
      <c r="G67" s="44">
        <v>190000</v>
      </c>
      <c r="H67" s="44">
        <v>1550</v>
      </c>
      <c r="I67" s="262"/>
      <c r="J67" s="262"/>
      <c r="K67" s="262"/>
      <c r="L67" s="262"/>
      <c r="M67" s="262"/>
      <c r="N67" s="262"/>
      <c r="O67" s="262"/>
      <c r="P67" s="28"/>
    </row>
    <row r="68" spans="1:16" s="10" customFormat="1" ht="9.9499999999999993" customHeight="1" x14ac:dyDescent="0.15">
      <c r="A68" s="13" t="s">
        <v>101</v>
      </c>
      <c r="B68" s="44">
        <v>1077420.7</v>
      </c>
      <c r="C68" s="44">
        <v>337295.4</v>
      </c>
      <c r="D68" s="44">
        <v>561760</v>
      </c>
      <c r="E68" s="44">
        <v>1962457</v>
      </c>
      <c r="F68" s="44">
        <v>0</v>
      </c>
      <c r="G68" s="44">
        <v>0</v>
      </c>
      <c r="H68" s="44">
        <v>129867.2</v>
      </c>
      <c r="I68" s="262"/>
      <c r="J68" s="262"/>
      <c r="K68" s="262"/>
      <c r="L68" s="262"/>
      <c r="M68" s="262"/>
      <c r="N68" s="262"/>
      <c r="O68" s="262"/>
      <c r="P68" s="28"/>
    </row>
    <row r="69" spans="1:16" ht="3" customHeight="1" x14ac:dyDescent="0.15">
      <c r="A69" s="7"/>
      <c r="B69" s="28"/>
      <c r="I69" s="262"/>
      <c r="J69" s="262"/>
      <c r="K69" s="262"/>
      <c r="L69" s="262"/>
      <c r="M69" s="262"/>
      <c r="N69" s="262"/>
      <c r="O69" s="262"/>
      <c r="P69" s="201"/>
    </row>
    <row r="70" spans="1:16" s="10" customFormat="1" ht="9.9499999999999993" customHeight="1" x14ac:dyDescent="0.15">
      <c r="A70" s="13"/>
      <c r="B70" s="365" t="s">
        <v>312</v>
      </c>
      <c r="C70" s="365"/>
      <c r="D70" s="365"/>
      <c r="E70" s="365"/>
      <c r="F70" s="365"/>
      <c r="G70" s="365"/>
      <c r="H70" s="365"/>
      <c r="I70" s="262"/>
      <c r="J70" s="262"/>
      <c r="K70" s="262"/>
      <c r="L70" s="262"/>
      <c r="M70" s="262"/>
      <c r="N70" s="262"/>
      <c r="O70" s="262"/>
      <c r="P70" s="201"/>
    </row>
    <row r="71" spans="1:16" ht="3" customHeight="1" x14ac:dyDescent="0.15">
      <c r="A71" s="7"/>
      <c r="B71" s="28"/>
      <c r="I71" s="262"/>
      <c r="J71" s="262"/>
      <c r="K71" s="262"/>
      <c r="L71" s="262"/>
      <c r="M71" s="262"/>
      <c r="N71" s="262"/>
      <c r="O71" s="262"/>
      <c r="P71" s="201"/>
    </row>
    <row r="72" spans="1:16" s="10" customFormat="1" ht="9.9499999999999993" customHeight="1" x14ac:dyDescent="0.15">
      <c r="A72" s="13" t="s">
        <v>102</v>
      </c>
      <c r="B72" s="44">
        <v>362374.77229999995</v>
      </c>
      <c r="C72" s="44">
        <v>4300</v>
      </c>
      <c r="D72" s="44">
        <v>11089.296699999999</v>
      </c>
      <c r="E72" s="44">
        <v>6914.4448000000002</v>
      </c>
      <c r="F72" s="44">
        <v>17348.737099999998</v>
      </c>
      <c r="G72" s="44">
        <v>0</v>
      </c>
      <c r="H72" s="44">
        <v>572</v>
      </c>
      <c r="I72" s="262"/>
      <c r="J72" s="262"/>
      <c r="K72" s="262"/>
      <c r="L72" s="262"/>
      <c r="M72" s="262"/>
      <c r="N72" s="262"/>
      <c r="O72" s="262"/>
      <c r="P72" s="28"/>
    </row>
    <row r="73" spans="1:16" s="10" customFormat="1" ht="9.9499999999999993" customHeight="1" x14ac:dyDescent="0.15">
      <c r="A73" s="13" t="s">
        <v>103</v>
      </c>
      <c r="B73" s="44">
        <v>4025.57</v>
      </c>
      <c r="C73" s="44">
        <v>1882.49</v>
      </c>
      <c r="D73" s="44">
        <v>4284.5057999999999</v>
      </c>
      <c r="E73" s="44">
        <v>0</v>
      </c>
      <c r="F73" s="44">
        <v>329.91</v>
      </c>
      <c r="G73" s="44">
        <v>0</v>
      </c>
      <c r="H73" s="44">
        <v>0</v>
      </c>
      <c r="I73" s="262"/>
      <c r="J73" s="262"/>
      <c r="K73" s="262"/>
      <c r="L73" s="262"/>
      <c r="M73" s="262"/>
      <c r="N73" s="262"/>
      <c r="O73" s="262"/>
      <c r="P73" s="28"/>
    </row>
    <row r="74" spans="1:16" ht="3" customHeight="1" x14ac:dyDescent="0.15">
      <c r="A74" s="16"/>
      <c r="B74" s="16"/>
      <c r="C74" s="188"/>
      <c r="D74" s="188"/>
      <c r="E74" s="188"/>
      <c r="F74" s="188"/>
      <c r="G74" s="188"/>
      <c r="H74" s="188"/>
    </row>
    <row r="75" spans="1:16" ht="3" customHeight="1" x14ac:dyDescent="0.15">
      <c r="A75" s="7"/>
      <c r="H75" s="185"/>
    </row>
    <row r="76" spans="1:16" s="10" customFormat="1" ht="19.5" customHeight="1" x14ac:dyDescent="0.2">
      <c r="A76" s="348" t="s">
        <v>374</v>
      </c>
      <c r="B76" s="348"/>
      <c r="C76" s="348"/>
      <c r="D76" s="348"/>
      <c r="E76" s="348"/>
      <c r="F76" s="348"/>
      <c r="G76" s="348"/>
      <c r="H76" s="348"/>
    </row>
    <row r="77" spans="1:16" x14ac:dyDescent="0.15">
      <c r="B77" s="4"/>
      <c r="C77" s="4"/>
      <c r="D77" s="4"/>
      <c r="E77" s="4"/>
      <c r="F77" s="4"/>
      <c r="G77" s="4"/>
      <c r="H77" s="4"/>
    </row>
    <row r="78" spans="1:16" x14ac:dyDescent="0.15">
      <c r="B78" s="4"/>
      <c r="C78" s="4"/>
      <c r="D78" s="4"/>
      <c r="E78" s="4"/>
      <c r="F78" s="4"/>
      <c r="G78" s="4"/>
      <c r="H78" s="4"/>
    </row>
    <row r="79" spans="1:16" x14ac:dyDescent="0.15">
      <c r="B79" s="4"/>
      <c r="C79" s="4"/>
      <c r="D79" s="4"/>
      <c r="E79" s="4"/>
      <c r="F79" s="4"/>
      <c r="G79" s="4"/>
      <c r="H79" s="4"/>
    </row>
    <row r="80" spans="1:16" x14ac:dyDescent="0.15">
      <c r="B80" s="4"/>
      <c r="C80" s="4"/>
      <c r="D80" s="4"/>
      <c r="E80" s="4"/>
      <c r="F80" s="4"/>
      <c r="G80" s="4"/>
      <c r="H80" s="4"/>
    </row>
    <row r="81" s="4" customFormat="1" x14ac:dyDescent="0.15"/>
    <row r="82" s="4" customFormat="1" x14ac:dyDescent="0.15"/>
    <row r="83" s="4" customFormat="1" x14ac:dyDescent="0.15"/>
    <row r="84" s="4" customFormat="1" x14ac:dyDescent="0.15"/>
    <row r="85" s="4" customFormat="1" x14ac:dyDescent="0.15"/>
    <row r="86" s="4" customFormat="1" x14ac:dyDescent="0.15"/>
  </sheetData>
  <mergeCells count="6">
    <mergeCell ref="A76:H76"/>
    <mergeCell ref="B10:H10"/>
    <mergeCell ref="B41:H41"/>
    <mergeCell ref="B48:H48"/>
    <mergeCell ref="B59:H59"/>
    <mergeCell ref="B70:H7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L28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9.140625" style="6" customWidth="1"/>
    <col min="2" max="2" width="0.85546875" style="6" customWidth="1"/>
    <col min="3" max="7" width="7.28515625" style="6" customWidth="1"/>
    <col min="8" max="8" width="0.85546875" style="6" customWidth="1"/>
    <col min="9" max="9" width="7.28515625" style="6" customWidth="1"/>
    <col min="10" max="10" width="8.7109375" style="6" customWidth="1"/>
    <col min="11" max="16384" width="9.140625" style="6"/>
  </cols>
  <sheetData>
    <row r="1" spans="1:12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</row>
    <row r="2" spans="1:12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</row>
    <row r="3" spans="1:12" s="9" customFormat="1" ht="25.15" customHeight="1" x14ac:dyDescent="0.2">
      <c r="A3" s="82"/>
      <c r="B3" s="82"/>
      <c r="C3" s="82"/>
      <c r="D3" s="82"/>
      <c r="E3" s="82"/>
      <c r="F3" s="82"/>
      <c r="G3" s="82"/>
      <c r="H3" s="82"/>
      <c r="I3" s="82"/>
      <c r="J3" s="20"/>
    </row>
    <row r="4" spans="1:12" s="11" customFormat="1" ht="12" customHeight="1" x14ac:dyDescent="0.2">
      <c r="A4" s="103" t="s">
        <v>327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s="1" customFormat="1" ht="12" customHeight="1" x14ac:dyDescent="0.2">
      <c r="A5" s="93" t="s">
        <v>1</v>
      </c>
      <c r="B5" s="93"/>
      <c r="C5" s="93"/>
      <c r="D5" s="93"/>
      <c r="F5" s="199"/>
      <c r="G5" s="93"/>
      <c r="H5" s="93"/>
      <c r="I5" s="93"/>
      <c r="J5" s="112"/>
      <c r="K5" s="112"/>
      <c r="L5" s="112"/>
    </row>
    <row r="6" spans="1:12" s="1" customFormat="1" ht="12" customHeight="1" x14ac:dyDescent="0.2">
      <c r="A6" s="94" t="s">
        <v>400</v>
      </c>
      <c r="B6" s="94"/>
      <c r="C6" s="103"/>
      <c r="D6" s="103"/>
      <c r="E6" s="103"/>
      <c r="F6" s="103"/>
      <c r="G6" s="103"/>
      <c r="H6" s="103"/>
      <c r="I6" s="103"/>
      <c r="J6" s="102"/>
      <c r="K6" s="102"/>
      <c r="L6" s="102"/>
    </row>
    <row r="7" spans="1:12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s="4" customFormat="1" ht="12" customHeight="1" x14ac:dyDescent="0.15">
      <c r="A8" s="348" t="s">
        <v>2</v>
      </c>
      <c r="B8" s="190"/>
      <c r="C8" s="366" t="s">
        <v>104</v>
      </c>
      <c r="D8" s="366"/>
      <c r="E8" s="366"/>
      <c r="F8" s="366"/>
      <c r="G8" s="366"/>
      <c r="I8" s="366" t="s">
        <v>265</v>
      </c>
      <c r="J8" s="366"/>
      <c r="K8" s="366"/>
      <c r="L8" s="366"/>
    </row>
    <row r="9" spans="1:12" s="4" customFormat="1" ht="20.100000000000001" customHeight="1" x14ac:dyDescent="0.15">
      <c r="A9" s="349"/>
      <c r="B9" s="189"/>
      <c r="C9" s="143">
        <v>2019</v>
      </c>
      <c r="D9" s="143">
        <v>2020</v>
      </c>
      <c r="E9" s="143">
        <v>2021</v>
      </c>
      <c r="F9" s="143">
        <v>2022</v>
      </c>
      <c r="G9" s="143">
        <v>2023</v>
      </c>
      <c r="H9" s="5"/>
      <c r="I9" s="80" t="s">
        <v>349</v>
      </c>
      <c r="J9" s="80" t="s">
        <v>387</v>
      </c>
      <c r="K9" s="80" t="s">
        <v>394</v>
      </c>
      <c r="L9" s="80" t="s">
        <v>414</v>
      </c>
    </row>
    <row r="10" spans="1:12" ht="3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s="11" customFormat="1" ht="9.9499999999999993" customHeight="1" x14ac:dyDescent="0.2">
      <c r="A11" s="97" t="s">
        <v>276</v>
      </c>
      <c r="B11" s="97"/>
      <c r="C11" s="13">
        <v>128148</v>
      </c>
      <c r="D11" s="13">
        <v>132822</v>
      </c>
      <c r="E11" s="13">
        <v>137677</v>
      </c>
      <c r="F11" s="13">
        <v>137173</v>
      </c>
      <c r="G11" s="13">
        <v>136028</v>
      </c>
      <c r="H11" s="13"/>
      <c r="I11" s="217">
        <f>+D11/C11%-100</f>
        <v>3.6473452570465383</v>
      </c>
      <c r="J11" s="217">
        <f t="shared" ref="J11:L14" si="0">+E11/D11%-100</f>
        <v>3.6552679525982086</v>
      </c>
      <c r="K11" s="217">
        <f>+F11/E11%-100</f>
        <v>-0.36607421718950661</v>
      </c>
      <c r="L11" s="217">
        <f>+G11/F11%-100</f>
        <v>-0.83471237051023195</v>
      </c>
    </row>
    <row r="12" spans="1:12" s="11" customFormat="1" ht="9.9499999999999993" customHeight="1" x14ac:dyDescent="0.2">
      <c r="A12" s="97" t="s">
        <v>4</v>
      </c>
      <c r="B12" s="97"/>
      <c r="C12" s="13">
        <v>940</v>
      </c>
      <c r="D12" s="13">
        <v>922</v>
      </c>
      <c r="E12" s="13">
        <v>930</v>
      </c>
      <c r="F12" s="13">
        <v>945</v>
      </c>
      <c r="G12" s="13">
        <v>935</v>
      </c>
      <c r="H12" s="13"/>
      <c r="I12" s="217">
        <f>+D12/C12%-100</f>
        <v>-1.9148936170212778</v>
      </c>
      <c r="J12" s="217">
        <f t="shared" si="0"/>
        <v>0.86767895878524826</v>
      </c>
      <c r="K12" s="217">
        <f t="shared" si="0"/>
        <v>1.6129032258064484</v>
      </c>
      <c r="L12" s="217">
        <f t="shared" si="0"/>
        <v>-1.0582010582010497</v>
      </c>
    </row>
    <row r="13" spans="1:12" s="11" customFormat="1" ht="9.9499999999999993" customHeight="1" x14ac:dyDescent="0.2">
      <c r="A13" s="97" t="s">
        <v>5</v>
      </c>
      <c r="B13" s="97"/>
      <c r="C13" s="13">
        <v>13273</v>
      </c>
      <c r="D13" s="13">
        <v>13447</v>
      </c>
      <c r="E13" s="13">
        <v>13742</v>
      </c>
      <c r="F13" s="13">
        <v>13591</v>
      </c>
      <c r="G13" s="13">
        <v>13441.099999999999</v>
      </c>
      <c r="H13" s="13"/>
      <c r="I13" s="217">
        <f>+D13/C13%-100</f>
        <v>1.3109319671513617</v>
      </c>
      <c r="J13" s="217">
        <f t="shared" si="0"/>
        <v>2.1937978731315582</v>
      </c>
      <c r="K13" s="217">
        <f t="shared" si="0"/>
        <v>-1.0988211322951429</v>
      </c>
      <c r="L13" s="217">
        <f t="shared" si="0"/>
        <v>-1.1029357663159516</v>
      </c>
    </row>
    <row r="14" spans="1:12" s="11" customFormat="1" ht="9.9499999999999993" customHeight="1" x14ac:dyDescent="0.2">
      <c r="A14" s="97" t="s">
        <v>6</v>
      </c>
      <c r="B14" s="97"/>
      <c r="C14" s="13">
        <v>7120</v>
      </c>
      <c r="D14" s="13">
        <v>7050</v>
      </c>
      <c r="E14" s="13">
        <v>7140</v>
      </c>
      <c r="F14" s="13">
        <v>7120</v>
      </c>
      <c r="G14" s="13">
        <v>7125</v>
      </c>
      <c r="H14" s="13"/>
      <c r="I14" s="217">
        <f>+D14/C14%-100</f>
        <v>-0.9831460674157313</v>
      </c>
      <c r="J14" s="217">
        <f t="shared" si="0"/>
        <v>1.2765957446808471</v>
      </c>
      <c r="K14" s="217">
        <f t="shared" si="0"/>
        <v>-0.28011204481794039</v>
      </c>
      <c r="L14" s="217">
        <f>+G14/F14%-100</f>
        <v>7.0224719101119604E-2</v>
      </c>
    </row>
    <row r="15" spans="1:12" ht="3" customHeight="1" x14ac:dyDescent="0.2">
      <c r="A15" s="98"/>
      <c r="B15" s="98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3" customHeight="1" x14ac:dyDescent="0.2">
      <c r="A16" s="99"/>
      <c r="B16" s="99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s="11" customFormat="1" ht="9.9499999999999993" customHeight="1" x14ac:dyDescent="0.2">
      <c r="A17" s="10" t="s">
        <v>321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1" customFormat="1" ht="9.9499999999999993" customHeight="1" x14ac:dyDescent="0.2">
      <c r="A18" s="38" t="s">
        <v>275</v>
      </c>
      <c r="B18" s="38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20" spans="1:12" x14ac:dyDescent="0.2"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"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 x14ac:dyDescent="0.2"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x14ac:dyDescent="0.2"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x14ac:dyDescent="0.2"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x14ac:dyDescent="0.2">
      <c r="C28" s="12"/>
      <c r="D28" s="12"/>
      <c r="E28" s="12"/>
      <c r="F28" s="12"/>
      <c r="G28" s="12"/>
      <c r="H28" s="12"/>
      <c r="I28" s="12"/>
      <c r="J28" s="12"/>
      <c r="K28" s="12"/>
      <c r="L28" s="12"/>
    </row>
  </sheetData>
  <mergeCells count="3">
    <mergeCell ref="A8:A9"/>
    <mergeCell ref="C8:G8"/>
    <mergeCell ref="I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AD51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8.140625" style="6" customWidth="1"/>
    <col min="2" max="2" width="9.7109375" style="6" customWidth="1"/>
    <col min="3" max="5" width="8.7109375" style="6" customWidth="1"/>
    <col min="6" max="6" width="10" style="6" customWidth="1"/>
    <col min="7" max="7" width="0.85546875" style="6" customWidth="1"/>
    <col min="8" max="11" width="5.7109375" style="6" customWidth="1"/>
    <col min="12" max="16384" width="9.140625" style="6"/>
  </cols>
  <sheetData>
    <row r="1" spans="1:16" s="9" customFormat="1" ht="12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6" s="9" customFormat="1" ht="1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6" s="9" customFormat="1" ht="25.15" customHeight="1" x14ac:dyDescent="0.2">
      <c r="A3" s="82"/>
      <c r="B3" s="82"/>
      <c r="C3" s="125"/>
      <c r="D3" s="82"/>
      <c r="E3" s="82"/>
      <c r="F3" s="82"/>
      <c r="G3" s="82"/>
      <c r="H3" s="82"/>
      <c r="I3" s="82"/>
      <c r="J3" s="82"/>
      <c r="K3" s="82"/>
    </row>
    <row r="4" spans="1:16" ht="12" customHeight="1" x14ac:dyDescent="0.2">
      <c r="A4" s="93" t="s">
        <v>328</v>
      </c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6" s="3" customFormat="1" ht="12" customHeight="1" x14ac:dyDescent="0.2">
      <c r="A5" s="347" t="s">
        <v>320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</row>
    <row r="6" spans="1:16" s="3" customFormat="1" ht="12" customHeight="1" x14ac:dyDescent="0.2">
      <c r="A6" s="94" t="s">
        <v>401</v>
      </c>
      <c r="B6" s="94"/>
      <c r="C6" s="94"/>
      <c r="D6" s="94"/>
      <c r="E6" s="94"/>
      <c r="F6" s="94"/>
      <c r="G6" s="103"/>
      <c r="H6" s="103"/>
      <c r="I6" s="103"/>
      <c r="J6" s="103"/>
      <c r="K6" s="103"/>
    </row>
    <row r="7" spans="1:16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6" ht="20.100000000000001" customHeight="1" x14ac:dyDescent="0.2">
      <c r="A8" s="348" t="s">
        <v>8</v>
      </c>
      <c r="B8" s="366" t="s">
        <v>9</v>
      </c>
      <c r="C8" s="366"/>
      <c r="D8" s="366"/>
      <c r="E8" s="366"/>
      <c r="F8" s="366"/>
      <c r="G8" s="107"/>
      <c r="H8" s="368" t="s">
        <v>272</v>
      </c>
      <c r="I8" s="368"/>
      <c r="J8" s="368"/>
      <c r="K8" s="368"/>
    </row>
    <row r="9" spans="1:16" s="11" customFormat="1" ht="15" customHeight="1" x14ac:dyDescent="0.2">
      <c r="A9" s="349"/>
      <c r="B9" s="110" t="s">
        <v>10</v>
      </c>
      <c r="C9" s="110" t="s">
        <v>11</v>
      </c>
      <c r="D9" s="110" t="s">
        <v>12</v>
      </c>
      <c r="E9" s="110" t="s">
        <v>13</v>
      </c>
      <c r="F9" s="110" t="s">
        <v>14</v>
      </c>
      <c r="G9" s="110"/>
      <c r="H9" s="110" t="s">
        <v>10</v>
      </c>
      <c r="I9" s="110" t="s">
        <v>11</v>
      </c>
      <c r="J9" s="110" t="s">
        <v>12</v>
      </c>
      <c r="K9" s="110" t="s">
        <v>13</v>
      </c>
    </row>
    <row r="10" spans="1:16" ht="3" customHeight="1" x14ac:dyDescent="0.2">
      <c r="A10" s="4"/>
      <c r="B10" s="200"/>
      <c r="C10" s="200"/>
      <c r="D10" s="201"/>
      <c r="E10" s="201"/>
      <c r="F10" s="201"/>
      <c r="G10" s="201"/>
      <c r="H10" s="201"/>
      <c r="I10" s="201"/>
      <c r="J10" s="201"/>
      <c r="K10" s="201"/>
    </row>
    <row r="11" spans="1:16" s="10" customFormat="1" ht="9.9499999999999993" customHeight="1" x14ac:dyDescent="0.2">
      <c r="A11" s="30">
        <v>2019</v>
      </c>
      <c r="B11" s="13">
        <v>120851416</v>
      </c>
      <c r="C11" s="13">
        <v>4676502</v>
      </c>
      <c r="D11" s="13">
        <v>444398</v>
      </c>
      <c r="E11" s="13">
        <v>2175443</v>
      </c>
      <c r="F11" s="13">
        <v>128147759</v>
      </c>
      <c r="G11" s="13"/>
      <c r="H11" s="105">
        <v>94.3</v>
      </c>
      <c r="I11" s="105">
        <v>3.6</v>
      </c>
      <c r="J11" s="105">
        <v>0.3</v>
      </c>
      <c r="K11" s="105">
        <v>1.7</v>
      </c>
      <c r="M11" s="15"/>
      <c r="N11" s="15"/>
      <c r="O11" s="15"/>
      <c r="P11" s="15"/>
    </row>
    <row r="12" spans="1:16" s="10" customFormat="1" ht="9.9499999999999993" customHeight="1" x14ac:dyDescent="0.2">
      <c r="A12" s="30">
        <v>2020</v>
      </c>
      <c r="B12" s="13">
        <v>125564598</v>
      </c>
      <c r="C12" s="13">
        <v>4530571</v>
      </c>
      <c r="D12" s="13">
        <v>436650</v>
      </c>
      <c r="E12" s="13">
        <v>2290457</v>
      </c>
      <c r="F12" s="13">
        <v>132822276</v>
      </c>
      <c r="G12" s="13"/>
      <c r="H12" s="105">
        <v>94.4</v>
      </c>
      <c r="I12" s="105">
        <v>3.5</v>
      </c>
      <c r="J12" s="105">
        <v>0.3</v>
      </c>
      <c r="K12" s="105">
        <v>1.8</v>
      </c>
      <c r="M12" s="15"/>
      <c r="N12" s="15"/>
      <c r="O12" s="15"/>
      <c r="P12" s="15"/>
    </row>
    <row r="13" spans="1:16" s="10" customFormat="1" ht="9.9499999999999993" customHeight="1" x14ac:dyDescent="0.2">
      <c r="A13" s="30">
        <v>2021</v>
      </c>
      <c r="B13" s="13">
        <v>130420312</v>
      </c>
      <c r="C13" s="13">
        <v>4496742</v>
      </c>
      <c r="D13" s="13">
        <v>428960</v>
      </c>
      <c r="E13" s="13">
        <v>2331254</v>
      </c>
      <c r="F13" s="13">
        <v>137677268</v>
      </c>
      <c r="G13" s="13"/>
      <c r="H13" s="105">
        <v>94.7</v>
      </c>
      <c r="I13" s="105">
        <v>3.3</v>
      </c>
      <c r="J13" s="105">
        <v>0.3</v>
      </c>
      <c r="K13" s="105">
        <v>1.7</v>
      </c>
      <c r="M13" s="15"/>
      <c r="N13" s="15"/>
      <c r="O13" s="15"/>
      <c r="P13" s="15"/>
    </row>
    <row r="14" spans="1:16" s="10" customFormat="1" ht="9.9499999999999993" customHeight="1" x14ac:dyDescent="0.2">
      <c r="A14" s="30">
        <v>2022</v>
      </c>
      <c r="B14" s="13">
        <v>129922485</v>
      </c>
      <c r="C14" s="13">
        <v>4488710</v>
      </c>
      <c r="D14" s="13">
        <v>424384</v>
      </c>
      <c r="E14" s="13">
        <v>2337752</v>
      </c>
      <c r="F14" s="13">
        <v>137173331</v>
      </c>
      <c r="G14" s="13"/>
      <c r="H14" s="105">
        <v>94.7</v>
      </c>
      <c r="I14" s="105">
        <v>3.3</v>
      </c>
      <c r="J14" s="105">
        <v>0.3</v>
      </c>
      <c r="K14" s="105">
        <v>1.7</v>
      </c>
      <c r="M14" s="15"/>
      <c r="N14" s="15"/>
      <c r="O14" s="15"/>
      <c r="P14" s="15"/>
    </row>
    <row r="15" spans="1:16" ht="3" customHeight="1" x14ac:dyDescent="0.2">
      <c r="A15" s="10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6" s="10" customFormat="1" ht="9.9499999999999993" customHeight="1" x14ac:dyDescent="0.2">
      <c r="A16" s="202"/>
      <c r="B16" s="369" t="s">
        <v>415</v>
      </c>
      <c r="C16" s="369"/>
      <c r="D16" s="369"/>
      <c r="E16" s="369"/>
      <c r="F16" s="369"/>
      <c r="G16" s="369"/>
      <c r="H16" s="369"/>
      <c r="I16" s="369"/>
      <c r="J16" s="369"/>
      <c r="K16" s="369"/>
    </row>
    <row r="17" spans="1:30" ht="3" customHeight="1" x14ac:dyDescent="0.2">
      <c r="A17" s="10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30" s="10" customFormat="1" ht="9.9499999999999993" customHeight="1" x14ac:dyDescent="0.2">
      <c r="A18" s="10" t="s">
        <v>15</v>
      </c>
      <c r="B18" s="13">
        <v>10645357</v>
      </c>
      <c r="C18" s="44">
        <v>2401</v>
      </c>
      <c r="D18" s="44">
        <v>41142</v>
      </c>
      <c r="E18" s="44">
        <v>10843.772325809599</v>
      </c>
      <c r="F18" s="44">
        <v>10699744</v>
      </c>
      <c r="G18" s="44"/>
      <c r="H18" s="217">
        <v>99.5</v>
      </c>
      <c r="I18" s="217">
        <v>0</v>
      </c>
      <c r="J18" s="217">
        <v>0.4</v>
      </c>
      <c r="K18" s="217">
        <v>0.1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05"/>
      <c r="AB18" s="105"/>
      <c r="AC18" s="105"/>
      <c r="AD18" s="105"/>
    </row>
    <row r="19" spans="1:30" s="10" customFormat="1" ht="9.9499999999999993" customHeight="1" x14ac:dyDescent="0.2">
      <c r="A19" s="10" t="s">
        <v>130</v>
      </c>
      <c r="B19" s="13">
        <v>225383</v>
      </c>
      <c r="C19" s="44">
        <v>0</v>
      </c>
      <c r="D19" s="44">
        <v>780</v>
      </c>
      <c r="E19" s="44">
        <v>0</v>
      </c>
      <c r="F19" s="44">
        <v>226163</v>
      </c>
      <c r="G19" s="44"/>
      <c r="H19" s="217">
        <v>99.7</v>
      </c>
      <c r="I19" s="217">
        <v>0</v>
      </c>
      <c r="J19" s="217">
        <v>0.3</v>
      </c>
      <c r="K19" s="217">
        <v>0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05"/>
      <c r="AB19" s="105"/>
      <c r="AC19" s="105"/>
      <c r="AD19" s="105"/>
    </row>
    <row r="20" spans="1:30" s="10" customFormat="1" ht="9.9499999999999993" customHeight="1" x14ac:dyDescent="0.2">
      <c r="A20" s="10" t="s">
        <v>17</v>
      </c>
      <c r="B20" s="13">
        <v>62002</v>
      </c>
      <c r="C20" s="44">
        <v>0</v>
      </c>
      <c r="D20" s="44">
        <v>1264</v>
      </c>
      <c r="E20" s="44">
        <v>0</v>
      </c>
      <c r="F20" s="44">
        <v>63266</v>
      </c>
      <c r="G20" s="44"/>
      <c r="H20" s="217">
        <v>98</v>
      </c>
      <c r="I20" s="217">
        <v>0</v>
      </c>
      <c r="J20" s="217">
        <v>2</v>
      </c>
      <c r="K20" s="217">
        <v>0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05"/>
      <c r="AB20" s="105"/>
      <c r="AC20" s="105"/>
      <c r="AD20" s="105"/>
    </row>
    <row r="21" spans="1:30" s="10" customFormat="1" ht="9.9499999999999993" customHeight="1" x14ac:dyDescent="0.2">
      <c r="A21" s="10" t="s">
        <v>18</v>
      </c>
      <c r="B21" s="13">
        <v>52456932</v>
      </c>
      <c r="C21" s="44">
        <v>0</v>
      </c>
      <c r="D21" s="44">
        <v>71900</v>
      </c>
      <c r="E21" s="44">
        <v>44829.7915723521</v>
      </c>
      <c r="F21" s="44">
        <v>52573662</v>
      </c>
      <c r="G21" s="44"/>
      <c r="H21" s="217">
        <v>99.8</v>
      </c>
      <c r="I21" s="217">
        <v>0</v>
      </c>
      <c r="J21" s="217">
        <v>0.1</v>
      </c>
      <c r="K21" s="217">
        <v>0.1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05"/>
      <c r="AB21" s="105"/>
      <c r="AC21" s="105"/>
      <c r="AD21" s="105"/>
    </row>
    <row r="22" spans="1:30" s="10" customFormat="1" ht="9.9499999999999993" customHeight="1" x14ac:dyDescent="0.2">
      <c r="A22" s="34" t="s">
        <v>131</v>
      </c>
      <c r="B22" s="13">
        <v>5494990</v>
      </c>
      <c r="C22" s="44">
        <v>0</v>
      </c>
      <c r="D22" s="44">
        <v>8789</v>
      </c>
      <c r="E22" s="44">
        <v>0</v>
      </c>
      <c r="F22" s="44">
        <v>5503779</v>
      </c>
      <c r="G22" s="44"/>
      <c r="H22" s="217">
        <v>99.8</v>
      </c>
      <c r="I22" s="217">
        <v>0</v>
      </c>
      <c r="J22" s="217">
        <v>0.2</v>
      </c>
      <c r="K22" s="217">
        <v>0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05"/>
      <c r="AB22" s="105"/>
      <c r="AC22" s="105"/>
      <c r="AD22" s="105"/>
    </row>
    <row r="23" spans="1:30" s="36" customFormat="1" ht="9.9499999999999993" customHeight="1" x14ac:dyDescent="0.2">
      <c r="A23" s="36" t="s">
        <v>19</v>
      </c>
      <c r="B23" s="128">
        <v>4005466</v>
      </c>
      <c r="C23" s="71">
        <v>0</v>
      </c>
      <c r="D23" s="71">
        <v>501</v>
      </c>
      <c r="E23" s="71">
        <v>0</v>
      </c>
      <c r="F23" s="71">
        <v>4005967</v>
      </c>
      <c r="G23" s="71"/>
      <c r="H23" s="285">
        <v>100</v>
      </c>
      <c r="I23" s="285">
        <v>0</v>
      </c>
      <c r="J23" s="285">
        <v>0</v>
      </c>
      <c r="K23" s="285">
        <v>0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05"/>
      <c r="AB23" s="105"/>
      <c r="AC23" s="105"/>
      <c r="AD23" s="105"/>
    </row>
    <row r="24" spans="1:30" s="36" customFormat="1" ht="9.9499999999999993" customHeight="1" x14ac:dyDescent="0.2">
      <c r="A24" s="36" t="s">
        <v>20</v>
      </c>
      <c r="B24" s="128">
        <v>1489524</v>
      </c>
      <c r="C24" s="71">
        <v>0</v>
      </c>
      <c r="D24" s="71">
        <v>8288</v>
      </c>
      <c r="E24" s="71">
        <v>0</v>
      </c>
      <c r="F24" s="71">
        <v>1497812</v>
      </c>
      <c r="G24" s="71"/>
      <c r="H24" s="285">
        <v>99.4</v>
      </c>
      <c r="I24" s="285">
        <v>0</v>
      </c>
      <c r="J24" s="285">
        <v>0.6</v>
      </c>
      <c r="K24" s="285">
        <v>0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05"/>
      <c r="AB24" s="105"/>
      <c r="AC24" s="105"/>
      <c r="AD24" s="105"/>
    </row>
    <row r="25" spans="1:30" s="10" customFormat="1" ht="9.9499999999999993" customHeight="1" x14ac:dyDescent="0.2">
      <c r="A25" s="10" t="s">
        <v>21</v>
      </c>
      <c r="B25" s="13">
        <v>11733729</v>
      </c>
      <c r="C25" s="44">
        <v>2654</v>
      </c>
      <c r="D25" s="44">
        <v>17751</v>
      </c>
      <c r="E25" s="44">
        <v>4775.3064723531897</v>
      </c>
      <c r="F25" s="44">
        <v>11758909</v>
      </c>
      <c r="G25" s="44"/>
      <c r="H25" s="217">
        <v>99.8</v>
      </c>
      <c r="I25" s="217">
        <v>0</v>
      </c>
      <c r="J25" s="217">
        <v>0.2</v>
      </c>
      <c r="K25" s="217">
        <v>0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05"/>
      <c r="AB25" s="105"/>
      <c r="AC25" s="105"/>
      <c r="AD25" s="105"/>
    </row>
    <row r="26" spans="1:30" s="10" customFormat="1" ht="9.9499999999999993" customHeight="1" x14ac:dyDescent="0.2">
      <c r="A26" s="10" t="s">
        <v>22</v>
      </c>
      <c r="B26" s="13">
        <v>1555173</v>
      </c>
      <c r="C26" s="44">
        <v>0</v>
      </c>
      <c r="D26" s="44">
        <v>918</v>
      </c>
      <c r="E26" s="44">
        <v>2724.62990377498</v>
      </c>
      <c r="F26" s="44">
        <v>1558816</v>
      </c>
      <c r="G26" s="286"/>
      <c r="H26" s="217">
        <v>99.8</v>
      </c>
      <c r="I26" s="217">
        <v>0</v>
      </c>
      <c r="J26" s="217">
        <v>0.1</v>
      </c>
      <c r="K26" s="217">
        <v>0.2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05"/>
      <c r="AB26" s="105"/>
      <c r="AC26" s="105"/>
      <c r="AD26" s="105"/>
    </row>
    <row r="27" spans="1:30" s="10" customFormat="1" ht="9.9499999999999993" customHeight="1" x14ac:dyDescent="0.2">
      <c r="A27" s="10" t="s">
        <v>23</v>
      </c>
      <c r="B27" s="13">
        <v>28553976</v>
      </c>
      <c r="C27" s="44">
        <v>24719</v>
      </c>
      <c r="D27" s="44">
        <v>531</v>
      </c>
      <c r="E27" s="44">
        <v>0</v>
      </c>
      <c r="F27" s="44">
        <v>28579226</v>
      </c>
      <c r="G27" s="44"/>
      <c r="H27" s="217">
        <v>99.9</v>
      </c>
      <c r="I27" s="217">
        <v>0.1</v>
      </c>
      <c r="J27" s="217">
        <v>0</v>
      </c>
      <c r="K27" s="217">
        <v>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05"/>
      <c r="AB27" s="105"/>
      <c r="AC27" s="105"/>
      <c r="AD27" s="105"/>
    </row>
    <row r="28" spans="1:30" s="10" customFormat="1" ht="9.9499999999999993" customHeight="1" x14ac:dyDescent="0.2">
      <c r="A28" s="38" t="s">
        <v>24</v>
      </c>
      <c r="B28" s="13">
        <v>916214</v>
      </c>
      <c r="C28" s="44">
        <v>628628</v>
      </c>
      <c r="D28" s="44">
        <v>5714</v>
      </c>
      <c r="E28" s="44">
        <v>2569.8846153846198</v>
      </c>
      <c r="F28" s="44">
        <v>1553126</v>
      </c>
      <c r="G28" s="44"/>
      <c r="H28" s="217">
        <v>59</v>
      </c>
      <c r="I28" s="217">
        <v>40.5</v>
      </c>
      <c r="J28" s="217">
        <v>0.4</v>
      </c>
      <c r="K28" s="217">
        <v>0.2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05"/>
      <c r="AB28" s="105"/>
      <c r="AC28" s="105"/>
      <c r="AD28" s="105"/>
    </row>
    <row r="29" spans="1:30" s="10" customFormat="1" ht="9.9499999999999993" customHeight="1" x14ac:dyDescent="0.2">
      <c r="A29" s="10" t="s">
        <v>25</v>
      </c>
      <c r="B29" s="13">
        <v>763226</v>
      </c>
      <c r="C29" s="44">
        <v>43401</v>
      </c>
      <c r="D29" s="44">
        <v>218</v>
      </c>
      <c r="E29" s="44">
        <v>2509.7206266318499</v>
      </c>
      <c r="F29" s="44">
        <v>809355</v>
      </c>
      <c r="G29" s="287"/>
      <c r="H29" s="217">
        <v>94.3</v>
      </c>
      <c r="I29" s="217">
        <v>5.4</v>
      </c>
      <c r="J29" s="217">
        <v>0</v>
      </c>
      <c r="K29" s="217">
        <v>0.3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05"/>
      <c r="AB29" s="105"/>
      <c r="AC29" s="105"/>
      <c r="AD29" s="105"/>
    </row>
    <row r="30" spans="1:30" s="10" customFormat="1" ht="9.9499999999999993" customHeight="1" x14ac:dyDescent="0.2">
      <c r="A30" s="38" t="s">
        <v>26</v>
      </c>
      <c r="B30" s="13">
        <v>610943</v>
      </c>
      <c r="C30" s="44">
        <v>41680</v>
      </c>
      <c r="D30" s="44">
        <v>0</v>
      </c>
      <c r="E30" s="44">
        <v>0</v>
      </c>
      <c r="F30" s="44">
        <v>652623</v>
      </c>
      <c r="G30" s="44"/>
      <c r="H30" s="217">
        <v>93.6</v>
      </c>
      <c r="I30" s="217">
        <v>6.4</v>
      </c>
      <c r="J30" s="217">
        <v>0</v>
      </c>
      <c r="K30" s="217">
        <v>0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05"/>
      <c r="AB30" s="105"/>
      <c r="AC30" s="105"/>
      <c r="AD30" s="105"/>
    </row>
    <row r="31" spans="1:30" s="10" customFormat="1" ht="9.9499999999999993" customHeight="1" x14ac:dyDescent="0.2">
      <c r="A31" s="10" t="s">
        <v>27</v>
      </c>
      <c r="B31" s="13">
        <v>3821716</v>
      </c>
      <c r="C31" s="44">
        <v>275637</v>
      </c>
      <c r="D31" s="44">
        <v>6346</v>
      </c>
      <c r="E31" s="44">
        <v>194686.30129264001</v>
      </c>
      <c r="F31" s="44">
        <v>4298385</v>
      </c>
      <c r="G31" s="44"/>
      <c r="H31" s="217">
        <v>88.9</v>
      </c>
      <c r="I31" s="217">
        <v>6.4</v>
      </c>
      <c r="J31" s="217">
        <v>0.1</v>
      </c>
      <c r="K31" s="217">
        <v>4.5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05"/>
      <c r="AB31" s="105"/>
      <c r="AC31" s="105"/>
      <c r="AD31" s="105"/>
    </row>
    <row r="32" spans="1:30" s="10" customFormat="1" ht="9.9499999999999993" customHeight="1" x14ac:dyDescent="0.2">
      <c r="A32" s="10" t="s">
        <v>161</v>
      </c>
      <c r="B32" s="13">
        <v>374740</v>
      </c>
      <c r="C32" s="44">
        <v>31864</v>
      </c>
      <c r="D32" s="44">
        <v>2913</v>
      </c>
      <c r="E32" s="44">
        <v>0</v>
      </c>
      <c r="F32" s="44">
        <v>409517</v>
      </c>
      <c r="G32" s="44"/>
      <c r="H32" s="217">
        <v>91.5</v>
      </c>
      <c r="I32" s="217">
        <v>7.8</v>
      </c>
      <c r="J32" s="217">
        <v>0.7</v>
      </c>
      <c r="K32" s="217">
        <v>0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05"/>
      <c r="AB32" s="105"/>
      <c r="AC32" s="105"/>
      <c r="AD32" s="105"/>
    </row>
    <row r="33" spans="1:30" s="10" customFormat="1" ht="9.9499999999999993" customHeight="1" x14ac:dyDescent="0.2">
      <c r="A33" s="10" t="s">
        <v>162</v>
      </c>
      <c r="B33" s="13">
        <v>667575</v>
      </c>
      <c r="C33" s="44">
        <v>158</v>
      </c>
      <c r="D33" s="44">
        <v>92</v>
      </c>
      <c r="E33" s="44">
        <v>0</v>
      </c>
      <c r="F33" s="44">
        <v>667825</v>
      </c>
      <c r="G33" s="44"/>
      <c r="H33" s="217">
        <v>100</v>
      </c>
      <c r="I33" s="217">
        <v>0</v>
      </c>
      <c r="J33" s="217">
        <v>0</v>
      </c>
      <c r="K33" s="217">
        <v>0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05"/>
      <c r="AB33" s="105"/>
      <c r="AC33" s="105"/>
      <c r="AD33" s="105"/>
    </row>
    <row r="34" spans="1:30" s="10" customFormat="1" ht="9.9499999999999993" customHeight="1" x14ac:dyDescent="0.2">
      <c r="A34" s="10" t="s">
        <v>30</v>
      </c>
      <c r="B34" s="13">
        <v>2309695</v>
      </c>
      <c r="C34" s="44">
        <v>17108</v>
      </c>
      <c r="D34" s="44">
        <v>1930</v>
      </c>
      <c r="E34" s="44">
        <v>2042528</v>
      </c>
      <c r="F34" s="44">
        <v>4371261</v>
      </c>
      <c r="G34" s="44"/>
      <c r="H34" s="217">
        <v>52.8</v>
      </c>
      <c r="I34" s="217">
        <v>0.4</v>
      </c>
      <c r="J34" s="217">
        <v>0</v>
      </c>
      <c r="K34" s="217">
        <v>46.7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05"/>
      <c r="AB34" s="105"/>
      <c r="AC34" s="105"/>
      <c r="AD34" s="105"/>
    </row>
    <row r="35" spans="1:30" s="10" customFormat="1" ht="9.9499999999999993" customHeight="1" x14ac:dyDescent="0.2">
      <c r="A35" s="38" t="s">
        <v>31</v>
      </c>
      <c r="B35" s="13">
        <v>3124050</v>
      </c>
      <c r="C35" s="44">
        <v>47927</v>
      </c>
      <c r="D35" s="44">
        <v>4198</v>
      </c>
      <c r="E35" s="44">
        <v>3590.9210526315801</v>
      </c>
      <c r="F35" s="44">
        <v>3179766</v>
      </c>
      <c r="G35" s="44"/>
      <c r="H35" s="217">
        <v>98.2</v>
      </c>
      <c r="I35" s="217">
        <v>1.5</v>
      </c>
      <c r="J35" s="217">
        <v>0.1</v>
      </c>
      <c r="K35" s="217">
        <v>0.1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05"/>
      <c r="AB35" s="105"/>
      <c r="AC35" s="105"/>
      <c r="AD35" s="105"/>
    </row>
    <row r="36" spans="1:30" s="10" customFormat="1" ht="9.9499999999999993" customHeight="1" x14ac:dyDescent="0.2">
      <c r="A36" s="10" t="s">
        <v>32</v>
      </c>
      <c r="B36" s="13">
        <v>398563</v>
      </c>
      <c r="C36" s="44">
        <v>3343</v>
      </c>
      <c r="D36" s="44">
        <v>986</v>
      </c>
      <c r="E36" s="44">
        <v>127</v>
      </c>
      <c r="F36" s="44">
        <v>403019</v>
      </c>
      <c r="G36" s="287"/>
      <c r="H36" s="217">
        <v>98.9</v>
      </c>
      <c r="I36" s="217">
        <v>0.8</v>
      </c>
      <c r="J36" s="217">
        <v>0.2</v>
      </c>
      <c r="K36" s="217">
        <v>0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05"/>
      <c r="AB36" s="105"/>
      <c r="AC36" s="105"/>
      <c r="AD36" s="105"/>
    </row>
    <row r="37" spans="1:30" s="10" customFormat="1" ht="9.9499999999999993" customHeight="1" x14ac:dyDescent="0.2">
      <c r="A37" s="10" t="s">
        <v>33</v>
      </c>
      <c r="B37" s="13">
        <v>835081</v>
      </c>
      <c r="C37" s="44">
        <v>51710</v>
      </c>
      <c r="D37" s="44">
        <v>2414</v>
      </c>
      <c r="E37" s="44">
        <v>1285</v>
      </c>
      <c r="F37" s="44">
        <v>890490</v>
      </c>
      <c r="G37" s="44"/>
      <c r="H37" s="217">
        <v>93.8</v>
      </c>
      <c r="I37" s="217">
        <v>5.8</v>
      </c>
      <c r="J37" s="217">
        <v>0.3</v>
      </c>
      <c r="K37" s="217">
        <v>0.1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05"/>
      <c r="AB37" s="105"/>
      <c r="AC37" s="105"/>
      <c r="AD37" s="105"/>
    </row>
    <row r="38" spans="1:30" s="10" customFormat="1" ht="9.9499999999999993" customHeight="1" x14ac:dyDescent="0.2">
      <c r="A38" s="38" t="s">
        <v>34</v>
      </c>
      <c r="B38" s="13">
        <v>1978102</v>
      </c>
      <c r="C38" s="44">
        <v>246725</v>
      </c>
      <c r="D38" s="44">
        <v>3450</v>
      </c>
      <c r="E38" s="44">
        <v>8730</v>
      </c>
      <c r="F38" s="44">
        <v>2237007</v>
      </c>
      <c r="G38" s="44"/>
      <c r="H38" s="217">
        <v>88.4</v>
      </c>
      <c r="I38" s="217">
        <v>11</v>
      </c>
      <c r="J38" s="217">
        <v>0.2</v>
      </c>
      <c r="K38" s="217">
        <v>0.4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05"/>
      <c r="AB38" s="105"/>
      <c r="AC38" s="105"/>
      <c r="AD38" s="105"/>
    </row>
    <row r="39" spans="1:30" s="10" customFormat="1" ht="9.9499999999999993" customHeight="1" x14ac:dyDescent="0.2">
      <c r="A39" s="10" t="s">
        <v>35</v>
      </c>
      <c r="B39" s="13">
        <v>2329134</v>
      </c>
      <c r="C39" s="44">
        <v>3027969</v>
      </c>
      <c r="D39" s="44">
        <v>235464</v>
      </c>
      <c r="E39" s="44">
        <v>0</v>
      </c>
      <c r="F39" s="44">
        <v>5592567</v>
      </c>
      <c r="G39" s="44"/>
      <c r="H39" s="217">
        <v>41.6</v>
      </c>
      <c r="I39" s="217">
        <v>54.1</v>
      </c>
      <c r="J39" s="217">
        <v>4.2</v>
      </c>
      <c r="K39" s="217">
        <v>0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05"/>
      <c r="AB39" s="105"/>
      <c r="AC39" s="105"/>
      <c r="AD39" s="105"/>
    </row>
    <row r="40" spans="1:30" s="10" customFormat="1" ht="9.9499999999999993" customHeight="1" x14ac:dyDescent="0.2">
      <c r="A40" s="40" t="s">
        <v>36</v>
      </c>
      <c r="B40" s="54">
        <v>63389674</v>
      </c>
      <c r="C40" s="54">
        <v>2401</v>
      </c>
      <c r="D40" s="54">
        <v>115086</v>
      </c>
      <c r="E40" s="54">
        <v>55674</v>
      </c>
      <c r="F40" s="54">
        <v>63562835</v>
      </c>
      <c r="G40" s="72"/>
      <c r="H40" s="288">
        <v>99.7</v>
      </c>
      <c r="I40" s="288">
        <v>0</v>
      </c>
      <c r="J40" s="288">
        <v>0.2</v>
      </c>
      <c r="K40" s="288">
        <v>0.1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05"/>
      <c r="AB40" s="105"/>
      <c r="AC40" s="105"/>
      <c r="AD40" s="105"/>
    </row>
    <row r="41" spans="1:30" s="10" customFormat="1" ht="9.9499999999999993" customHeight="1" x14ac:dyDescent="0.2">
      <c r="A41" s="40" t="s">
        <v>37</v>
      </c>
      <c r="B41" s="54">
        <v>47337868</v>
      </c>
      <c r="C41" s="54">
        <v>27373</v>
      </c>
      <c r="D41" s="54">
        <v>27989</v>
      </c>
      <c r="E41" s="54">
        <v>7500</v>
      </c>
      <c r="F41" s="54">
        <v>47400730</v>
      </c>
      <c r="G41" s="72"/>
      <c r="H41" s="288">
        <v>99.9</v>
      </c>
      <c r="I41" s="288">
        <v>0.1</v>
      </c>
      <c r="J41" s="288">
        <v>0.1</v>
      </c>
      <c r="K41" s="288">
        <v>0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05"/>
      <c r="AB41" s="105"/>
      <c r="AC41" s="105"/>
      <c r="AD41" s="105"/>
    </row>
    <row r="42" spans="1:30" s="10" customFormat="1" ht="9.9499999999999993" customHeight="1" x14ac:dyDescent="0.2">
      <c r="A42" s="40" t="s">
        <v>38</v>
      </c>
      <c r="B42" s="54">
        <v>6112099</v>
      </c>
      <c r="C42" s="54">
        <v>989346</v>
      </c>
      <c r="D42" s="54">
        <v>12278</v>
      </c>
      <c r="E42" s="54">
        <v>199766</v>
      </c>
      <c r="F42" s="54">
        <v>7313489</v>
      </c>
      <c r="G42" s="289"/>
      <c r="H42" s="288">
        <v>83.6</v>
      </c>
      <c r="I42" s="288">
        <v>13.5</v>
      </c>
      <c r="J42" s="288">
        <v>0.2</v>
      </c>
      <c r="K42" s="288">
        <v>2.7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05"/>
      <c r="AB42" s="105"/>
      <c r="AC42" s="105"/>
      <c r="AD42" s="105"/>
    </row>
    <row r="43" spans="1:30" s="40" customFormat="1" ht="9.9499999999999993" customHeight="1" x14ac:dyDescent="0.2">
      <c r="A43" s="40" t="s">
        <v>39</v>
      </c>
      <c r="B43" s="54">
        <v>7709704</v>
      </c>
      <c r="C43" s="54">
        <v>152110</v>
      </c>
      <c r="D43" s="54">
        <v>12533</v>
      </c>
      <c r="E43" s="54">
        <v>2047531</v>
      </c>
      <c r="F43" s="54">
        <v>9921878</v>
      </c>
      <c r="G43" s="72"/>
      <c r="H43" s="288">
        <v>77.7</v>
      </c>
      <c r="I43" s="288">
        <v>1.5</v>
      </c>
      <c r="J43" s="288">
        <v>0.1</v>
      </c>
      <c r="K43" s="288">
        <v>20.6</v>
      </c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05"/>
      <c r="AB43" s="105"/>
      <c r="AC43" s="105"/>
      <c r="AD43" s="105"/>
    </row>
    <row r="44" spans="1:30" s="40" customFormat="1" ht="9.9499999999999993" customHeight="1" x14ac:dyDescent="0.2">
      <c r="A44" s="40" t="s">
        <v>40</v>
      </c>
      <c r="B44" s="54">
        <v>4307236</v>
      </c>
      <c r="C44" s="54">
        <v>3274694</v>
      </c>
      <c r="D44" s="54">
        <v>238914</v>
      </c>
      <c r="E44" s="54">
        <v>8730</v>
      </c>
      <c r="F44" s="54">
        <v>7829574</v>
      </c>
      <c r="G44" s="72"/>
      <c r="H44" s="288">
        <v>55</v>
      </c>
      <c r="I44" s="288">
        <v>41.8</v>
      </c>
      <c r="J44" s="288">
        <v>3.1</v>
      </c>
      <c r="K44" s="288">
        <v>0.1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05"/>
      <c r="AB44" s="105"/>
      <c r="AC44" s="105"/>
      <c r="AD44" s="105"/>
    </row>
    <row r="45" spans="1:30" s="40" customFormat="1" ht="9.9499999999999993" customHeight="1" x14ac:dyDescent="0.2">
      <c r="A45" s="40" t="s">
        <v>41</v>
      </c>
      <c r="B45" s="55">
        <v>128856581</v>
      </c>
      <c r="C45" s="72">
        <v>4445924</v>
      </c>
      <c r="D45" s="72">
        <v>406800</v>
      </c>
      <c r="E45" s="72">
        <v>2319200</v>
      </c>
      <c r="F45" s="72">
        <v>136028506</v>
      </c>
      <c r="G45" s="72"/>
      <c r="H45" s="288">
        <v>94.7</v>
      </c>
      <c r="I45" s="288">
        <v>3.3</v>
      </c>
      <c r="J45" s="288">
        <v>0.3</v>
      </c>
      <c r="K45" s="288">
        <v>1.7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05"/>
      <c r="AB45" s="105"/>
      <c r="AC45" s="105"/>
      <c r="AD45" s="105"/>
    </row>
    <row r="46" spans="1:30" s="8" customFormat="1" ht="3" customHeight="1" x14ac:dyDescent="0.2">
      <c r="A46" s="203"/>
      <c r="B46" s="204"/>
      <c r="C46" s="204"/>
      <c r="D46" s="204"/>
      <c r="E46" s="204"/>
      <c r="F46" s="204"/>
      <c r="G46" s="204"/>
      <c r="H46" s="204"/>
      <c r="I46" s="204"/>
      <c r="J46" s="204"/>
      <c r="K46" s="204"/>
    </row>
    <row r="47" spans="1:30" s="8" customFormat="1" ht="3" customHeight="1" x14ac:dyDescent="0.25">
      <c r="A47" s="205"/>
      <c r="B47" s="206"/>
      <c r="C47" s="206"/>
      <c r="D47" s="206"/>
      <c r="E47" s="206"/>
      <c r="F47" s="206"/>
      <c r="G47" s="206"/>
      <c r="H47" s="206"/>
      <c r="I47" s="206"/>
      <c r="J47" s="206"/>
      <c r="K47" s="206"/>
    </row>
    <row r="48" spans="1:30" s="40" customFormat="1" ht="9.9499999999999993" customHeight="1" x14ac:dyDescent="0.2">
      <c r="A48" s="10" t="s">
        <v>321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s="10" customFormat="1" ht="9.9499999999999993" customHeight="1" x14ac:dyDescent="0.2">
      <c r="A49" s="348" t="s">
        <v>271</v>
      </c>
      <c r="B49" s="367"/>
      <c r="C49" s="367"/>
      <c r="D49" s="367"/>
      <c r="E49" s="367"/>
      <c r="F49" s="367"/>
      <c r="G49" s="367"/>
      <c r="H49" s="367"/>
      <c r="I49" s="367"/>
      <c r="J49" s="367"/>
      <c r="K49" s="367"/>
    </row>
    <row r="51" spans="1:11" x14ac:dyDescent="0.2">
      <c r="C51" s="15"/>
      <c r="D51" s="15"/>
    </row>
  </sheetData>
  <mergeCells count="6">
    <mergeCell ref="A49:K49"/>
    <mergeCell ref="A5:K5"/>
    <mergeCell ref="A8:A9"/>
    <mergeCell ref="B8:F8"/>
    <mergeCell ref="H8:K8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M56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0" style="6" customWidth="1"/>
    <col min="2" max="4" width="7.7109375" style="6" customWidth="1"/>
    <col min="5" max="5" width="8.140625" style="6" customWidth="1"/>
    <col min="6" max="6" width="8.42578125" style="6" customWidth="1"/>
    <col min="7" max="7" width="0.85546875" style="6" customWidth="1"/>
    <col min="8" max="12" width="7.7109375" style="6" customWidth="1"/>
    <col min="13" max="16384" width="9.140625" style="6"/>
  </cols>
  <sheetData>
    <row r="1" spans="1:13" s="148" customFormat="1" ht="12" customHeight="1" x14ac:dyDescent="0.2">
      <c r="A1" s="11"/>
      <c r="B1" s="11"/>
      <c r="C1" s="11"/>
      <c r="D1" s="11"/>
      <c r="E1" s="11"/>
      <c r="F1" s="11"/>
      <c r="G1" s="11"/>
      <c r="H1" s="11"/>
      <c r="I1" s="11"/>
    </row>
    <row r="2" spans="1:13" s="148" customFormat="1" ht="12" customHeight="1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13" s="9" customFormat="1" ht="25.15" customHeight="1" x14ac:dyDescent="0.2">
      <c r="A3" s="82"/>
      <c r="B3" s="125"/>
      <c r="C3" s="82"/>
      <c r="D3" s="82"/>
      <c r="E3" s="82"/>
      <c r="F3" s="82"/>
      <c r="G3" s="82"/>
      <c r="H3" s="82"/>
      <c r="I3" s="82"/>
    </row>
    <row r="4" spans="1:13" s="11" customFormat="1" ht="12" customHeight="1" x14ac:dyDescent="0.2">
      <c r="A4" s="93" t="s">
        <v>293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3" s="1" customFormat="1" ht="12" customHeight="1" x14ac:dyDescent="0.2">
      <c r="A5" s="93" t="s">
        <v>43</v>
      </c>
      <c r="B5" s="93"/>
      <c r="C5" s="93"/>
      <c r="D5" s="93"/>
      <c r="E5" s="93"/>
      <c r="F5" s="93"/>
      <c r="G5" s="93"/>
      <c r="H5" s="93"/>
      <c r="I5" s="93"/>
      <c r="J5" s="112"/>
      <c r="K5" s="112"/>
      <c r="L5" s="112"/>
    </row>
    <row r="6" spans="1:13" s="1" customFormat="1" ht="12" customHeight="1" x14ac:dyDescent="0.2">
      <c r="A6" s="94" t="s">
        <v>402</v>
      </c>
      <c r="B6" s="103"/>
      <c r="C6" s="103"/>
      <c r="D6" s="103"/>
      <c r="E6" s="103"/>
      <c r="F6" s="103"/>
      <c r="G6" s="103"/>
      <c r="H6" s="199"/>
      <c r="I6" s="103"/>
      <c r="J6" s="102"/>
      <c r="K6" s="102"/>
      <c r="L6" s="102"/>
    </row>
    <row r="7" spans="1:13" s="3" customFormat="1" ht="6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00"/>
    </row>
    <row r="8" spans="1:13" s="3" customFormat="1" ht="12" customHeight="1" x14ac:dyDescent="0.2">
      <c r="A8" s="371"/>
      <c r="B8" s="366" t="s">
        <v>3</v>
      </c>
      <c r="C8" s="366"/>
      <c r="D8" s="366"/>
      <c r="E8" s="366"/>
      <c r="F8" s="366"/>
      <c r="G8" s="4"/>
      <c r="H8" s="366" t="s">
        <v>265</v>
      </c>
      <c r="I8" s="366"/>
      <c r="J8" s="366"/>
      <c r="K8" s="366"/>
      <c r="L8" s="10"/>
    </row>
    <row r="9" spans="1:13" ht="20.100000000000001" customHeight="1" x14ac:dyDescent="0.2">
      <c r="A9" s="372"/>
      <c r="B9" s="143">
        <v>2019</v>
      </c>
      <c r="C9" s="143">
        <v>2020</v>
      </c>
      <c r="D9" s="143">
        <v>2021</v>
      </c>
      <c r="E9" s="143">
        <v>2022</v>
      </c>
      <c r="F9" s="143">
        <v>2023</v>
      </c>
      <c r="G9" s="5"/>
      <c r="H9" s="290" t="s">
        <v>354</v>
      </c>
      <c r="I9" s="290" t="s">
        <v>386</v>
      </c>
      <c r="J9" s="290" t="s">
        <v>392</v>
      </c>
      <c r="K9" s="290" t="s">
        <v>416</v>
      </c>
      <c r="L9" s="95"/>
    </row>
    <row r="10" spans="1:13" s="4" customFormat="1" ht="3" customHeight="1" x14ac:dyDescent="0.15">
      <c r="G10" s="7"/>
      <c r="H10" s="7"/>
      <c r="I10" s="7"/>
    </row>
    <row r="11" spans="1:13" s="10" customFormat="1" ht="9.9499999999999993" customHeight="1" x14ac:dyDescent="0.2">
      <c r="B11" s="370" t="s">
        <v>253</v>
      </c>
      <c r="C11" s="370"/>
      <c r="D11" s="370"/>
      <c r="E11" s="370"/>
      <c r="F11" s="370"/>
      <c r="G11" s="370"/>
      <c r="H11" s="370"/>
      <c r="I11" s="370"/>
      <c r="J11" s="370"/>
      <c r="K11" s="370"/>
    </row>
    <row r="12" spans="1:13" s="4" customFormat="1" ht="3" customHeight="1" x14ac:dyDescent="0.15">
      <c r="A12" s="10"/>
      <c r="B12" s="10"/>
      <c r="C12" s="10"/>
      <c r="D12" s="10"/>
      <c r="E12" s="10"/>
      <c r="F12" s="10"/>
      <c r="G12" s="13"/>
      <c r="H12" s="13"/>
      <c r="I12" s="13"/>
      <c r="J12" s="29"/>
      <c r="K12" s="29"/>
      <c r="L12" s="29"/>
    </row>
    <row r="13" spans="1:13" s="10" customFormat="1" ht="9.9499999999999993" customHeight="1" x14ac:dyDescent="0.2">
      <c r="A13" s="10" t="s">
        <v>44</v>
      </c>
      <c r="B13" s="13">
        <v>2729</v>
      </c>
      <c r="C13" s="13">
        <v>2694</v>
      </c>
      <c r="D13" s="13">
        <v>2774</v>
      </c>
      <c r="E13" s="310">
        <v>2798</v>
      </c>
      <c r="F13" s="310">
        <v>2530</v>
      </c>
      <c r="G13" s="13"/>
      <c r="H13" s="217">
        <f t="shared" ref="H13:K14" si="0">+C13/B13%-100</f>
        <v>-1.2825210699890022</v>
      </c>
      <c r="I13" s="217">
        <f t="shared" si="0"/>
        <v>2.9695619896065324</v>
      </c>
      <c r="J13" s="217">
        <f t="shared" si="0"/>
        <v>0.86517664023071461</v>
      </c>
      <c r="K13" s="217">
        <f t="shared" si="0"/>
        <v>-9.5782701929949923</v>
      </c>
      <c r="L13" s="15"/>
      <c r="M13" s="15"/>
    </row>
    <row r="14" spans="1:13" s="10" customFormat="1" ht="9.9499999999999993" customHeight="1" x14ac:dyDescent="0.2">
      <c r="A14" s="10" t="s">
        <v>45</v>
      </c>
      <c r="B14" s="13">
        <v>7798145</v>
      </c>
      <c r="C14" s="13">
        <v>7301899</v>
      </c>
      <c r="D14" s="13">
        <v>7399946</v>
      </c>
      <c r="E14" s="310">
        <v>7472141</v>
      </c>
      <c r="F14" s="310">
        <v>6198503</v>
      </c>
      <c r="G14" s="13"/>
      <c r="H14" s="217">
        <f t="shared" si="0"/>
        <v>-6.3636416096392168</v>
      </c>
      <c r="I14" s="217">
        <f t="shared" si="0"/>
        <v>1.3427602874265858</v>
      </c>
      <c r="J14" s="217">
        <f t="shared" si="0"/>
        <v>0.97561522746245544</v>
      </c>
      <c r="K14" s="217">
        <f>+F14/E14%-100</f>
        <v>-17.045154795660309</v>
      </c>
      <c r="L14" s="15"/>
    </row>
    <row r="15" spans="1:13" s="4" customFormat="1" ht="3" customHeight="1" x14ac:dyDescent="0.15">
      <c r="A15" s="10"/>
      <c r="B15" s="10"/>
      <c r="C15" s="10"/>
      <c r="D15" s="10"/>
      <c r="E15" s="10"/>
      <c r="F15" s="10"/>
      <c r="G15" s="13"/>
      <c r="H15" s="13"/>
      <c r="I15" s="13"/>
      <c r="J15" s="29"/>
      <c r="K15" s="29"/>
      <c r="L15" s="29"/>
    </row>
    <row r="16" spans="1:13" s="10" customFormat="1" ht="9.9499999999999993" customHeight="1" x14ac:dyDescent="0.2">
      <c r="B16" s="370" t="s">
        <v>254</v>
      </c>
      <c r="C16" s="370"/>
      <c r="D16" s="370"/>
      <c r="E16" s="370"/>
      <c r="F16" s="370"/>
      <c r="G16" s="370"/>
      <c r="H16" s="370"/>
      <c r="I16" s="370"/>
      <c r="J16" s="370"/>
      <c r="K16" s="370"/>
    </row>
    <row r="17" spans="1:13" s="4" customFormat="1" ht="3" customHeight="1" x14ac:dyDescent="0.15">
      <c r="A17" s="10"/>
      <c r="B17" s="10"/>
      <c r="C17" s="10"/>
      <c r="D17" s="10"/>
      <c r="E17" s="10"/>
      <c r="F17" s="10"/>
      <c r="G17" s="13"/>
      <c r="H17" s="13"/>
      <c r="I17" s="13"/>
      <c r="J17" s="29"/>
      <c r="K17" s="29"/>
      <c r="L17" s="29"/>
    </row>
    <row r="18" spans="1:13" s="10" customFormat="1" ht="9.9499999999999993" customHeight="1" x14ac:dyDescent="0.2">
      <c r="A18" s="10" t="s">
        <v>44</v>
      </c>
      <c r="B18" s="13">
        <v>11481</v>
      </c>
      <c r="C18" s="13">
        <v>10608</v>
      </c>
      <c r="D18" s="13">
        <v>10944</v>
      </c>
      <c r="E18" s="310">
        <v>10348</v>
      </c>
      <c r="F18" s="310">
        <v>9890</v>
      </c>
      <c r="H18" s="217">
        <f t="shared" ref="H18:K19" si="1">+C18/B18%-100</f>
        <v>-7.6038672589495775</v>
      </c>
      <c r="I18" s="217">
        <f t="shared" si="1"/>
        <v>3.167420814479641</v>
      </c>
      <c r="J18" s="217">
        <f t="shared" si="1"/>
        <v>-5.4459064327485294</v>
      </c>
      <c r="K18" s="217">
        <f t="shared" si="1"/>
        <v>-4.4259760340162444</v>
      </c>
      <c r="L18" s="15"/>
      <c r="M18" s="15"/>
    </row>
    <row r="19" spans="1:13" s="10" customFormat="1" ht="9.9499999999999993" customHeight="1" x14ac:dyDescent="0.2">
      <c r="A19" s="10" t="s">
        <v>45</v>
      </c>
      <c r="B19" s="13">
        <v>14476337</v>
      </c>
      <c r="C19" s="13">
        <v>12708678</v>
      </c>
      <c r="D19" s="13">
        <v>13354344</v>
      </c>
      <c r="E19" s="310">
        <v>12387335</v>
      </c>
      <c r="F19" s="310">
        <v>12058727</v>
      </c>
      <c r="H19" s="217">
        <f t="shared" si="1"/>
        <v>-12.210678709676344</v>
      </c>
      <c r="I19" s="217">
        <f t="shared" si="1"/>
        <v>5.0805127016358398</v>
      </c>
      <c r="J19" s="217">
        <f t="shared" si="1"/>
        <v>-7.2411568849806542</v>
      </c>
      <c r="K19" s="217">
        <f t="shared" si="1"/>
        <v>-2.6527739824586973</v>
      </c>
      <c r="L19" s="15"/>
    </row>
    <row r="20" spans="1:13" s="4" customFormat="1" ht="3" customHeight="1" x14ac:dyDescent="0.15">
      <c r="A20" s="10"/>
      <c r="B20" s="10"/>
      <c r="C20" s="10"/>
      <c r="D20" s="10"/>
      <c r="E20" s="10"/>
      <c r="F20" s="10"/>
      <c r="G20" s="10"/>
      <c r="H20" s="13"/>
      <c r="I20" s="10"/>
      <c r="J20" s="29"/>
      <c r="K20" s="29"/>
      <c r="L20" s="29"/>
    </row>
    <row r="21" spans="1:13" s="10" customFormat="1" ht="9.9499999999999993" customHeight="1" x14ac:dyDescent="0.2">
      <c r="B21" s="370" t="s">
        <v>266</v>
      </c>
      <c r="C21" s="370"/>
      <c r="D21" s="370"/>
      <c r="E21" s="370"/>
      <c r="F21" s="370"/>
      <c r="G21" s="370"/>
      <c r="H21" s="370"/>
      <c r="I21" s="370"/>
      <c r="J21" s="370"/>
      <c r="K21" s="370"/>
    </row>
    <row r="22" spans="1:13" s="4" customFormat="1" ht="3" customHeight="1" x14ac:dyDescent="0.15">
      <c r="A22" s="10"/>
      <c r="B22" s="10"/>
      <c r="C22" s="10"/>
      <c r="D22" s="10"/>
      <c r="E22" s="10"/>
      <c r="F22" s="10"/>
      <c r="G22" s="13"/>
      <c r="H22" s="13"/>
      <c r="I22" s="13"/>
      <c r="J22" s="29"/>
      <c r="K22" s="29"/>
      <c r="L22" s="29"/>
    </row>
    <row r="23" spans="1:13" s="10" customFormat="1" ht="9.9499999999999993" customHeight="1" x14ac:dyDescent="0.2">
      <c r="A23" s="10" t="s">
        <v>44</v>
      </c>
      <c r="B23" s="13">
        <v>2961</v>
      </c>
      <c r="C23" s="13">
        <v>2989</v>
      </c>
      <c r="D23" s="13">
        <v>2907</v>
      </c>
      <c r="E23" s="310">
        <v>2924</v>
      </c>
      <c r="F23" s="310">
        <v>2812</v>
      </c>
      <c r="H23" s="217">
        <f t="shared" ref="H23:K24" si="2">+C23/B23%-100</f>
        <v>0.94562647754136719</v>
      </c>
      <c r="I23" s="217">
        <f t="shared" si="2"/>
        <v>-2.7433924389427915</v>
      </c>
      <c r="J23" s="217">
        <f t="shared" si="2"/>
        <v>0.58479532163742931</v>
      </c>
      <c r="K23" s="217">
        <f>+F23/E23%-100</f>
        <v>-3.8303693570451429</v>
      </c>
      <c r="L23" s="15"/>
      <c r="M23" s="15"/>
    </row>
    <row r="24" spans="1:13" s="10" customFormat="1" ht="9.9499999999999993" customHeight="1" x14ac:dyDescent="0.2">
      <c r="A24" s="10" t="s">
        <v>45</v>
      </c>
      <c r="B24" s="13">
        <v>326431</v>
      </c>
      <c r="C24" s="13">
        <v>297940</v>
      </c>
      <c r="D24" s="13">
        <v>301939</v>
      </c>
      <c r="E24" s="310">
        <v>302592</v>
      </c>
      <c r="F24" s="310">
        <v>288574</v>
      </c>
      <c r="H24" s="217">
        <f t="shared" si="2"/>
        <v>-8.728031345062206</v>
      </c>
      <c r="I24" s="217">
        <f t="shared" si="2"/>
        <v>1.3422165536685213</v>
      </c>
      <c r="J24" s="217">
        <f t="shared" si="2"/>
        <v>0.21626884900592813</v>
      </c>
      <c r="K24" s="217">
        <f t="shared" si="2"/>
        <v>-4.632640651438237</v>
      </c>
      <c r="L24" s="15"/>
    </row>
    <row r="25" spans="1:13" s="4" customFormat="1" ht="3" customHeight="1" x14ac:dyDescent="0.15">
      <c r="A25" s="10"/>
      <c r="B25" s="10"/>
      <c r="C25" s="10"/>
      <c r="D25" s="10"/>
      <c r="E25" s="10"/>
      <c r="F25" s="10"/>
      <c r="G25" s="10"/>
      <c r="H25" s="13"/>
      <c r="I25" s="10"/>
      <c r="J25" s="29"/>
      <c r="K25" s="29"/>
      <c r="L25" s="29"/>
    </row>
    <row r="26" spans="1:13" s="10" customFormat="1" ht="9.9499999999999993" customHeight="1" x14ac:dyDescent="0.2">
      <c r="B26" s="370" t="s">
        <v>255</v>
      </c>
      <c r="C26" s="370"/>
      <c r="D26" s="370"/>
      <c r="E26" s="370"/>
      <c r="F26" s="370"/>
      <c r="G26" s="370"/>
      <c r="H26" s="370"/>
      <c r="I26" s="370"/>
      <c r="J26" s="370"/>
      <c r="K26" s="370"/>
    </row>
    <row r="27" spans="1:13" s="4" customFormat="1" ht="3" customHeight="1" x14ac:dyDescent="0.15">
      <c r="A27" s="10"/>
      <c r="B27" s="10"/>
      <c r="C27" s="10"/>
      <c r="D27" s="10"/>
      <c r="E27" s="10"/>
      <c r="F27" s="10"/>
      <c r="G27" s="13"/>
      <c r="H27" s="13"/>
      <c r="I27" s="13"/>
      <c r="J27" s="29"/>
      <c r="K27" s="29"/>
      <c r="L27" s="29"/>
    </row>
    <row r="28" spans="1:13" s="4" customFormat="1" ht="10.15" customHeight="1" x14ac:dyDescent="0.15">
      <c r="A28" s="10" t="s">
        <v>44</v>
      </c>
      <c r="B28" s="13">
        <v>22</v>
      </c>
      <c r="C28" s="4">
        <v>20</v>
      </c>
      <c r="D28" s="4">
        <v>21</v>
      </c>
      <c r="E28" s="311">
        <v>21</v>
      </c>
      <c r="F28" s="311">
        <v>20</v>
      </c>
      <c r="G28" s="10"/>
      <c r="H28" s="217">
        <f t="shared" ref="H28:K29" si="3">+C28/B28%-100</f>
        <v>-9.0909090909090935</v>
      </c>
      <c r="I28" s="217">
        <f t="shared" si="3"/>
        <v>5</v>
      </c>
      <c r="J28" s="217">
        <f t="shared" si="3"/>
        <v>0</v>
      </c>
      <c r="K28" s="217">
        <f t="shared" si="3"/>
        <v>-4.7619047619047592</v>
      </c>
      <c r="L28" s="29"/>
      <c r="M28" s="15"/>
    </row>
    <row r="29" spans="1:13" s="10" customFormat="1" ht="9.9499999999999993" customHeight="1" x14ac:dyDescent="0.2">
      <c r="A29" s="10" t="s">
        <v>45</v>
      </c>
      <c r="B29" s="13">
        <v>57670</v>
      </c>
      <c r="C29" s="13">
        <v>50468</v>
      </c>
      <c r="D29" s="13">
        <v>52133</v>
      </c>
      <c r="E29" s="310">
        <v>50107</v>
      </c>
      <c r="F29" s="310">
        <v>47831</v>
      </c>
      <c r="H29" s="217">
        <f t="shared" si="3"/>
        <v>-12.488295474250052</v>
      </c>
      <c r="I29" s="217">
        <f t="shared" si="3"/>
        <v>3.2991202346041035</v>
      </c>
      <c r="J29" s="217">
        <f t="shared" si="3"/>
        <v>-3.8862141062283087</v>
      </c>
      <c r="K29" s="217">
        <f t="shared" si="3"/>
        <v>-4.5422795218233034</v>
      </c>
      <c r="L29" s="15"/>
    </row>
    <row r="30" spans="1:13" s="4" customFormat="1" ht="3" customHeight="1" x14ac:dyDescent="0.15">
      <c r="A30" s="5"/>
      <c r="B30" s="5"/>
      <c r="C30" s="16"/>
      <c r="D30" s="16"/>
      <c r="E30" s="16"/>
      <c r="F30" s="16"/>
      <c r="G30" s="5"/>
      <c r="H30" s="16"/>
      <c r="I30" s="5"/>
      <c r="J30" s="5"/>
      <c r="K30" s="5"/>
    </row>
    <row r="31" spans="1:13" s="4" customFormat="1" ht="3" customHeight="1" x14ac:dyDescent="0.15">
      <c r="C31" s="7"/>
      <c r="D31" s="7"/>
      <c r="E31" s="7"/>
      <c r="F31" s="7"/>
      <c r="H31" s="7"/>
      <c r="J31" s="7"/>
    </row>
    <row r="32" spans="1:13" s="10" customFormat="1" ht="9.9499999999999993" customHeight="1" x14ac:dyDescent="0.2">
      <c r="A32" s="10" t="s">
        <v>46</v>
      </c>
      <c r="J32" s="13"/>
    </row>
    <row r="34" spans="1:6" x14ac:dyDescent="0.2">
      <c r="D34" s="207"/>
      <c r="E34" s="96"/>
      <c r="F34" s="312"/>
    </row>
    <row r="35" spans="1:6" x14ac:dyDescent="0.2">
      <c r="B35" s="13"/>
      <c r="C35" s="13"/>
      <c r="D35" s="13"/>
      <c r="E35" s="13"/>
      <c r="F35" s="13"/>
    </row>
    <row r="36" spans="1:6" x14ac:dyDescent="0.2">
      <c r="A36" s="8"/>
      <c r="B36" s="13"/>
      <c r="C36" s="13"/>
      <c r="D36" s="13"/>
      <c r="E36" s="13"/>
      <c r="F36" s="13"/>
    </row>
    <row r="37" spans="1:6" x14ac:dyDescent="0.2">
      <c r="B37" s="13"/>
      <c r="C37" s="13"/>
      <c r="D37" s="13"/>
      <c r="E37" s="13"/>
      <c r="F37" s="13"/>
    </row>
    <row r="38" spans="1:6" x14ac:dyDescent="0.2">
      <c r="B38" s="13"/>
      <c r="C38" s="13"/>
      <c r="D38" s="13"/>
      <c r="E38" s="13"/>
      <c r="F38" s="13"/>
    </row>
    <row r="39" spans="1:6" x14ac:dyDescent="0.2">
      <c r="B39" s="13"/>
      <c r="C39" s="13"/>
      <c r="D39" s="13"/>
      <c r="E39" s="13"/>
      <c r="F39" s="13"/>
    </row>
    <row r="40" spans="1:6" x14ac:dyDescent="0.2">
      <c r="B40" s="13"/>
      <c r="C40" s="13"/>
      <c r="D40" s="13"/>
      <c r="E40" s="13"/>
      <c r="F40" s="13"/>
    </row>
    <row r="41" spans="1:6" x14ac:dyDescent="0.2">
      <c r="B41" s="13"/>
      <c r="C41" s="13"/>
      <c r="D41" s="13"/>
      <c r="E41" s="13"/>
      <c r="F41" s="13"/>
    </row>
    <row r="42" spans="1:6" x14ac:dyDescent="0.2">
      <c r="B42" s="13"/>
      <c r="C42" s="13"/>
      <c r="D42" s="13"/>
      <c r="E42" s="13"/>
      <c r="F42" s="13"/>
    </row>
    <row r="43" spans="1:6" x14ac:dyDescent="0.2">
      <c r="B43" s="13"/>
      <c r="C43" s="13"/>
      <c r="D43" s="13"/>
      <c r="E43" s="13"/>
      <c r="F43" s="13"/>
    </row>
    <row r="44" spans="1:6" x14ac:dyDescent="0.2">
      <c r="B44" s="13"/>
      <c r="C44" s="13"/>
      <c r="D44" s="13"/>
      <c r="E44" s="13"/>
      <c r="F44" s="13"/>
    </row>
    <row r="45" spans="1:6" x14ac:dyDescent="0.2">
      <c r="B45" s="13"/>
      <c r="C45" s="13"/>
      <c r="D45" s="13"/>
      <c r="E45" s="13"/>
      <c r="F45" s="13"/>
    </row>
    <row r="47" spans="1:6" x14ac:dyDescent="0.2">
      <c r="B47" s="12"/>
      <c r="C47" s="12"/>
      <c r="D47" s="12"/>
      <c r="E47" s="12"/>
      <c r="F47" s="12"/>
    </row>
    <row r="48" spans="1:6" x14ac:dyDescent="0.2">
      <c r="B48" s="12"/>
      <c r="C48" s="12"/>
      <c r="D48" s="12"/>
      <c r="E48" s="12"/>
      <c r="F48" s="12"/>
    </row>
    <row r="49" spans="2:6" x14ac:dyDescent="0.2">
      <c r="E49" s="96"/>
      <c r="F49" s="312"/>
    </row>
    <row r="50" spans="2:6" x14ac:dyDescent="0.2">
      <c r="B50" s="12"/>
      <c r="C50" s="12"/>
      <c r="D50" s="12"/>
      <c r="E50" s="12"/>
      <c r="F50" s="96"/>
    </row>
    <row r="51" spans="2:6" x14ac:dyDescent="0.2">
      <c r="B51" s="12"/>
      <c r="C51" s="12"/>
      <c r="D51" s="12"/>
      <c r="E51" s="12"/>
    </row>
    <row r="52" spans="2:6" x14ac:dyDescent="0.2">
      <c r="B52" s="12"/>
      <c r="C52" s="12"/>
      <c r="D52" s="12"/>
      <c r="E52" s="12"/>
    </row>
    <row r="53" spans="2:6" x14ac:dyDescent="0.2">
      <c r="B53" s="12"/>
      <c r="C53" s="12"/>
      <c r="D53" s="12"/>
      <c r="E53" s="12"/>
    </row>
    <row r="54" spans="2:6" x14ac:dyDescent="0.2">
      <c r="B54" s="12"/>
      <c r="C54" s="12"/>
      <c r="D54" s="12"/>
      <c r="E54" s="12"/>
    </row>
    <row r="55" spans="2:6" x14ac:dyDescent="0.2">
      <c r="B55" s="12"/>
      <c r="C55" s="12"/>
      <c r="D55" s="12"/>
      <c r="E55" s="12"/>
    </row>
    <row r="56" spans="2:6" x14ac:dyDescent="0.2">
      <c r="B56" s="12"/>
      <c r="C56" s="12"/>
      <c r="D56" s="12"/>
      <c r="E56" s="12"/>
    </row>
  </sheetData>
  <mergeCells count="7">
    <mergeCell ref="B21:K21"/>
    <mergeCell ref="B26:K26"/>
    <mergeCell ref="A8:A9"/>
    <mergeCell ref="B8:F8"/>
    <mergeCell ref="H8:K8"/>
    <mergeCell ref="B11:K11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AI98"/>
  <sheetViews>
    <sheetView zoomScaleNormal="100" workbookViewId="0">
      <selection activeCell="A4" sqref="A4"/>
    </sheetView>
  </sheetViews>
  <sheetFormatPr defaultColWidth="9.140625" defaultRowHeight="9" x14ac:dyDescent="0.15"/>
  <cols>
    <col min="1" max="1" width="16.140625" style="4" customWidth="1"/>
    <col min="2" max="4" width="9.7109375" style="4" customWidth="1"/>
    <col min="5" max="5" width="0.85546875" style="4" customWidth="1"/>
    <col min="6" max="8" width="9.7109375" style="4" customWidth="1"/>
    <col min="9" max="9" width="0.85546875" style="4" customWidth="1"/>
    <col min="10" max="11" width="9.7109375" style="4" customWidth="1"/>
    <col min="12" max="16" width="9.140625" style="4"/>
    <col min="17" max="21" width="8.85546875" style="4" customWidth="1"/>
    <col min="22" max="22" width="9.140625" style="4"/>
    <col min="23" max="23" width="12.7109375" style="4" bestFit="1" customWidth="1"/>
    <col min="24" max="16384" width="9.140625" style="4"/>
  </cols>
  <sheetData>
    <row r="1" spans="1:31" s="9" customFormat="1" ht="12" customHeight="1" x14ac:dyDescent="0.2">
      <c r="A1" s="6"/>
      <c r="B1" s="6"/>
      <c r="C1" s="6"/>
      <c r="D1" s="6"/>
      <c r="E1" s="6"/>
      <c r="F1" s="6"/>
      <c r="G1" s="6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31" s="9" customFormat="1" ht="12" customHeight="1" x14ac:dyDescent="0.2">
      <c r="A2" s="6"/>
      <c r="B2" s="6"/>
      <c r="C2" s="6"/>
      <c r="D2" s="6"/>
      <c r="E2" s="6"/>
      <c r="F2" s="6"/>
      <c r="G2" s="6"/>
      <c r="H2" s="208"/>
      <c r="J2" s="209"/>
      <c r="K2" s="209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31" s="9" customFormat="1" ht="25.15" customHeight="1" x14ac:dyDescent="0.2">
      <c r="A3" s="121"/>
      <c r="B3" s="121"/>
      <c r="C3" s="125"/>
      <c r="D3" s="121"/>
      <c r="E3" s="121"/>
      <c r="F3" s="121"/>
      <c r="G3" s="121"/>
      <c r="J3" s="209"/>
      <c r="K3" s="209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31" s="6" customFormat="1" ht="12" customHeight="1" x14ac:dyDescent="0.2">
      <c r="A4" s="21" t="s">
        <v>251</v>
      </c>
      <c r="B4" s="21"/>
      <c r="C4" s="21"/>
      <c r="D4" s="21"/>
      <c r="E4" s="21"/>
      <c r="F4" s="21"/>
      <c r="H4" s="21"/>
      <c r="I4" s="21"/>
      <c r="J4" s="209"/>
      <c r="K4" s="209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1" s="3" customFormat="1" ht="12" customHeight="1" x14ac:dyDescent="0.2">
      <c r="A5" s="373" t="s">
        <v>297</v>
      </c>
      <c r="B5" s="373"/>
      <c r="C5" s="373"/>
      <c r="D5" s="373"/>
      <c r="E5" s="373"/>
      <c r="F5" s="373"/>
      <c r="G5" s="373"/>
      <c r="H5" s="113"/>
      <c r="I5" s="113"/>
      <c r="J5" s="113"/>
      <c r="K5" s="113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</row>
    <row r="6" spans="1:31" s="3" customFormat="1" ht="12" customHeight="1" x14ac:dyDescent="0.2">
      <c r="A6" s="22" t="s">
        <v>403</v>
      </c>
      <c r="B6" s="23"/>
      <c r="C6" s="23"/>
      <c r="D6" s="23"/>
      <c r="E6" s="23"/>
      <c r="F6" s="23"/>
      <c r="G6" s="23"/>
      <c r="H6" s="100"/>
      <c r="I6" s="100"/>
      <c r="J6" s="100"/>
      <c r="K6" s="100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31" ht="6" customHeight="1" x14ac:dyDescent="0.2">
      <c r="A7" s="94"/>
      <c r="B7" s="122"/>
      <c r="C7" s="122"/>
      <c r="D7" s="122"/>
      <c r="E7" s="210"/>
      <c r="F7" s="210"/>
      <c r="G7" s="211"/>
      <c r="H7" s="212"/>
      <c r="I7" s="210"/>
      <c r="J7" s="210"/>
      <c r="K7" s="122"/>
    </row>
    <row r="8" spans="1:31" ht="12" customHeight="1" x14ac:dyDescent="0.15">
      <c r="A8" s="371" t="s">
        <v>48</v>
      </c>
      <c r="B8" s="375" t="s">
        <v>274</v>
      </c>
      <c r="C8" s="375"/>
      <c r="D8" s="375"/>
      <c r="E8" s="219"/>
      <c r="F8" s="366" t="s">
        <v>269</v>
      </c>
      <c r="G8" s="366"/>
      <c r="H8" s="366"/>
      <c r="I8" s="366"/>
      <c r="J8" s="366"/>
      <c r="K8" s="107"/>
    </row>
    <row r="9" spans="1:31" ht="12" customHeight="1" x14ac:dyDescent="0.15">
      <c r="A9" s="374"/>
      <c r="B9" s="376"/>
      <c r="C9" s="376"/>
      <c r="D9" s="376"/>
      <c r="F9" s="366" t="s">
        <v>49</v>
      </c>
      <c r="G9" s="366"/>
      <c r="H9" s="366"/>
      <c r="I9" s="107"/>
      <c r="J9" s="375" t="s">
        <v>56</v>
      </c>
      <c r="K9" s="107"/>
    </row>
    <row r="10" spans="1:31" ht="20.100000000000001" customHeight="1" x14ac:dyDescent="0.2">
      <c r="A10" s="372"/>
      <c r="B10" s="80" t="s">
        <v>50</v>
      </c>
      <c r="C10" s="80" t="s">
        <v>51</v>
      </c>
      <c r="D10" s="143" t="s">
        <v>52</v>
      </c>
      <c r="E10" s="5"/>
      <c r="F10" s="80" t="s">
        <v>53</v>
      </c>
      <c r="G10" s="80" t="s">
        <v>54</v>
      </c>
      <c r="H10" s="143" t="s">
        <v>55</v>
      </c>
      <c r="I10" s="193"/>
      <c r="J10" s="377"/>
      <c r="K10" s="343"/>
    </row>
    <row r="11" spans="1:31" ht="3" customHeight="1" x14ac:dyDescent="0.15">
      <c r="A11" s="30"/>
    </row>
    <row r="12" spans="1:31" s="40" customFormat="1" ht="9.9499999999999993" customHeight="1" x14ac:dyDescent="0.2">
      <c r="A12" s="10"/>
      <c r="B12" s="378" t="s">
        <v>308</v>
      </c>
      <c r="C12" s="378"/>
      <c r="D12" s="378"/>
      <c r="E12" s="378"/>
      <c r="F12" s="378"/>
      <c r="G12" s="378"/>
      <c r="H12" s="378"/>
      <c r="I12" s="378"/>
      <c r="J12" s="378"/>
      <c r="K12" s="341"/>
      <c r="N12" s="13"/>
      <c r="O12" s="13"/>
      <c r="P12" s="13"/>
      <c r="R12" s="13"/>
      <c r="S12" s="13"/>
      <c r="T12" s="13"/>
      <c r="V12" s="13"/>
    </row>
    <row r="13" spans="1:31" s="61" customFormat="1" ht="3" customHeight="1" x14ac:dyDescent="0.15">
      <c r="A13" s="107"/>
      <c r="B13" s="214"/>
      <c r="C13" s="214"/>
      <c r="D13" s="214"/>
      <c r="E13" s="4"/>
      <c r="F13" s="214"/>
      <c r="G13" s="214"/>
      <c r="H13" s="214"/>
      <c r="I13" s="4"/>
      <c r="J13" s="7"/>
      <c r="K13" s="7"/>
      <c r="Q13" s="273"/>
      <c r="R13" s="273"/>
      <c r="S13" s="273"/>
      <c r="T13" s="273"/>
      <c r="U13" s="273"/>
    </row>
    <row r="14" spans="1:31" s="118" customFormat="1" ht="9.9499999999999993" customHeight="1" x14ac:dyDescent="0.2">
      <c r="A14" s="334" t="s">
        <v>57</v>
      </c>
      <c r="B14" s="240">
        <v>6049</v>
      </c>
      <c r="C14" s="240">
        <v>7578</v>
      </c>
      <c r="D14" s="240">
        <v>8739</v>
      </c>
      <c r="E14" s="10"/>
      <c r="F14" s="240">
        <v>7472.1</v>
      </c>
      <c r="G14" s="240">
        <v>303</v>
      </c>
      <c r="H14" s="240">
        <v>12387</v>
      </c>
      <c r="I14" s="10"/>
      <c r="J14" s="13">
        <v>137173</v>
      </c>
      <c r="K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240"/>
      <c r="AA14" s="240"/>
      <c r="AB14" s="240"/>
      <c r="AC14" s="240"/>
      <c r="AD14" s="240"/>
      <c r="AE14" s="240"/>
    </row>
    <row r="15" spans="1:31" s="10" customFormat="1" ht="9.9499999999999993" customHeight="1" x14ac:dyDescent="0.2">
      <c r="A15" s="17" t="s">
        <v>58</v>
      </c>
      <c r="B15" s="240">
        <v>1861.07</v>
      </c>
      <c r="C15" s="240">
        <v>499.68</v>
      </c>
      <c r="D15" s="240">
        <v>2650.15</v>
      </c>
      <c r="F15" s="240">
        <v>2101.1999999999998</v>
      </c>
      <c r="G15" s="240">
        <v>71.300000000000011</v>
      </c>
      <c r="H15" s="240">
        <v>4776.6000000000004</v>
      </c>
      <c r="J15" s="13">
        <v>39803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240"/>
      <c r="AA15" s="240"/>
      <c r="AB15" s="240"/>
      <c r="AC15" s="240"/>
      <c r="AD15" s="240"/>
      <c r="AE15" s="240"/>
    </row>
    <row r="16" spans="1:31" s="10" customFormat="1" ht="9.9499999999999993" customHeight="1" x14ac:dyDescent="0.2">
      <c r="A16" s="17" t="s">
        <v>59</v>
      </c>
      <c r="B16" s="240">
        <v>2286.11</v>
      </c>
      <c r="C16" s="240">
        <v>185.48000000000002</v>
      </c>
      <c r="D16" s="240">
        <v>5751.18</v>
      </c>
      <c r="F16" s="240">
        <v>2381.4</v>
      </c>
      <c r="G16" s="240">
        <v>25.8</v>
      </c>
      <c r="H16" s="240">
        <v>10322.9</v>
      </c>
      <c r="J16" s="13">
        <v>46180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240"/>
      <c r="AA16" s="240"/>
      <c r="AB16" s="240"/>
      <c r="AC16" s="240"/>
      <c r="AD16" s="240"/>
      <c r="AE16" s="240"/>
    </row>
    <row r="17" spans="1:31" s="10" customFormat="1" ht="9.9499999999999993" customHeight="1" x14ac:dyDescent="0.2">
      <c r="A17" s="10" t="s">
        <v>159</v>
      </c>
      <c r="B17" s="240">
        <v>600.18000000000006</v>
      </c>
      <c r="C17" s="240">
        <v>1280.42</v>
      </c>
      <c r="D17" s="240">
        <v>601.70000000000005</v>
      </c>
      <c r="F17" s="240">
        <v>207.1</v>
      </c>
      <c r="G17" s="240">
        <v>84.100000000000009</v>
      </c>
      <c r="H17" s="240">
        <v>850.3</v>
      </c>
      <c r="J17" s="13">
        <v>8686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240"/>
      <c r="AA17" s="240"/>
      <c r="AB17" s="240"/>
      <c r="AC17" s="240"/>
      <c r="AD17" s="240"/>
      <c r="AE17" s="240"/>
    </row>
    <row r="18" spans="1:31" s="10" customFormat="1" ht="9.9499999999999993" customHeight="1" x14ac:dyDescent="0.2">
      <c r="A18" s="17" t="s">
        <v>60</v>
      </c>
      <c r="B18" s="240">
        <v>81.44</v>
      </c>
      <c r="C18" s="240">
        <v>593.80999999999995</v>
      </c>
      <c r="D18" s="240">
        <v>330.87</v>
      </c>
      <c r="F18" s="240">
        <v>54.9</v>
      </c>
      <c r="G18" s="240">
        <v>56.1</v>
      </c>
      <c r="H18" s="240">
        <v>403.2</v>
      </c>
      <c r="J18" s="13">
        <v>3662.3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240"/>
      <c r="AA18" s="240"/>
      <c r="AB18" s="240"/>
      <c r="AC18" s="240"/>
      <c r="AD18" s="240"/>
      <c r="AE18" s="240"/>
    </row>
    <row r="19" spans="1:31" s="10" customFormat="1" ht="9.9499999999999993" customHeight="1" x14ac:dyDescent="0.2">
      <c r="A19" s="10" t="s">
        <v>250</v>
      </c>
      <c r="B19" s="240">
        <v>422</v>
      </c>
      <c r="C19" s="240">
        <v>725</v>
      </c>
      <c r="D19" s="240">
        <v>945</v>
      </c>
      <c r="F19" s="240">
        <v>412.3</v>
      </c>
      <c r="G19" s="240">
        <v>64.7</v>
      </c>
      <c r="H19" s="240">
        <v>1122.2</v>
      </c>
      <c r="J19" s="13">
        <v>5350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240"/>
      <c r="AA19" s="240"/>
      <c r="AB19" s="240"/>
      <c r="AC19" s="240"/>
      <c r="AD19" s="240"/>
      <c r="AE19" s="240"/>
    </row>
    <row r="20" spans="1:31" s="10" customFormat="1" ht="9.9499999999999993" customHeight="1" x14ac:dyDescent="0.2">
      <c r="A20" s="17" t="s">
        <v>61</v>
      </c>
      <c r="B20" s="240">
        <v>1466</v>
      </c>
      <c r="C20" s="240">
        <v>150.79</v>
      </c>
      <c r="D20" s="240">
        <v>11541</v>
      </c>
      <c r="F20" s="240">
        <v>1199.0999999999999</v>
      </c>
      <c r="G20" s="240">
        <v>12.2</v>
      </c>
      <c r="H20" s="240">
        <v>16094.8</v>
      </c>
      <c r="J20" s="13">
        <v>56640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240"/>
      <c r="AA20" s="240"/>
      <c r="AB20" s="240"/>
      <c r="AC20" s="240"/>
      <c r="AD20" s="240"/>
      <c r="AE20" s="240"/>
    </row>
    <row r="21" spans="1:31" s="10" customFormat="1" ht="9.9499999999999993" customHeight="1" x14ac:dyDescent="0.2">
      <c r="A21" s="17" t="s">
        <v>62</v>
      </c>
      <c r="B21" s="240">
        <v>249.62</v>
      </c>
      <c r="C21" s="240">
        <v>67.099999999999994</v>
      </c>
      <c r="D21" s="240">
        <v>269.38</v>
      </c>
      <c r="F21" s="240">
        <v>87.7</v>
      </c>
      <c r="G21" s="240">
        <v>2.8000000000000003</v>
      </c>
      <c r="H21" s="240">
        <v>432.3</v>
      </c>
      <c r="J21" s="13">
        <v>8486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240"/>
      <c r="AA21" s="240"/>
      <c r="AB21" s="240"/>
      <c r="AC21" s="240"/>
      <c r="AD21" s="240"/>
      <c r="AE21" s="240"/>
    </row>
    <row r="22" spans="1:31" s="10" customFormat="1" ht="9.9499999999999993" customHeight="1" x14ac:dyDescent="0.2">
      <c r="A22" s="17" t="s">
        <v>63</v>
      </c>
      <c r="B22" s="240">
        <v>821.97</v>
      </c>
      <c r="C22" s="240">
        <v>138.38000000000002</v>
      </c>
      <c r="D22" s="240">
        <v>997.67</v>
      </c>
      <c r="F22" s="240">
        <v>845.8</v>
      </c>
      <c r="G22" s="240">
        <v>13.2</v>
      </c>
      <c r="H22" s="240">
        <v>1704.8</v>
      </c>
      <c r="J22" s="13">
        <v>22586.3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240"/>
      <c r="AA22" s="240"/>
      <c r="AB22" s="240"/>
      <c r="AC22" s="240"/>
      <c r="AD22" s="240"/>
      <c r="AE22" s="240"/>
    </row>
    <row r="23" spans="1:31" s="10" customFormat="1" ht="9.9499999999999993" customHeight="1" x14ac:dyDescent="0.2">
      <c r="A23" s="17" t="s">
        <v>64</v>
      </c>
      <c r="B23" s="240">
        <v>16986.189999999999</v>
      </c>
      <c r="C23" s="240">
        <v>7908.2300000000005</v>
      </c>
      <c r="D23" s="240">
        <v>12182.59</v>
      </c>
      <c r="F23" s="240">
        <v>13613.1</v>
      </c>
      <c r="G23" s="240">
        <v>854.7</v>
      </c>
      <c r="H23" s="240">
        <v>21522.6</v>
      </c>
      <c r="J23" s="13">
        <v>250288.5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240"/>
      <c r="AA23" s="240"/>
      <c r="AB23" s="240"/>
      <c r="AC23" s="240"/>
      <c r="AD23" s="240"/>
      <c r="AE23" s="240"/>
    </row>
    <row r="24" spans="1:31" s="10" customFormat="1" ht="9.9499999999999993" customHeight="1" x14ac:dyDescent="0.2">
      <c r="A24" s="17" t="s">
        <v>65</v>
      </c>
      <c r="B24" s="240">
        <v>11008.64</v>
      </c>
      <c r="C24" s="240">
        <v>1675.9</v>
      </c>
      <c r="D24" s="240">
        <v>21366.3</v>
      </c>
      <c r="F24" s="240">
        <v>9949.1</v>
      </c>
      <c r="G24" s="240">
        <v>322</v>
      </c>
      <c r="H24" s="240">
        <v>44917.1</v>
      </c>
      <c r="J24" s="13">
        <v>323990.5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240"/>
      <c r="AA24" s="240"/>
      <c r="AB24" s="240"/>
      <c r="AC24" s="240"/>
      <c r="AD24" s="240"/>
      <c r="AE24" s="240"/>
    </row>
    <row r="25" spans="1:31" s="10" customFormat="1" ht="9.9499999999999993" customHeight="1" x14ac:dyDescent="0.2">
      <c r="A25" s="17" t="s">
        <v>66</v>
      </c>
      <c r="B25" s="240">
        <v>586.20000000000005</v>
      </c>
      <c r="C25" s="240">
        <v>10339.299999999999</v>
      </c>
      <c r="D25" s="240">
        <v>741.6</v>
      </c>
      <c r="F25" s="240">
        <v>355.4</v>
      </c>
      <c r="G25" s="240">
        <v>935.4</v>
      </c>
      <c r="H25" s="240">
        <v>792.1</v>
      </c>
      <c r="J25" s="13">
        <v>19994.2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240"/>
      <c r="AA25" s="240"/>
      <c r="AB25" s="240"/>
      <c r="AC25" s="240"/>
      <c r="AD25" s="240"/>
      <c r="AE25" s="240"/>
    </row>
    <row r="26" spans="1:31" s="10" customFormat="1" ht="9.9499999999999993" customHeight="1" x14ac:dyDescent="0.2">
      <c r="A26" s="17" t="s">
        <v>67</v>
      </c>
      <c r="B26" s="240">
        <v>6551.83</v>
      </c>
      <c r="C26" s="240">
        <v>4027.27</v>
      </c>
      <c r="D26" s="240">
        <v>1570.39</v>
      </c>
      <c r="F26" s="240">
        <v>6214.2</v>
      </c>
      <c r="G26" s="240">
        <v>682.2</v>
      </c>
      <c r="H26" s="240">
        <v>3325.8</v>
      </c>
      <c r="J26" s="13">
        <v>91082.8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240"/>
      <c r="AA26" s="240"/>
      <c r="AB26" s="240"/>
      <c r="AC26" s="240"/>
      <c r="AD26" s="240"/>
      <c r="AE26" s="240"/>
    </row>
    <row r="27" spans="1:31" s="10" customFormat="1" ht="9.9499999999999993" customHeight="1" x14ac:dyDescent="0.2">
      <c r="A27" s="17" t="s">
        <v>68</v>
      </c>
      <c r="B27" s="240">
        <v>391.35</v>
      </c>
      <c r="C27" s="240">
        <v>99</v>
      </c>
      <c r="D27" s="240">
        <v>307.95</v>
      </c>
      <c r="F27" s="240">
        <v>159.4</v>
      </c>
      <c r="G27" s="240">
        <v>8.6</v>
      </c>
      <c r="H27" s="240">
        <v>387.2</v>
      </c>
      <c r="J27" s="13">
        <v>9752.9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240"/>
      <c r="AA27" s="240"/>
      <c r="AB27" s="240"/>
      <c r="AC27" s="240"/>
      <c r="AD27" s="240"/>
      <c r="AE27" s="240"/>
    </row>
    <row r="28" spans="1:31" s="10" customFormat="1" ht="9.9499999999999993" customHeight="1" x14ac:dyDescent="0.2">
      <c r="A28" s="17" t="s">
        <v>69</v>
      </c>
      <c r="B28" s="240">
        <v>641.91999999999996</v>
      </c>
      <c r="C28" s="240">
        <v>150.63</v>
      </c>
      <c r="D28" s="240">
        <v>517.41999999999996</v>
      </c>
      <c r="F28" s="240">
        <v>445.8</v>
      </c>
      <c r="G28" s="240">
        <v>10</v>
      </c>
      <c r="H28" s="240">
        <v>712.1</v>
      </c>
      <c r="J28" s="13">
        <v>15219.4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240"/>
      <c r="AA28" s="240"/>
      <c r="AB28" s="240"/>
      <c r="AC28" s="240"/>
      <c r="AD28" s="240"/>
      <c r="AE28" s="240"/>
    </row>
    <row r="29" spans="1:31" s="10" customFormat="1" ht="9.9499999999999993" customHeight="1" x14ac:dyDescent="0.2">
      <c r="A29" s="17" t="s">
        <v>70</v>
      </c>
      <c r="B29" s="240">
        <v>186.13</v>
      </c>
      <c r="C29" s="240">
        <v>14.09</v>
      </c>
      <c r="D29" s="240">
        <v>66.41</v>
      </c>
      <c r="F29" s="240">
        <v>98.1</v>
      </c>
      <c r="G29" s="240">
        <v>0.6</v>
      </c>
      <c r="H29" s="240">
        <v>128.4</v>
      </c>
      <c r="J29" s="13">
        <v>4524.2999999999993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40"/>
      <c r="AA29" s="240"/>
      <c r="AB29" s="240"/>
      <c r="AC29" s="240"/>
      <c r="AD29" s="240"/>
      <c r="AE29" s="240"/>
    </row>
    <row r="30" spans="1:31" s="10" customFormat="1" ht="9.9499999999999993" customHeight="1" x14ac:dyDescent="0.2">
      <c r="A30" s="17" t="s">
        <v>71</v>
      </c>
      <c r="B30" s="240">
        <v>14.2</v>
      </c>
      <c r="C30" s="240">
        <v>20.990000000000002</v>
      </c>
      <c r="D30" s="240">
        <v>29.55</v>
      </c>
      <c r="F30" s="240">
        <v>10.4</v>
      </c>
      <c r="G30" s="240">
        <v>1.8</v>
      </c>
      <c r="H30" s="240">
        <v>44.3</v>
      </c>
      <c r="J30" s="13">
        <v>420.7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240"/>
      <c r="AA30" s="240"/>
      <c r="AB30" s="240"/>
      <c r="AC30" s="240"/>
      <c r="AD30" s="240"/>
      <c r="AE30" s="240"/>
    </row>
    <row r="31" spans="1:31" s="10" customFormat="1" ht="9.9499999999999993" customHeight="1" x14ac:dyDescent="0.2">
      <c r="A31" s="17" t="s">
        <v>72</v>
      </c>
      <c r="B31" s="240">
        <v>3751</v>
      </c>
      <c r="C31" s="240">
        <v>1293</v>
      </c>
      <c r="D31" s="240">
        <v>10706</v>
      </c>
      <c r="F31" s="240">
        <v>4215.1000000000004</v>
      </c>
      <c r="G31" s="240">
        <v>185.7</v>
      </c>
      <c r="H31" s="240">
        <v>16835.8</v>
      </c>
      <c r="J31" s="13">
        <v>149789.6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240"/>
      <c r="AA31" s="240"/>
      <c r="AB31" s="240"/>
      <c r="AC31" s="240"/>
      <c r="AD31" s="240"/>
      <c r="AE31" s="240"/>
    </row>
    <row r="32" spans="1:31" s="10" customFormat="1" ht="9.9499999999999993" customHeight="1" x14ac:dyDescent="0.2">
      <c r="A32" s="17" t="s">
        <v>73</v>
      </c>
      <c r="B32" s="240">
        <v>6448.29</v>
      </c>
      <c r="C32" s="240">
        <v>328.95</v>
      </c>
      <c r="D32" s="240">
        <v>9624.25</v>
      </c>
      <c r="F32" s="240">
        <v>5406.8</v>
      </c>
      <c r="G32" s="240">
        <v>12.799999999999999</v>
      </c>
      <c r="H32" s="240">
        <v>18049.599999999999</v>
      </c>
      <c r="J32" s="13">
        <v>152180.79999999999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240"/>
      <c r="AA32" s="240"/>
      <c r="AB32" s="240"/>
      <c r="AC32" s="240"/>
      <c r="AD32" s="240"/>
      <c r="AE32" s="240"/>
    </row>
    <row r="33" spans="1:35" s="10" customFormat="1" ht="9.9499999999999993" customHeight="1" x14ac:dyDescent="0.2">
      <c r="A33" s="17" t="s">
        <v>74</v>
      </c>
      <c r="B33" s="240">
        <v>1579.14</v>
      </c>
      <c r="C33" s="240">
        <v>2621.3300000000004</v>
      </c>
      <c r="D33" s="240">
        <v>2183.3200000000002</v>
      </c>
      <c r="F33" s="240">
        <v>1037.5999999999999</v>
      </c>
      <c r="G33" s="240">
        <v>161.1</v>
      </c>
      <c r="H33" s="240">
        <v>3697.2</v>
      </c>
      <c r="J33" s="13">
        <v>20309.3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240"/>
      <c r="AA33" s="240"/>
      <c r="AB33" s="240"/>
      <c r="AC33" s="240"/>
      <c r="AD33" s="240"/>
      <c r="AE33" s="240"/>
    </row>
    <row r="34" spans="1:35" s="10" customFormat="1" ht="9.9499999999999993" customHeight="1" x14ac:dyDescent="0.2">
      <c r="A34" s="17" t="s">
        <v>75</v>
      </c>
      <c r="B34" s="240">
        <v>1390.49</v>
      </c>
      <c r="C34" s="240">
        <v>198.81</v>
      </c>
      <c r="D34" s="240">
        <v>1328.82</v>
      </c>
      <c r="F34" s="240">
        <v>706.9</v>
      </c>
      <c r="G34" s="240">
        <v>29.5</v>
      </c>
      <c r="H34" s="240">
        <v>2167.5</v>
      </c>
      <c r="J34" s="13">
        <v>33398.1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240"/>
      <c r="AA34" s="240"/>
      <c r="AB34" s="240"/>
      <c r="AC34" s="240"/>
      <c r="AD34" s="240"/>
      <c r="AE34" s="240"/>
    </row>
    <row r="35" spans="1:35" s="10" customFormat="1" ht="9.9499999999999993" customHeight="1" x14ac:dyDescent="0.2">
      <c r="A35" s="17" t="s">
        <v>76</v>
      </c>
      <c r="B35" s="240">
        <v>433.18</v>
      </c>
      <c r="C35" s="240">
        <v>321.63</v>
      </c>
      <c r="D35" s="240">
        <v>380.9</v>
      </c>
      <c r="F35" s="240">
        <v>108.5</v>
      </c>
      <c r="G35" s="240">
        <v>7.5</v>
      </c>
      <c r="H35" s="240">
        <v>591.20000000000005</v>
      </c>
      <c r="J35" s="13">
        <v>9269.8000000000011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240"/>
      <c r="AA35" s="240"/>
      <c r="AB35" s="240"/>
      <c r="AC35" s="240"/>
      <c r="AD35" s="240"/>
      <c r="AE35" s="240"/>
    </row>
    <row r="36" spans="1:35" s="10" customFormat="1" ht="9.9499999999999993" customHeight="1" x14ac:dyDescent="0.2">
      <c r="A36" s="17" t="s">
        <v>77</v>
      </c>
      <c r="B36" s="240">
        <v>464.91</v>
      </c>
      <c r="C36" s="240">
        <v>143.16</v>
      </c>
      <c r="D36" s="240">
        <v>202.15</v>
      </c>
      <c r="F36" s="240">
        <v>360.8</v>
      </c>
      <c r="G36" s="240">
        <v>16.899999999999999</v>
      </c>
      <c r="H36" s="240">
        <v>262.10000000000002</v>
      </c>
      <c r="J36" s="13">
        <v>6281.0999999999995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240"/>
      <c r="AA36" s="240"/>
      <c r="AB36" s="240"/>
      <c r="AC36" s="240"/>
      <c r="AD36" s="240"/>
      <c r="AE36" s="240"/>
    </row>
    <row r="37" spans="1:35" s="10" customFormat="1" ht="9.9499999999999993" customHeight="1" x14ac:dyDescent="0.2">
      <c r="A37" s="17" t="s">
        <v>78</v>
      </c>
      <c r="B37" s="240">
        <v>6456.11</v>
      </c>
      <c r="C37" s="240">
        <v>16916.04</v>
      </c>
      <c r="D37" s="240">
        <v>34073.379999999997</v>
      </c>
      <c r="F37" s="240">
        <v>7315.3</v>
      </c>
      <c r="G37" s="240">
        <v>1302.2</v>
      </c>
      <c r="H37" s="240">
        <v>50663.5</v>
      </c>
      <c r="J37" s="13">
        <v>84830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240"/>
      <c r="AA37" s="240"/>
      <c r="AB37" s="240"/>
      <c r="AC37" s="240"/>
      <c r="AD37" s="240"/>
      <c r="AE37" s="240"/>
    </row>
    <row r="38" spans="1:35" s="10" customFormat="1" ht="9.9499999999999993" customHeight="1" x14ac:dyDescent="0.2">
      <c r="A38" s="17" t="s">
        <v>79</v>
      </c>
      <c r="B38" s="240">
        <v>1390.55</v>
      </c>
      <c r="C38" s="240">
        <v>352.84</v>
      </c>
      <c r="D38" s="240">
        <v>1416.27</v>
      </c>
      <c r="F38" s="240">
        <v>1367.5</v>
      </c>
      <c r="G38" s="240">
        <v>51</v>
      </c>
      <c r="H38" s="240">
        <v>2555.1999999999998</v>
      </c>
      <c r="J38" s="13">
        <v>27648.400000000001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240"/>
      <c r="AA38" s="240"/>
      <c r="AB38" s="240"/>
      <c r="AC38" s="240"/>
      <c r="AD38" s="240"/>
      <c r="AE38" s="240"/>
    </row>
    <row r="39" spans="1:35" s="10" customFormat="1" ht="9.9499999999999993" customHeight="1" x14ac:dyDescent="0.2">
      <c r="A39" s="17" t="s">
        <v>80</v>
      </c>
      <c r="B39" s="240">
        <v>9632</v>
      </c>
      <c r="C39" s="240">
        <v>33177</v>
      </c>
      <c r="D39" s="240">
        <v>5192</v>
      </c>
      <c r="F39" s="240">
        <v>9250</v>
      </c>
      <c r="G39" s="240">
        <v>2910</v>
      </c>
      <c r="H39" s="240">
        <v>10430</v>
      </c>
      <c r="J39" s="13">
        <v>155406.39999999999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240"/>
      <c r="AA39" s="240"/>
      <c r="AB39" s="240"/>
      <c r="AC39" s="240"/>
      <c r="AD39" s="240"/>
      <c r="AE39" s="240"/>
    </row>
    <row r="40" spans="1:35" s="10" customFormat="1" ht="9.9499999999999993" customHeight="1" x14ac:dyDescent="0.2">
      <c r="A40" s="10" t="s">
        <v>160</v>
      </c>
      <c r="B40" s="240">
        <v>1851.6000000000001</v>
      </c>
      <c r="C40" s="240">
        <v>11730.6</v>
      </c>
      <c r="D40" s="240">
        <v>3328.7</v>
      </c>
      <c r="F40" s="240">
        <v>826.4</v>
      </c>
      <c r="G40" s="240">
        <v>620.9</v>
      </c>
      <c r="H40" s="240">
        <v>3449.7</v>
      </c>
      <c r="J40" s="13">
        <v>42619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240"/>
      <c r="AA40" s="240"/>
      <c r="AB40" s="240"/>
      <c r="AC40" s="240"/>
      <c r="AD40" s="240"/>
      <c r="AE40" s="240"/>
    </row>
    <row r="41" spans="1:35" s="10" customFormat="1" ht="9.9499999999999993" customHeight="1" x14ac:dyDescent="0.2">
      <c r="A41" s="17" t="s">
        <v>81</v>
      </c>
      <c r="B41" s="240">
        <v>902.7</v>
      </c>
      <c r="C41" s="240">
        <v>912.7</v>
      </c>
      <c r="D41" s="240">
        <v>2558.1</v>
      </c>
      <c r="F41" s="240">
        <v>269</v>
      </c>
      <c r="G41" s="240">
        <v>13.3</v>
      </c>
      <c r="H41" s="240">
        <v>4413.2</v>
      </c>
      <c r="J41" s="13">
        <v>20449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240"/>
      <c r="AA41" s="240"/>
      <c r="AB41" s="240"/>
      <c r="AC41" s="240"/>
      <c r="AD41" s="240"/>
      <c r="AE41" s="240"/>
    </row>
    <row r="42" spans="1:35" ht="3" customHeight="1" x14ac:dyDescent="0.15">
      <c r="A42" s="18"/>
      <c r="B42" s="7"/>
      <c r="G42" s="7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240"/>
      <c r="AA42" s="240"/>
      <c r="AB42" s="240"/>
      <c r="AC42" s="240"/>
      <c r="AD42" s="240"/>
      <c r="AE42" s="240"/>
    </row>
    <row r="43" spans="1:35" s="40" customFormat="1" ht="9.9499999999999993" customHeight="1" x14ac:dyDescent="0.2">
      <c r="A43" s="18"/>
      <c r="B43" s="379" t="s">
        <v>309</v>
      </c>
      <c r="C43" s="379"/>
      <c r="D43" s="379"/>
      <c r="E43" s="379"/>
      <c r="F43" s="379"/>
      <c r="G43" s="379"/>
      <c r="H43" s="379"/>
      <c r="I43" s="379"/>
      <c r="J43" s="379"/>
      <c r="K43" s="342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240"/>
      <c r="AA43" s="240"/>
      <c r="AB43" s="240"/>
      <c r="AC43" s="240"/>
      <c r="AD43" s="240"/>
      <c r="AE43" s="240"/>
    </row>
    <row r="44" spans="1:35" ht="3" customHeight="1" x14ac:dyDescent="0.15">
      <c r="A44" s="18"/>
      <c r="B44" s="7"/>
      <c r="G44" s="7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240"/>
      <c r="AA44" s="240"/>
      <c r="AB44" s="240"/>
      <c r="AC44" s="240"/>
      <c r="AD44" s="240"/>
      <c r="AE44" s="240"/>
      <c r="AF44" s="40"/>
      <c r="AG44" s="40"/>
      <c r="AH44" s="40"/>
      <c r="AI44" s="40"/>
    </row>
    <row r="45" spans="1:35" s="10" customFormat="1" ht="9.9499999999999993" customHeight="1" x14ac:dyDescent="0.15">
      <c r="A45" s="17" t="s">
        <v>82</v>
      </c>
      <c r="B45" s="240">
        <v>1738.34</v>
      </c>
      <c r="C45" s="240">
        <v>36312.843999999997</v>
      </c>
      <c r="D45" s="240">
        <v>4.718</v>
      </c>
      <c r="F45" s="240">
        <v>1481.1608999999999</v>
      </c>
      <c r="G45" s="240">
        <v>3641.8110000000001</v>
      </c>
      <c r="H45" s="240">
        <v>1.079</v>
      </c>
      <c r="J45" s="13">
        <v>33211.137200000005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7"/>
      <c r="W45" s="13"/>
      <c r="X45" s="13"/>
      <c r="Y45" s="13"/>
      <c r="Z45" s="240"/>
      <c r="AA45" s="240"/>
      <c r="AB45" s="240"/>
      <c r="AC45" s="240"/>
      <c r="AD45" s="240"/>
      <c r="AE45" s="240"/>
      <c r="AF45" s="4"/>
      <c r="AG45" s="4"/>
      <c r="AH45" s="4"/>
      <c r="AI45" s="4"/>
    </row>
    <row r="46" spans="1:35" s="10" customFormat="1" ht="9.9499999999999993" customHeight="1" x14ac:dyDescent="0.15">
      <c r="A46" s="17" t="s">
        <v>83</v>
      </c>
      <c r="B46" s="240">
        <v>4470.9439999999995</v>
      </c>
      <c r="C46" s="240">
        <v>3094.7080000000001</v>
      </c>
      <c r="D46" s="240">
        <v>21</v>
      </c>
      <c r="F46" s="240">
        <v>6106.1153000000004</v>
      </c>
      <c r="G46" s="240">
        <v>625.25420000000008</v>
      </c>
      <c r="H46" s="240">
        <v>6.6223000000000001</v>
      </c>
      <c r="J46" s="13">
        <v>57244.197499999995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7"/>
      <c r="W46" s="13"/>
      <c r="X46" s="13"/>
      <c r="Y46" s="13"/>
      <c r="Z46" s="240"/>
      <c r="AA46" s="240"/>
      <c r="AB46" s="240"/>
      <c r="AC46" s="240"/>
      <c r="AD46" s="240"/>
      <c r="AE46" s="240"/>
    </row>
    <row r="47" spans="1:35" s="10" customFormat="1" ht="9.9499999999999993" customHeight="1" x14ac:dyDescent="0.15">
      <c r="A47" s="213" t="s">
        <v>84</v>
      </c>
      <c r="B47" s="240">
        <v>3100.9090000000001</v>
      </c>
      <c r="C47" s="240">
        <v>27845.756000000001</v>
      </c>
      <c r="D47" s="240">
        <v>7.8949999999999996</v>
      </c>
      <c r="F47" s="240">
        <v>2567.69</v>
      </c>
      <c r="G47" s="240">
        <v>1942.31</v>
      </c>
      <c r="H47" s="240">
        <v>6.181</v>
      </c>
      <c r="J47" s="13">
        <v>21518.6567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7"/>
      <c r="W47" s="13"/>
      <c r="X47" s="13"/>
      <c r="Y47" s="13"/>
      <c r="Z47" s="240"/>
      <c r="AA47" s="240"/>
      <c r="AB47" s="240"/>
      <c r="AC47" s="240"/>
      <c r="AD47" s="240"/>
      <c r="AE47" s="240"/>
    </row>
    <row r="48" spans="1:35" s="10" customFormat="1" ht="9.9499999999999993" customHeight="1" x14ac:dyDescent="0.15">
      <c r="A48" s="17" t="s">
        <v>85</v>
      </c>
      <c r="B48" s="240">
        <v>12196.802</v>
      </c>
      <c r="C48" s="240">
        <v>26570.999000000003</v>
      </c>
      <c r="D48" s="240">
        <v>1323.37</v>
      </c>
      <c r="F48" s="240">
        <v>10082.700000000001</v>
      </c>
      <c r="G48" s="240">
        <v>1610.6</v>
      </c>
      <c r="H48" s="240">
        <v>3515.6</v>
      </c>
      <c r="J48" s="13">
        <v>37710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7"/>
      <c r="W48" s="13"/>
      <c r="X48" s="13"/>
      <c r="Y48" s="13"/>
      <c r="Z48" s="240"/>
      <c r="AA48" s="240"/>
      <c r="AB48" s="240"/>
      <c r="AC48" s="240"/>
      <c r="AD48" s="240"/>
      <c r="AE48" s="240"/>
    </row>
    <row r="49" spans="1:35" ht="3" customHeight="1" x14ac:dyDescent="0.15">
      <c r="A49" s="18"/>
      <c r="B49" s="7"/>
      <c r="G49" s="7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240"/>
      <c r="AA49" s="240"/>
      <c r="AB49" s="240"/>
      <c r="AC49" s="240"/>
      <c r="AD49" s="240"/>
      <c r="AE49" s="240"/>
      <c r="AF49" s="10"/>
      <c r="AG49" s="10"/>
      <c r="AH49" s="10"/>
      <c r="AI49" s="10"/>
    </row>
    <row r="50" spans="1:35" s="10" customFormat="1" ht="9.9499999999999993" customHeight="1" x14ac:dyDescent="0.15">
      <c r="A50" s="18"/>
      <c r="B50" s="378" t="s">
        <v>310</v>
      </c>
      <c r="C50" s="378"/>
      <c r="D50" s="378"/>
      <c r="E50" s="378"/>
      <c r="F50" s="378"/>
      <c r="G50" s="378"/>
      <c r="H50" s="378"/>
      <c r="I50" s="378"/>
      <c r="J50" s="378"/>
      <c r="K50" s="341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240"/>
      <c r="AA50" s="240"/>
      <c r="AB50" s="240"/>
      <c r="AC50" s="240"/>
      <c r="AD50" s="240"/>
      <c r="AE50" s="240"/>
      <c r="AF50" s="4"/>
      <c r="AG50" s="4"/>
      <c r="AH50" s="4"/>
      <c r="AI50" s="4"/>
    </row>
    <row r="51" spans="1:35" ht="3" customHeight="1" x14ac:dyDescent="0.15">
      <c r="A51" s="18"/>
      <c r="B51" s="7"/>
      <c r="G51" s="7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240"/>
      <c r="AA51" s="240"/>
      <c r="AB51" s="240"/>
      <c r="AC51" s="240"/>
      <c r="AD51" s="240"/>
      <c r="AE51" s="240"/>
      <c r="AF51" s="10"/>
      <c r="AG51" s="10"/>
      <c r="AH51" s="10"/>
      <c r="AI51" s="10"/>
    </row>
    <row r="52" spans="1:35" s="10" customFormat="1" ht="9.9499999999999993" customHeight="1" x14ac:dyDescent="0.15">
      <c r="A52" s="17" t="s">
        <v>86</v>
      </c>
      <c r="B52" s="240">
        <v>54242.595000000001</v>
      </c>
      <c r="C52" s="240">
        <v>16589.09</v>
      </c>
      <c r="D52" s="240">
        <v>5569.0770000000002</v>
      </c>
      <c r="F52" s="240">
        <v>31331.03</v>
      </c>
      <c r="G52" s="240">
        <v>469.43790000000001</v>
      </c>
      <c r="H52" s="240">
        <v>7233.8</v>
      </c>
      <c r="J52" s="13">
        <v>119041.42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7"/>
      <c r="W52" s="13"/>
      <c r="X52" s="13"/>
      <c r="Y52" s="13"/>
      <c r="Z52" s="240"/>
      <c r="AA52" s="240"/>
      <c r="AB52" s="240"/>
      <c r="AC52" s="240"/>
      <c r="AD52" s="240"/>
      <c r="AE52" s="240"/>
      <c r="AF52" s="4"/>
      <c r="AG52" s="4"/>
      <c r="AH52" s="4"/>
      <c r="AI52" s="4"/>
    </row>
    <row r="53" spans="1:35" s="10" customFormat="1" ht="9.9499999999999993" customHeight="1" x14ac:dyDescent="0.15">
      <c r="A53" s="17" t="s">
        <v>87</v>
      </c>
      <c r="B53" s="240">
        <v>235950.91700000002</v>
      </c>
      <c r="C53" s="240">
        <v>33880.506999999998</v>
      </c>
      <c r="D53" s="240">
        <v>44393.93</v>
      </c>
      <c r="F53" s="240">
        <v>103500</v>
      </c>
      <c r="G53" s="240">
        <v>1469.9121999999998</v>
      </c>
      <c r="H53" s="240">
        <v>51863.028700000003</v>
      </c>
      <c r="J53" s="13">
        <v>359440.54059999995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7"/>
      <c r="W53" s="13"/>
      <c r="X53" s="13"/>
      <c r="Y53" s="13"/>
      <c r="Z53" s="240"/>
      <c r="AA53" s="240"/>
      <c r="AB53" s="240"/>
      <c r="AC53" s="240"/>
      <c r="AD53" s="240"/>
      <c r="AE53" s="240"/>
    </row>
    <row r="54" spans="1:35" s="10" customFormat="1" ht="9.9499999999999993" customHeight="1" x14ac:dyDescent="0.15">
      <c r="A54" s="213" t="s">
        <v>88</v>
      </c>
      <c r="B54" s="240">
        <v>11515</v>
      </c>
      <c r="C54" s="240">
        <v>852.202</v>
      </c>
      <c r="D54" s="240">
        <v>14170</v>
      </c>
      <c r="F54" s="240">
        <v>13786.56</v>
      </c>
      <c r="G54" s="240">
        <v>167.6</v>
      </c>
      <c r="H54" s="240">
        <v>22627.439999999999</v>
      </c>
      <c r="J54" s="13">
        <v>97425.41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7"/>
      <c r="W54" s="13"/>
      <c r="X54" s="13"/>
      <c r="Y54" s="13"/>
      <c r="Z54" s="240"/>
      <c r="AA54" s="240"/>
      <c r="AB54" s="240"/>
      <c r="AC54" s="240"/>
      <c r="AD54" s="240"/>
      <c r="AE54" s="240"/>
    </row>
    <row r="55" spans="1:35" s="10" customFormat="1" ht="9.9499999999999993" customHeight="1" x14ac:dyDescent="0.15">
      <c r="A55" s="17" t="s">
        <v>89</v>
      </c>
      <c r="B55" s="240">
        <v>30127.68</v>
      </c>
      <c r="C55" s="240">
        <v>2974.9679999999998</v>
      </c>
      <c r="D55" s="240">
        <v>9658.2039999999997</v>
      </c>
      <c r="F55" s="240">
        <v>7179.7699999999995</v>
      </c>
      <c r="G55" s="240">
        <v>10.280000000000001</v>
      </c>
      <c r="H55" s="240">
        <v>5170.38</v>
      </c>
      <c r="J55" s="13">
        <v>74210</v>
      </c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7"/>
      <c r="W55" s="13"/>
      <c r="X55" s="13"/>
      <c r="Y55" s="13"/>
      <c r="Z55" s="240"/>
      <c r="AA55" s="240"/>
      <c r="AB55" s="240"/>
      <c r="AC55" s="240"/>
      <c r="AD55" s="240"/>
      <c r="AE55" s="240"/>
    </row>
    <row r="56" spans="1:35" s="10" customFormat="1" ht="9.9499999999999993" customHeight="1" x14ac:dyDescent="0.15">
      <c r="A56" s="17" t="s">
        <v>90</v>
      </c>
      <c r="B56" s="240">
        <v>4171.8590000000004</v>
      </c>
      <c r="C56" s="240">
        <v>732.27500000000009</v>
      </c>
      <c r="D56" s="240">
        <v>2995.4290000000001</v>
      </c>
      <c r="F56" s="240">
        <v>2350.5774000000001</v>
      </c>
      <c r="G56" s="240">
        <v>22.2697</v>
      </c>
      <c r="H56" s="240">
        <v>386.35430000000002</v>
      </c>
      <c r="J56" s="13">
        <v>5280.5061000000005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7"/>
      <c r="W56" s="13"/>
      <c r="X56" s="13"/>
      <c r="Y56" s="13"/>
      <c r="Z56" s="240"/>
      <c r="AA56" s="240"/>
      <c r="AB56" s="240"/>
      <c r="AC56" s="240"/>
      <c r="AD56" s="240"/>
      <c r="AE56" s="240"/>
    </row>
    <row r="57" spans="1:35" s="10" customFormat="1" ht="9.9499999999999993" customHeight="1" x14ac:dyDescent="0.15">
      <c r="A57" s="17" t="s">
        <v>91</v>
      </c>
      <c r="B57" s="240">
        <v>36338.366000000002</v>
      </c>
      <c r="C57" s="240">
        <v>17622.615000000002</v>
      </c>
      <c r="D57" s="240">
        <v>19224</v>
      </c>
      <c r="F57" s="240">
        <v>21755.766099999997</v>
      </c>
      <c r="G57" s="240">
        <v>1080.7436</v>
      </c>
      <c r="H57" s="240">
        <v>17300.5137</v>
      </c>
      <c r="J57" s="13">
        <v>137284.28450000001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7"/>
      <c r="W57" s="13"/>
      <c r="X57" s="13"/>
      <c r="Y57" s="13"/>
      <c r="Z57" s="240"/>
      <c r="AA57" s="240"/>
      <c r="AB57" s="240"/>
      <c r="AC57" s="240"/>
      <c r="AD57" s="240"/>
      <c r="AE57" s="240"/>
    </row>
    <row r="58" spans="1:35" s="10" customFormat="1" ht="9.9499999999999993" customHeight="1" x14ac:dyDescent="0.15">
      <c r="A58" s="213" t="s">
        <v>92</v>
      </c>
      <c r="B58" s="240">
        <v>3073.4659999999999</v>
      </c>
      <c r="C58" s="240">
        <v>488.06200000000001</v>
      </c>
      <c r="D58" s="240">
        <v>968.61900000000003</v>
      </c>
      <c r="F58" s="240">
        <v>612.52530000000002</v>
      </c>
      <c r="G58" s="240">
        <v>18.082100000000001</v>
      </c>
      <c r="H58" s="240">
        <v>732.28579999999999</v>
      </c>
      <c r="J58" s="13">
        <v>8607.7065000000002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7"/>
      <c r="W58" s="13"/>
      <c r="X58" s="13"/>
      <c r="Y58" s="13"/>
      <c r="Z58" s="240"/>
      <c r="AA58" s="240"/>
      <c r="AB58" s="240"/>
      <c r="AC58" s="240"/>
      <c r="AD58" s="240"/>
      <c r="AE58" s="240"/>
    </row>
    <row r="59" spans="1:35" s="10" customFormat="1" ht="9.9499999999999993" customHeight="1" x14ac:dyDescent="0.15">
      <c r="A59" s="17" t="s">
        <v>93</v>
      </c>
      <c r="B59" s="240">
        <v>92076.6</v>
      </c>
      <c r="C59" s="240">
        <v>7615</v>
      </c>
      <c r="D59" s="240">
        <v>74399.3</v>
      </c>
      <c r="F59" s="240">
        <v>128903.24</v>
      </c>
      <c r="G59" s="240">
        <v>707.32449999999994</v>
      </c>
      <c r="H59" s="240">
        <v>122519.84</v>
      </c>
      <c r="J59" s="13">
        <v>1027473.1714999999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7"/>
      <c r="W59" s="13"/>
      <c r="X59" s="13"/>
      <c r="Y59" s="13"/>
      <c r="Z59" s="240"/>
      <c r="AA59" s="240"/>
      <c r="AB59" s="240"/>
      <c r="AC59" s="240"/>
      <c r="AD59" s="240"/>
      <c r="AE59" s="240"/>
    </row>
    <row r="60" spans="1:35" ht="3" customHeight="1" x14ac:dyDescent="0.15">
      <c r="A60" s="18"/>
      <c r="B60" s="7"/>
      <c r="G60" s="7"/>
      <c r="M60" s="13"/>
      <c r="N60" s="13"/>
      <c r="O60" s="13"/>
      <c r="P60" s="13"/>
      <c r="Q60" s="13"/>
      <c r="R60" s="13"/>
      <c r="S60" s="13"/>
      <c r="T60" s="13"/>
      <c r="U60" s="13"/>
      <c r="W60" s="13"/>
      <c r="X60" s="13"/>
      <c r="Y60" s="13"/>
      <c r="Z60" s="240"/>
      <c r="AA60" s="240"/>
      <c r="AB60" s="240"/>
      <c r="AC60" s="240"/>
      <c r="AD60" s="240"/>
      <c r="AE60" s="240"/>
      <c r="AF60" s="10"/>
      <c r="AG60" s="10"/>
      <c r="AH60" s="10"/>
      <c r="AI60" s="10"/>
    </row>
    <row r="61" spans="1:35" ht="10.15" customHeight="1" x14ac:dyDescent="0.15">
      <c r="A61" s="18"/>
      <c r="B61" s="378" t="s">
        <v>311</v>
      </c>
      <c r="C61" s="378"/>
      <c r="D61" s="378"/>
      <c r="E61" s="378"/>
      <c r="F61" s="378"/>
      <c r="G61" s="378"/>
      <c r="H61" s="378"/>
      <c r="I61" s="378"/>
      <c r="J61" s="378"/>
      <c r="K61" s="341"/>
      <c r="M61" s="13"/>
      <c r="N61" s="13"/>
      <c r="O61" s="13"/>
      <c r="P61" s="13"/>
      <c r="Q61" s="13"/>
      <c r="R61" s="13"/>
      <c r="S61" s="13"/>
      <c r="T61" s="13"/>
      <c r="U61" s="13"/>
      <c r="W61" s="13"/>
      <c r="X61" s="13"/>
      <c r="Y61" s="13"/>
      <c r="Z61" s="240"/>
      <c r="AA61" s="240"/>
      <c r="AB61" s="240"/>
      <c r="AC61" s="240"/>
      <c r="AD61" s="240"/>
      <c r="AE61" s="240"/>
    </row>
    <row r="62" spans="1:35" ht="3" customHeight="1" x14ac:dyDescent="0.15">
      <c r="A62" s="18"/>
      <c r="B62" s="7"/>
      <c r="G62" s="7"/>
      <c r="M62" s="13"/>
      <c r="N62" s="13"/>
      <c r="O62" s="13"/>
      <c r="P62" s="13"/>
      <c r="Q62" s="13"/>
      <c r="R62" s="13"/>
      <c r="S62" s="13"/>
      <c r="T62" s="13"/>
      <c r="U62" s="13"/>
      <c r="W62" s="13"/>
      <c r="X62" s="13"/>
      <c r="Y62" s="13"/>
      <c r="Z62" s="240"/>
      <c r="AA62" s="240"/>
      <c r="AB62" s="240"/>
      <c r="AC62" s="240"/>
      <c r="AD62" s="240"/>
      <c r="AE62" s="240"/>
    </row>
    <row r="63" spans="1:35" s="10" customFormat="1" ht="9.9499999999999993" customHeight="1" x14ac:dyDescent="0.15">
      <c r="A63" s="17" t="s">
        <v>94</v>
      </c>
      <c r="B63" s="240">
        <v>88265.254000000001</v>
      </c>
      <c r="C63" s="240">
        <v>326389.95799999998</v>
      </c>
      <c r="D63" s="240">
        <v>458078.07900000003</v>
      </c>
      <c r="F63" s="240">
        <v>78484.176800000001</v>
      </c>
      <c r="G63" s="240">
        <v>51677.415399999998</v>
      </c>
      <c r="H63" s="240">
        <v>563210.97320000001</v>
      </c>
      <c r="J63" s="13">
        <v>403895.20750000002</v>
      </c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240"/>
      <c r="AA63" s="240"/>
      <c r="AB63" s="240"/>
      <c r="AC63" s="240"/>
      <c r="AD63" s="240"/>
      <c r="AE63" s="240"/>
      <c r="AF63" s="4"/>
      <c r="AG63" s="4"/>
      <c r="AH63" s="4"/>
      <c r="AI63" s="4"/>
    </row>
    <row r="64" spans="1:35" s="10" customFormat="1" ht="9.9499999999999993" customHeight="1" x14ac:dyDescent="0.2">
      <c r="A64" s="17" t="s">
        <v>95</v>
      </c>
      <c r="B64" s="240">
        <v>4116.4070000000002</v>
      </c>
      <c r="C64" s="240">
        <v>261.62599999999998</v>
      </c>
      <c r="D64" s="240">
        <v>11110.726000000001</v>
      </c>
      <c r="F64" s="240">
        <v>3300</v>
      </c>
      <c r="G64" s="240">
        <v>14.325299999999999</v>
      </c>
      <c r="H64" s="240">
        <v>14190</v>
      </c>
      <c r="J64" s="13">
        <v>19833.911799999998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240"/>
      <c r="AA64" s="240"/>
      <c r="AB64" s="240"/>
      <c r="AC64" s="240"/>
      <c r="AD64" s="240"/>
      <c r="AE64" s="240"/>
    </row>
    <row r="65" spans="1:35" s="10" customFormat="1" ht="9.9499999999999993" customHeight="1" x14ac:dyDescent="0.2">
      <c r="A65" s="17" t="s">
        <v>96</v>
      </c>
      <c r="B65" s="240">
        <v>5351.9769999999999</v>
      </c>
      <c r="C65" s="240">
        <v>3938.1309999999999</v>
      </c>
      <c r="D65" s="240">
        <v>9426.0920000000006</v>
      </c>
      <c r="F65" s="240">
        <v>1834.5994999999998</v>
      </c>
      <c r="G65" s="240">
        <v>310.8526</v>
      </c>
      <c r="H65" s="240">
        <v>12159.833600000002</v>
      </c>
      <c r="J65" s="13">
        <v>311.88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240"/>
      <c r="AA65" s="240"/>
      <c r="AB65" s="240"/>
      <c r="AC65" s="240"/>
      <c r="AD65" s="240"/>
      <c r="AE65" s="240"/>
    </row>
    <row r="66" spans="1:35" s="10" customFormat="1" ht="9.9499999999999993" customHeight="1" x14ac:dyDescent="0.15">
      <c r="A66" s="17" t="s">
        <v>97</v>
      </c>
      <c r="B66" s="240">
        <v>3985</v>
      </c>
      <c r="C66" s="240">
        <v>31.722000000000001</v>
      </c>
      <c r="D66" s="240">
        <v>8949</v>
      </c>
      <c r="F66" s="240">
        <v>4912.7</v>
      </c>
      <c r="G66" s="240">
        <v>2.4784999999999999</v>
      </c>
      <c r="H66" s="240">
        <v>12932.74</v>
      </c>
      <c r="J66" s="13">
        <v>76174.73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332"/>
      <c r="W66" s="13"/>
      <c r="X66" s="13"/>
      <c r="Y66" s="13"/>
      <c r="Z66" s="240"/>
      <c r="AA66" s="240"/>
      <c r="AB66" s="240"/>
      <c r="AC66" s="240"/>
      <c r="AD66" s="240"/>
      <c r="AE66" s="240"/>
    </row>
    <row r="67" spans="1:35" s="10" customFormat="1" ht="9.9499999999999993" customHeight="1" x14ac:dyDescent="0.15">
      <c r="A67" s="17" t="s">
        <v>98</v>
      </c>
      <c r="B67" s="240">
        <v>97112</v>
      </c>
      <c r="C67" s="240">
        <v>114472</v>
      </c>
      <c r="D67" s="119">
        <v>0</v>
      </c>
      <c r="F67" s="240">
        <v>24540</v>
      </c>
      <c r="G67" s="240">
        <v>7820</v>
      </c>
      <c r="H67" s="241">
        <v>0</v>
      </c>
      <c r="J67" s="13">
        <v>625579.5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332"/>
      <c r="W67" s="13"/>
      <c r="X67" s="13"/>
      <c r="Y67" s="13"/>
      <c r="Z67" s="240"/>
      <c r="AA67" s="240"/>
      <c r="AB67" s="240"/>
      <c r="AC67" s="240"/>
      <c r="AD67" s="240"/>
      <c r="AE67" s="240"/>
    </row>
    <row r="68" spans="1:35" s="10" customFormat="1" ht="9.9499999999999993" customHeight="1" x14ac:dyDescent="0.15">
      <c r="A68" s="213" t="s">
        <v>99</v>
      </c>
      <c r="B68" s="240">
        <v>5358.3469999999998</v>
      </c>
      <c r="C68" s="240">
        <v>514.61</v>
      </c>
      <c r="D68" s="240">
        <v>7728.223</v>
      </c>
      <c r="F68" s="240">
        <v>1557.2276999999999</v>
      </c>
      <c r="G68" s="240">
        <v>20.1602</v>
      </c>
      <c r="H68" s="240">
        <v>8907.3626000000004</v>
      </c>
      <c r="J68" s="13">
        <v>12220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332"/>
      <c r="W68" s="13"/>
      <c r="X68" s="13"/>
      <c r="Y68" s="13"/>
      <c r="Z68" s="240"/>
      <c r="AA68" s="240"/>
      <c r="AB68" s="240"/>
      <c r="AC68" s="240"/>
      <c r="AD68" s="240"/>
      <c r="AE68" s="240"/>
    </row>
    <row r="69" spans="1:35" s="10" customFormat="1" ht="9.9499999999999993" customHeight="1" x14ac:dyDescent="0.15">
      <c r="A69" s="213" t="s">
        <v>100</v>
      </c>
      <c r="B69" s="240">
        <v>17023.790999999997</v>
      </c>
      <c r="C69" s="240">
        <v>56265.75</v>
      </c>
      <c r="D69" s="240">
        <v>1.6479999999999999</v>
      </c>
      <c r="F69" s="240">
        <v>15863.3303</v>
      </c>
      <c r="G69" s="240">
        <v>6052.9218999999994</v>
      </c>
      <c r="H69" s="119">
        <v>0</v>
      </c>
      <c r="J69" s="13">
        <v>215634.92099999997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332"/>
      <c r="W69" s="13"/>
      <c r="X69" s="13"/>
      <c r="Y69" s="13"/>
      <c r="Z69" s="240"/>
      <c r="AA69" s="240"/>
      <c r="AB69" s="240"/>
      <c r="AC69" s="240"/>
      <c r="AD69" s="240"/>
      <c r="AE69" s="240"/>
    </row>
    <row r="70" spans="1:35" s="10" customFormat="1" ht="9.9499999999999993" customHeight="1" x14ac:dyDescent="0.15">
      <c r="A70" s="17" t="s">
        <v>101</v>
      </c>
      <c r="B70" s="240">
        <v>305463.15899999999</v>
      </c>
      <c r="C70" s="240">
        <v>225339.94</v>
      </c>
      <c r="D70" s="240">
        <v>8529.366</v>
      </c>
      <c r="F70" s="240">
        <v>43500</v>
      </c>
      <c r="G70" s="240">
        <v>8310.0946999999996</v>
      </c>
      <c r="H70" s="240">
        <v>3180.98</v>
      </c>
      <c r="J70" s="13">
        <v>2137792.2865000004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332"/>
      <c r="W70" s="13"/>
      <c r="X70" s="13"/>
      <c r="Y70" s="13"/>
      <c r="Z70" s="240"/>
      <c r="AA70" s="240"/>
      <c r="AB70" s="240"/>
      <c r="AC70" s="240"/>
      <c r="AD70" s="240"/>
      <c r="AE70" s="240"/>
    </row>
    <row r="71" spans="1:35" ht="3" customHeight="1" x14ac:dyDescent="0.15">
      <c r="A71" s="18"/>
      <c r="B71" s="7"/>
      <c r="G71" s="7"/>
      <c r="M71" s="13"/>
      <c r="N71" s="13"/>
      <c r="O71" s="13"/>
      <c r="P71" s="13"/>
      <c r="Q71" s="13"/>
      <c r="R71" s="13"/>
      <c r="S71" s="13"/>
      <c r="T71" s="13"/>
      <c r="U71" s="13"/>
      <c r="V71" s="332"/>
      <c r="W71" s="13"/>
      <c r="X71" s="13"/>
      <c r="Y71" s="13"/>
      <c r="Z71" s="240"/>
      <c r="AA71" s="240"/>
      <c r="AB71" s="240"/>
      <c r="AC71" s="240"/>
      <c r="AD71" s="240"/>
      <c r="AE71" s="240"/>
      <c r="AF71" s="10"/>
      <c r="AG71" s="10"/>
      <c r="AH71" s="10"/>
      <c r="AI71" s="10"/>
    </row>
    <row r="72" spans="1:35" s="10" customFormat="1" ht="9.9499999999999993" customHeight="1" x14ac:dyDescent="0.15">
      <c r="A72" s="18"/>
      <c r="B72" s="378" t="s">
        <v>312</v>
      </c>
      <c r="C72" s="378"/>
      <c r="D72" s="378"/>
      <c r="E72" s="378"/>
      <c r="F72" s="378"/>
      <c r="G72" s="378"/>
      <c r="H72" s="378"/>
      <c r="I72" s="378"/>
      <c r="J72" s="378"/>
      <c r="K72" s="341"/>
      <c r="M72" s="13"/>
      <c r="N72" s="13"/>
      <c r="O72" s="13"/>
      <c r="P72" s="13"/>
      <c r="Q72" s="13"/>
      <c r="R72" s="13"/>
      <c r="S72" s="13"/>
      <c r="T72" s="13"/>
      <c r="U72" s="13"/>
      <c r="V72" s="332"/>
      <c r="W72" s="13"/>
      <c r="X72" s="13"/>
      <c r="Y72" s="13"/>
      <c r="Z72" s="240"/>
      <c r="AA72" s="240"/>
      <c r="AB72" s="240"/>
      <c r="AC72" s="240"/>
      <c r="AD72" s="240"/>
      <c r="AE72" s="240"/>
      <c r="AF72" s="4"/>
      <c r="AG72" s="4"/>
      <c r="AH72" s="4"/>
      <c r="AI72" s="4"/>
    </row>
    <row r="73" spans="1:35" ht="3" customHeight="1" x14ac:dyDescent="0.15">
      <c r="A73" s="18"/>
      <c r="B73" s="7"/>
      <c r="G73" s="7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270"/>
      <c r="W73" s="13"/>
      <c r="X73" s="13"/>
      <c r="Y73" s="13"/>
      <c r="Z73" s="240"/>
      <c r="AA73" s="240"/>
      <c r="AB73" s="240"/>
      <c r="AC73" s="240"/>
      <c r="AD73" s="240"/>
      <c r="AE73" s="240"/>
      <c r="AF73" s="10"/>
      <c r="AG73" s="10"/>
      <c r="AH73" s="10"/>
      <c r="AI73" s="10"/>
    </row>
    <row r="74" spans="1:35" s="10" customFormat="1" ht="9.9499999999999993" customHeight="1" x14ac:dyDescent="0.15">
      <c r="A74" s="213" t="s">
        <v>102</v>
      </c>
      <c r="B74" s="240">
        <v>24398.826000000001</v>
      </c>
      <c r="C74" s="240">
        <v>74241.991999999998</v>
      </c>
      <c r="D74" s="240">
        <v>2598.1239999999998</v>
      </c>
      <c r="F74" s="240">
        <v>18780.88</v>
      </c>
      <c r="G74" s="240">
        <v>7353.68</v>
      </c>
      <c r="H74" s="240">
        <v>4363</v>
      </c>
      <c r="J74" s="13">
        <v>84500</v>
      </c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332"/>
      <c r="W74" s="13"/>
      <c r="X74" s="13"/>
      <c r="Y74" s="13"/>
      <c r="Z74" s="240"/>
      <c r="AA74" s="240"/>
      <c r="AB74" s="240"/>
      <c r="AC74" s="240"/>
      <c r="AD74" s="240"/>
      <c r="AE74" s="240"/>
      <c r="AF74" s="4"/>
      <c r="AG74" s="4"/>
      <c r="AH74" s="4"/>
      <c r="AI74" s="4"/>
    </row>
    <row r="75" spans="1:35" s="10" customFormat="1" ht="9.9499999999999993" customHeight="1" x14ac:dyDescent="0.15">
      <c r="A75" s="17" t="s">
        <v>103</v>
      </c>
      <c r="B75" s="240">
        <v>10034.248</v>
      </c>
      <c r="C75" s="240">
        <v>25421.99</v>
      </c>
      <c r="D75" s="240">
        <v>275.291</v>
      </c>
      <c r="F75" s="240">
        <v>7279.6168999999991</v>
      </c>
      <c r="G75" s="240">
        <v>4386.0403999999999</v>
      </c>
      <c r="H75" s="240">
        <v>449.51</v>
      </c>
      <c r="J75" s="13">
        <v>210510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332"/>
      <c r="W75" s="13"/>
      <c r="X75" s="13"/>
      <c r="Y75" s="13"/>
      <c r="Z75" s="240"/>
      <c r="AA75" s="240"/>
      <c r="AB75" s="240"/>
      <c r="AC75" s="240"/>
      <c r="AD75" s="240"/>
      <c r="AE75" s="240"/>
    </row>
    <row r="76" spans="1:35" ht="3" customHeight="1" x14ac:dyDescent="0.15">
      <c r="A76" s="19"/>
      <c r="B76" s="19"/>
      <c r="C76" s="19"/>
      <c r="D76" s="19"/>
      <c r="E76" s="19"/>
      <c r="F76" s="19"/>
      <c r="G76" s="19"/>
      <c r="H76" s="19"/>
      <c r="I76" s="19"/>
      <c r="J76" s="5"/>
      <c r="M76" s="270"/>
      <c r="N76" s="270"/>
      <c r="O76" s="270"/>
      <c r="P76" s="10"/>
      <c r="Q76" s="270"/>
      <c r="R76" s="270"/>
      <c r="S76" s="270"/>
      <c r="T76" s="270"/>
      <c r="U76" s="270"/>
      <c r="V76" s="10"/>
      <c r="W76" s="240"/>
      <c r="X76" s="240"/>
      <c r="Y76" s="240"/>
      <c r="Z76" s="240"/>
      <c r="AA76" s="240"/>
      <c r="AB76" s="240"/>
      <c r="AC76" s="240"/>
      <c r="AD76" s="240"/>
      <c r="AE76" s="240"/>
      <c r="AF76" s="10"/>
      <c r="AG76" s="10"/>
      <c r="AH76" s="10"/>
      <c r="AI76" s="10"/>
    </row>
    <row r="77" spans="1:35" ht="3" customHeight="1" x14ac:dyDescent="0.15">
      <c r="A77" s="18"/>
      <c r="B77" s="18"/>
      <c r="C77" s="18"/>
      <c r="D77" s="18"/>
      <c r="E77" s="18"/>
      <c r="F77" s="18"/>
      <c r="G77" s="18"/>
      <c r="H77" s="18"/>
      <c r="I77" s="18"/>
      <c r="M77" s="270"/>
      <c r="N77" s="270"/>
      <c r="O77" s="270"/>
      <c r="P77" s="10"/>
      <c r="Q77" s="270"/>
      <c r="R77" s="270"/>
      <c r="S77" s="270"/>
      <c r="T77" s="270"/>
      <c r="U77" s="270"/>
      <c r="V77" s="10"/>
      <c r="W77" s="240"/>
      <c r="X77" s="240"/>
      <c r="Y77" s="240"/>
      <c r="Z77" s="240"/>
      <c r="AA77" s="240"/>
      <c r="AB77" s="240"/>
      <c r="AC77" s="240"/>
      <c r="AD77" s="240"/>
      <c r="AE77" s="240"/>
    </row>
    <row r="78" spans="1:35" ht="23.25" customHeight="1" x14ac:dyDescent="0.15">
      <c r="A78" s="348" t="s">
        <v>348</v>
      </c>
      <c r="B78" s="348"/>
      <c r="C78" s="348"/>
      <c r="D78" s="348"/>
      <c r="E78" s="348"/>
      <c r="F78" s="348"/>
      <c r="G78" s="348"/>
      <c r="H78" s="348"/>
      <c r="I78" s="348"/>
      <c r="J78" s="348"/>
      <c r="K78" s="190"/>
      <c r="M78" s="10"/>
      <c r="N78" s="10"/>
      <c r="O78" s="10"/>
    </row>
    <row r="79" spans="1:35" ht="9" customHeight="1" x14ac:dyDescent="0.15">
      <c r="A79" s="10"/>
      <c r="B79" s="10"/>
      <c r="C79" s="10"/>
      <c r="D79" s="10"/>
      <c r="E79" s="10"/>
      <c r="F79" s="10"/>
      <c r="G79" s="10"/>
      <c r="H79" s="10"/>
      <c r="I79" s="10"/>
      <c r="M79" s="10"/>
      <c r="N79" s="10"/>
      <c r="O79" s="10"/>
      <c r="Q79" s="10"/>
      <c r="R79" s="10"/>
      <c r="S79" s="10"/>
      <c r="T79" s="10"/>
      <c r="U79" s="10"/>
    </row>
    <row r="80" spans="1:35" s="6" customFormat="1" ht="12.75" x14ac:dyDescent="0.2">
      <c r="A80" s="10"/>
      <c r="J80" s="8"/>
      <c r="K80" s="8"/>
      <c r="M80" s="10"/>
      <c r="N80" s="10"/>
      <c r="O80" s="10"/>
      <c r="P80" s="4"/>
      <c r="Q80" s="10"/>
      <c r="R80" s="10"/>
      <c r="S80" s="10"/>
      <c r="T80" s="10"/>
      <c r="U80" s="10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s="6" customFormat="1" ht="12.75" x14ac:dyDescent="0.2">
      <c r="A81" s="10"/>
      <c r="M81" s="10"/>
      <c r="N81" s="10"/>
      <c r="O81" s="10"/>
      <c r="P81" s="4"/>
      <c r="Q81" s="10"/>
      <c r="R81" s="10"/>
      <c r="S81" s="10"/>
      <c r="T81" s="10"/>
      <c r="U81" s="10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5" s="6" customFormat="1" ht="12.75" x14ac:dyDescent="0.2">
      <c r="M82" s="10"/>
      <c r="N82" s="10"/>
      <c r="O82" s="10"/>
      <c r="P82" s="4"/>
      <c r="Q82" s="10"/>
      <c r="R82" s="10"/>
      <c r="S82" s="10"/>
      <c r="T82" s="10"/>
      <c r="U82" s="10"/>
      <c r="V82" s="4"/>
      <c r="W82" s="4"/>
    </row>
    <row r="83" spans="1:35" s="6" customFormat="1" ht="12.75" x14ac:dyDescent="0.2">
      <c r="C83" s="12"/>
      <c r="D83" s="12"/>
      <c r="E83" s="12"/>
      <c r="F83" s="12"/>
      <c r="G83" s="12"/>
      <c r="H83" s="12"/>
      <c r="I83" s="12"/>
      <c r="J83" s="215"/>
      <c r="K83" s="215"/>
      <c r="L83" s="215"/>
      <c r="W83" s="4"/>
    </row>
    <row r="84" spans="1:35" s="6" customFormat="1" ht="12.75" x14ac:dyDescent="0.2">
      <c r="A84" s="8"/>
      <c r="B84" s="216"/>
      <c r="L84" s="215"/>
      <c r="W84" s="4"/>
    </row>
    <row r="85" spans="1:35" s="6" customFormat="1" ht="12.75" x14ac:dyDescent="0.2">
      <c r="W85" s="4"/>
    </row>
    <row r="86" spans="1:35" s="6" customFormat="1" ht="12.75" x14ac:dyDescent="0.2">
      <c r="W86" s="4"/>
    </row>
    <row r="87" spans="1:35" s="6" customFormat="1" ht="12.75" x14ac:dyDescent="0.2">
      <c r="W87" s="4"/>
    </row>
    <row r="88" spans="1:35" ht="12.75" x14ac:dyDescent="0.2">
      <c r="C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</row>
    <row r="89" spans="1:35" ht="12.75" x14ac:dyDescent="0.2">
      <c r="C89" s="6"/>
      <c r="X89" s="6"/>
      <c r="Y89" s="6"/>
      <c r="Z89" s="6"/>
      <c r="AA89" s="6"/>
      <c r="AB89" s="6"/>
      <c r="AC89" s="6"/>
      <c r="AD89" s="6"/>
      <c r="AE89" s="6"/>
    </row>
    <row r="91" spans="1:35" ht="12.75" x14ac:dyDescent="0.2">
      <c r="A91" s="8"/>
      <c r="B91" s="216"/>
    </row>
    <row r="92" spans="1:35" ht="12.75" x14ac:dyDescent="0.2">
      <c r="B92" s="6"/>
      <c r="C92" s="6"/>
    </row>
    <row r="93" spans="1:35" ht="12.75" x14ac:dyDescent="0.2">
      <c r="B93" s="6"/>
      <c r="C93" s="6"/>
    </row>
    <row r="94" spans="1:35" ht="12.75" x14ac:dyDescent="0.2">
      <c r="B94" s="6"/>
      <c r="C94" s="6"/>
    </row>
    <row r="95" spans="1:35" ht="12.75" x14ac:dyDescent="0.2">
      <c r="C95" s="6"/>
    </row>
    <row r="96" spans="1:35" ht="12.75" x14ac:dyDescent="0.2">
      <c r="C96" s="6"/>
    </row>
    <row r="97" spans="3:3" ht="12.75" x14ac:dyDescent="0.2">
      <c r="C97" s="6"/>
    </row>
    <row r="98" spans="3:3" ht="12.75" x14ac:dyDescent="0.2">
      <c r="C98" s="6"/>
    </row>
  </sheetData>
  <mergeCells count="12">
    <mergeCell ref="A78:J78"/>
    <mergeCell ref="B12:J12"/>
    <mergeCell ref="B43:J43"/>
    <mergeCell ref="B50:J50"/>
    <mergeCell ref="B61:J61"/>
    <mergeCell ref="B72:J72"/>
    <mergeCell ref="A5:G5"/>
    <mergeCell ref="A8:A10"/>
    <mergeCell ref="B8:D9"/>
    <mergeCell ref="F8:J8"/>
    <mergeCell ref="F9:H9"/>
    <mergeCell ref="J9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Indice</vt:lpstr>
      <vt:lpstr>13.1</vt:lpstr>
      <vt:lpstr>13.2</vt:lpstr>
      <vt:lpstr>13.2 segue</vt:lpstr>
      <vt:lpstr>13.3</vt:lpstr>
      <vt:lpstr>13.4</vt:lpstr>
      <vt:lpstr>13.5</vt:lpstr>
      <vt:lpstr>13.6</vt:lpstr>
      <vt:lpstr>13.7</vt:lpstr>
      <vt:lpstr>13.8</vt:lpstr>
      <vt:lpstr>13.9</vt:lpstr>
      <vt:lpstr>13.10</vt:lpstr>
      <vt:lpstr>13.11</vt:lpstr>
      <vt:lpstr>13.12</vt:lpstr>
      <vt:lpstr>13.13</vt:lpstr>
      <vt:lpstr>13.13 segue</vt:lpstr>
      <vt:lpstr>13.14</vt:lpstr>
      <vt:lpstr>13.15</vt:lpstr>
      <vt:lpstr>'13.12'!Area_stampa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2016-11-10T16:02:42Z</dcterms:created>
  <dcterms:modified xsi:type="dcterms:W3CDTF">2024-11-27T17:27:55Z</dcterms:modified>
</cp:coreProperties>
</file>