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Condiviso con l'utente\ASI_2024 - condivisa\cap06\VSP\D06\"/>
    </mc:Choice>
  </mc:AlternateContent>
  <bookViews>
    <workbookView xWindow="0" yWindow="0" windowWidth="25200" windowHeight="11250"/>
  </bookViews>
  <sheets>
    <sheet name="Prospetto1" sheetId="2" r:id="rId1"/>
    <sheet name="Prospetto2" sheetId="3" r:id="rId2"/>
    <sheet name="Prospetto3" sheetId="1" r:id="rId3"/>
  </sheets>
  <externalReferences>
    <externalReference r:id="rId4"/>
  </externalReferences>
  <definedNames>
    <definedName name="_1__123Graph_AGRAFICO_1" localSheetId="2" hidden="1">'[1]Tabella 4'!$C$10:$C$26</definedName>
    <definedName name="_1__123Graph_AGRAFICO_1" hidden="1">'[1]Tabella 4'!$C$10:$C$26</definedName>
    <definedName name="_2__123Graph_AGRAFICO_2" localSheetId="2" hidden="1">'[1]Tabella 4'!$O$14:$O$26</definedName>
    <definedName name="_2__123Graph_AGRAFICO_2" hidden="1">'[1]Tabella 4'!$O$14:$O$26</definedName>
    <definedName name="_3__123Graph_AGRAFICO_3" localSheetId="2" hidden="1">'[1]Tabella 4'!$K$14:$K$26</definedName>
    <definedName name="_3__123Graph_AGRAFICO_3" hidden="1">'[1]Tabella 4'!$K$14:$K$26</definedName>
    <definedName name="_4__123Graph_BGRAFICO_1" localSheetId="2" hidden="1">'[1]Tabella 4'!$F$10:$F$26</definedName>
    <definedName name="_4__123Graph_BGRAFICO_1" hidden="1">'[1]Tabella 4'!$F$10:$F$26</definedName>
    <definedName name="_5__123Graph_BGRAFICO_2" localSheetId="2" hidden="1">'[1]Tabella 4'!$P$14:$P$26</definedName>
    <definedName name="_5__123Graph_BGRAFICO_2" hidden="1">'[1]Tabella 4'!$P$14:$P$26</definedName>
    <definedName name="_6__123Graph_BGRAFICO_3" localSheetId="2" hidden="1">'[1]Tabella 4'!$N$14:$N$26</definedName>
    <definedName name="_6__123Graph_BGRAFICO_3" hidden="1">'[1]Tabella 4'!$N$14:$N$26</definedName>
    <definedName name="_7__123Graph_XGRAFICO_1" localSheetId="2" hidden="1">'[1]Tabella 4'!$A$10:$A$26</definedName>
    <definedName name="_7__123Graph_XGRAFICO_1" hidden="1">'[1]Tabella 4'!$A$10:$A$26</definedName>
    <definedName name="_8__123Graph_XGRAFICO_2" localSheetId="2" hidden="1">'[1]Tabella 4'!$A$14:$A$26</definedName>
    <definedName name="_8__123Graph_XGRAFICO_2" hidden="1">'[1]Tabella 4'!$A$14:$A$26</definedName>
    <definedName name="_9__123Graph_XGRAFICO_3" localSheetId="2" hidden="1">'[1]Tabella 4'!$A$14:$A$26</definedName>
    <definedName name="_9__123Graph_XGRAFICO_3" hidden="1">'[1]Tabella 4'!$A$14:$A$26</definedName>
    <definedName name="_Parse_Out" localSheetId="2" hidden="1">#REF!</definedName>
    <definedName name="_Parse_Out" hidden="1">#REF!</definedName>
    <definedName name="grafico" localSheetId="2" hidden="1">'[1]Tabella 4'!$N$14:$N$26</definedName>
    <definedName name="grafico" hidden="1">'[1]Tabella 4'!$N$14:$N$26</definedName>
    <definedName name="grafico_reati" localSheetId="2" hidden="1">'[1]Tabella 4'!$F$10:$F$26</definedName>
    <definedName name="grafico_reati" hidden="1">'[1]Tabella 4'!$F$10:$F$26</definedName>
    <definedName name="grareati" localSheetId="2" hidden="1">'[1]Tabella 4'!$A$10:$A$26</definedName>
    <definedName name="grareati" hidden="1">'[1]Tabella 4'!$A$10:$A$26</definedName>
    <definedName name="marina" localSheetId="2" hidden="1">#REF!</definedName>
    <definedName name="marina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E27" i="2"/>
  <c r="D27" i="2"/>
  <c r="C27" i="2"/>
  <c r="F23" i="2"/>
  <c r="E23" i="2"/>
  <c r="D23" i="2"/>
  <c r="C23" i="2"/>
  <c r="F13" i="2"/>
  <c r="E13" i="2"/>
  <c r="D13" i="2"/>
  <c r="C13" i="2"/>
  <c r="E10" i="1" l="1"/>
  <c r="E23" i="1" s="1"/>
  <c r="E11" i="1"/>
  <c r="E12" i="1"/>
  <c r="E13" i="1"/>
  <c r="E14" i="1"/>
  <c r="E15" i="1"/>
  <c r="E16" i="1"/>
  <c r="E17" i="1"/>
  <c r="E18" i="1"/>
  <c r="E19" i="1"/>
  <c r="E20" i="1"/>
  <c r="E21" i="1"/>
  <c r="E22" i="1"/>
  <c r="C23" i="1"/>
  <c r="D23" i="1"/>
</calcChain>
</file>

<file path=xl/sharedStrings.xml><?xml version="1.0" encoding="utf-8"?>
<sst xmlns="http://schemas.openxmlformats.org/spreadsheetml/2006/main" count="82" uniqueCount="70">
  <si>
    <t>Fonte: Ministero della giustizia - Dipartimento per la giustizia minorile e di comunità</t>
  </si>
  <si>
    <t>TOTALE SOGGETTI IN CARICO</t>
  </si>
  <si>
    <t>Messa alla prova</t>
  </si>
  <si>
    <t>Misure di comunità</t>
  </si>
  <si>
    <t>Sospensione condizionale della pena</t>
  </si>
  <si>
    <t>Lavori di pubblica utilità per violazione del codice della strada</t>
  </si>
  <si>
    <t>Lavori di pubblica utilità per violazione delle leggi sugli stupefacenti</t>
  </si>
  <si>
    <t xml:space="preserve">Sanzioni di comunità: 
</t>
  </si>
  <si>
    <t>Libertà vigilata</t>
  </si>
  <si>
    <t>Misure di sicurezza</t>
  </si>
  <si>
    <t>Lavoro di pubblica utilità sostitutivo</t>
  </si>
  <si>
    <t>Semilibertà sostitutiva</t>
  </si>
  <si>
    <t>Detenzione domiciliare sostitutiva</t>
  </si>
  <si>
    <t>Pene sostitutive</t>
  </si>
  <si>
    <t>Libertà controllata</t>
  </si>
  <si>
    <t>Semidetenzione</t>
  </si>
  <si>
    <t>Sanzioni sostitutive</t>
  </si>
  <si>
    <t>Semilibertà</t>
  </si>
  <si>
    <t>Detenzione domiciliare</t>
  </si>
  <si>
    <t>Affidamento in prova</t>
  </si>
  <si>
    <t>Misure alternative alla detenzione</t>
  </si>
  <si>
    <t>Totale</t>
  </si>
  <si>
    <t>Femmine</t>
  </si>
  <si>
    <t>Maschi</t>
  </si>
  <si>
    <t>Adulti in area penale esterna al 31 dicembre 2023, secondo la tipologia di misura concessa</t>
  </si>
  <si>
    <t>Prospetto 6.1</t>
  </si>
  <si>
    <t>Prospetto 6.3</t>
  </si>
  <si>
    <t>Prospetto 6.2</t>
  </si>
  <si>
    <t>Procedimenti esauriti in primo grado di giudizio, per ufficio giudiziario militare e per modalità di definizione</t>
  </si>
  <si>
    <t>Anno 2023</t>
  </si>
  <si>
    <t>MODALITA' DI DEFINIZIONE DEI PROCEDIMENTI</t>
  </si>
  <si>
    <t>Sede</t>
  </si>
  <si>
    <t>Verona</t>
  </si>
  <si>
    <t>Roma</t>
  </si>
  <si>
    <t>Napoli</t>
  </si>
  <si>
    <t>PROCURE MILITARI</t>
  </si>
  <si>
    <t>Invio al giudice per le indagini preliminari</t>
  </si>
  <si>
    <r>
      <rPr>
        <sz val="7"/>
        <rFont val="Arial"/>
        <family val="2"/>
      </rPr>
      <t xml:space="preserve">Di cui:   </t>
    </r>
    <r>
      <rPr>
        <i/>
        <sz val="7"/>
        <rFont val="Arial"/>
        <family val="2"/>
      </rPr>
      <t xml:space="preserve">   Per archiviazione</t>
    </r>
  </si>
  <si>
    <t xml:space="preserve">                    Per giudizio ordinario </t>
  </si>
  <si>
    <t xml:space="preserve">                    Per giudizio speciale</t>
  </si>
  <si>
    <t>Invio al tribunale militare per giudizio direttissimo</t>
  </si>
  <si>
    <t>-</t>
  </si>
  <si>
    <t>Altra modalità</t>
  </si>
  <si>
    <t>TOTALE</t>
  </si>
  <si>
    <t>UFFICI DEL GIP/GUP PRESSO I TRIBUNALI MILITARI</t>
  </si>
  <si>
    <t>Decreto</t>
  </si>
  <si>
    <r>
      <rPr>
        <sz val="7"/>
        <rFont val="Arial"/>
        <family val="2"/>
      </rPr>
      <t xml:space="preserve">Di cui:  </t>
    </r>
    <r>
      <rPr>
        <i/>
        <sz val="7"/>
        <rFont val="Arial"/>
        <family val="2"/>
      </rPr>
      <t xml:space="preserve">   Di archiviazione</t>
    </r>
  </si>
  <si>
    <t xml:space="preserve">                  Di giudizio ordinario </t>
  </si>
  <si>
    <t xml:space="preserve">                 Di giudizio immediato</t>
  </si>
  <si>
    <t>Sentenza</t>
  </si>
  <si>
    <r>
      <rPr>
        <sz val="7"/>
        <rFont val="Arial"/>
        <family val="2"/>
      </rPr>
      <t xml:space="preserve">Di cui: </t>
    </r>
    <r>
      <rPr>
        <i/>
        <sz val="7"/>
        <rFont val="Arial"/>
        <family val="2"/>
      </rPr>
      <t xml:space="preserve">  Di non luogo a procedere</t>
    </r>
  </si>
  <si>
    <t xml:space="preserve">                Di applicazione della pena su richiesta</t>
  </si>
  <si>
    <t xml:space="preserve">                A seguito di giudizio abbreviato</t>
  </si>
  <si>
    <t xml:space="preserve">              Altra modalità</t>
  </si>
  <si>
    <t>TRIBUNALI MILITARI</t>
  </si>
  <si>
    <t>Sentenza di proscioglimento o assoluzione</t>
  </si>
  <si>
    <t>Sentenza di condanna</t>
  </si>
  <si>
    <r>
      <t xml:space="preserve">Procedimenti esauriti in secondo grado di giudizio, per ufficio giudiziario militare e per modalità di definizione </t>
    </r>
    <r>
      <rPr>
        <sz val="9"/>
        <rFont val="Arial"/>
        <family val="2"/>
      </rPr>
      <t>(a)</t>
    </r>
  </si>
  <si>
    <t xml:space="preserve"> PROCURA GENERALE MILITARE PRESSO CORTE DI APPELLO</t>
  </si>
  <si>
    <t>Avocazione delle indagini ai sensi degli artt. 412 e 409 C.p.p.</t>
  </si>
  <si>
    <t>Impugnazioni</t>
  </si>
  <si>
    <t>Altri provvedimenti</t>
  </si>
  <si>
    <t>Attività collegate alle sentenze</t>
  </si>
  <si>
    <t>CORTE MILITARE DI APPELLO</t>
  </si>
  <si>
    <t>Con ordinanza di inammissibilità</t>
  </si>
  <si>
    <t>Con sentenza di nullità</t>
  </si>
  <si>
    <t>Con sentenza di conferma</t>
  </si>
  <si>
    <t>Con sentenza di riforma totale o parziale</t>
  </si>
  <si>
    <t xml:space="preserve">(a) La Corte militare di appello ha unica sede in Roma. </t>
  </si>
  <si>
    <t>Fonte : Ministero della Difesa - Consiglio della magistratura militare; Istat - I dati della giustizia militare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</si>
</sst>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General_)"/>
    <numFmt numFmtId="165" formatCode="_-* #,##0;\-* #,##0;_-* &quot;-&quot;;_-@"/>
    <numFmt numFmtId="166" formatCode="0;\-0;\-"/>
    <numFmt numFmtId="167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12"/>
      <name val="Helv"/>
    </font>
    <font>
      <b/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rgb="FF70707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49" fontId="1" fillId="0" borderId="0"/>
    <xf numFmtId="164" fontId="3" fillId="0" borderId="0"/>
    <xf numFmtId="0" fontId="1" fillId="0" borderId="0"/>
    <xf numFmtId="43" fontId="9" fillId="0" borderId="0" applyFont="0" applyFill="0" applyBorder="0" applyAlignment="0" applyProtection="0"/>
  </cellStyleXfs>
  <cellXfs count="66">
    <xf numFmtId="0" fontId="0" fillId="0" borderId="0" xfId="0"/>
    <xf numFmtId="49" fontId="2" fillId="0" borderId="0" xfId="1" applyFont="1" applyAlignment="1">
      <alignment vertical="center"/>
    </xf>
    <xf numFmtId="165" fontId="2" fillId="0" borderId="0" xfId="2" applyNumberFormat="1" applyFont="1" applyAlignment="1">
      <alignment horizontal="right" vertical="center"/>
    </xf>
    <xf numFmtId="49" fontId="2" fillId="0" borderId="0" xfId="1" quotePrefix="1" applyFont="1" applyAlignment="1">
      <alignment horizontal="left" vertical="center"/>
    </xf>
    <xf numFmtId="49" fontId="2" fillId="0" borderId="1" xfId="1" applyFont="1" applyBorder="1" applyAlignment="1">
      <alignment vertical="center"/>
    </xf>
    <xf numFmtId="165" fontId="4" fillId="0" borderId="0" xfId="2" applyNumberFormat="1" applyFont="1" applyAlignment="1">
      <alignment horizontal="right" vertical="center"/>
    </xf>
    <xf numFmtId="49" fontId="4" fillId="0" borderId="0" xfId="1" quotePrefix="1" applyFont="1" applyAlignment="1">
      <alignment horizontal="left" vertical="center"/>
    </xf>
    <xf numFmtId="49" fontId="5" fillId="0" borderId="0" xfId="1" applyFont="1" applyAlignment="1">
      <alignment vertical="center" wrapText="1"/>
    </xf>
    <xf numFmtId="49" fontId="4" fillId="0" borderId="0" xfId="1" applyFont="1" applyAlignment="1">
      <alignment horizontal="left" vertical="center"/>
    </xf>
    <xf numFmtId="49" fontId="5" fillId="0" borderId="0" xfId="1" quotePrefix="1" applyFont="1" applyAlignment="1">
      <alignment horizontal="left" vertical="center" wrapText="1"/>
    </xf>
    <xf numFmtId="49" fontId="4" fillId="0" borderId="0" xfId="1" quotePrefix="1" applyFont="1" applyAlignment="1">
      <alignment horizontal="left" vertical="center" wrapText="1"/>
    </xf>
    <xf numFmtId="49" fontId="5" fillId="0" borderId="0" xfId="1" applyFont="1" applyAlignment="1">
      <alignment horizontal="left" vertical="center" wrapText="1"/>
    </xf>
    <xf numFmtId="49" fontId="2" fillId="0" borderId="2" xfId="1" applyFont="1" applyBorder="1" applyAlignment="1">
      <alignment horizontal="right" vertical="center"/>
    </xf>
    <xf numFmtId="49" fontId="2" fillId="0" borderId="2" xfId="1" applyFont="1" applyBorder="1" applyAlignment="1">
      <alignment vertical="center"/>
    </xf>
    <xf numFmtId="0" fontId="6" fillId="0" borderId="0" xfId="3" quotePrefix="1" applyFont="1" applyAlignment="1">
      <alignment horizontal="left" vertical="center"/>
    </xf>
    <xf numFmtId="0" fontId="7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1" fillId="0" borderId="0" xfId="3"/>
    <xf numFmtId="0" fontId="8" fillId="0" borderId="0" xfId="3" applyFont="1"/>
    <xf numFmtId="0" fontId="10" fillId="0" borderId="0" xfId="0" applyFont="1"/>
    <xf numFmtId="0" fontId="7" fillId="0" borderId="0" xfId="3" quotePrefix="1" applyFont="1" applyAlignment="1">
      <alignment horizontal="left" vertical="center"/>
    </xf>
    <xf numFmtId="0" fontId="6" fillId="0" borderId="1" xfId="3" quotePrefix="1" applyFont="1" applyBorder="1" applyAlignment="1">
      <alignment horizontal="left" vertical="center"/>
    </xf>
    <xf numFmtId="0" fontId="0" fillId="0" borderId="1" xfId="0" applyBorder="1"/>
    <xf numFmtId="0" fontId="10" fillId="0" borderId="1" xfId="0" applyFont="1" applyBorder="1"/>
    <xf numFmtId="0" fontId="0" fillId="0" borderId="3" xfId="0" applyBorder="1"/>
    <xf numFmtId="166" fontId="11" fillId="0" borderId="1" xfId="0" applyNumberFormat="1" applyFont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166" fontId="11" fillId="0" borderId="0" xfId="0" applyNumberFormat="1" applyFont="1" applyAlignment="1">
      <alignment vertical="top"/>
    </xf>
    <xf numFmtId="166" fontId="11" fillId="0" borderId="0" xfId="0" applyNumberFormat="1" applyFont="1" applyFill="1" applyAlignment="1">
      <alignment vertical="top"/>
    </xf>
    <xf numFmtId="166" fontId="11" fillId="0" borderId="0" xfId="0" applyNumberFormat="1" applyFont="1" applyBorder="1" applyAlignment="1">
      <alignment vertical="top"/>
    </xf>
    <xf numFmtId="166" fontId="12" fillId="0" borderId="0" xfId="0" applyNumberFormat="1" applyFont="1" applyFill="1" applyBorder="1" applyAlignment="1">
      <alignment vertical="top"/>
    </xf>
    <xf numFmtId="0" fontId="11" fillId="0" borderId="0" xfId="0" applyFont="1"/>
    <xf numFmtId="167" fontId="11" fillId="0" borderId="0" xfId="4" applyNumberFormat="1" applyFont="1" applyAlignment="1">
      <alignment horizontal="right"/>
    </xf>
    <xf numFmtId="0" fontId="5" fillId="0" borderId="0" xfId="0" quotePrefix="1" applyFont="1" applyBorder="1" applyAlignment="1">
      <alignment horizontal="left" vertical="center" wrapText="1"/>
    </xf>
    <xf numFmtId="167" fontId="5" fillId="0" borderId="0" xfId="4" applyNumberFormat="1" applyFont="1" applyFill="1" applyBorder="1" applyAlignment="1">
      <alignment vertical="top"/>
    </xf>
    <xf numFmtId="0" fontId="5" fillId="0" borderId="0" xfId="0" applyFont="1" applyBorder="1" applyAlignment="1">
      <alignment horizontal="left" vertical="center" wrapText="1"/>
    </xf>
    <xf numFmtId="167" fontId="2" fillId="0" borderId="0" xfId="4" applyNumberFormat="1" applyFont="1" applyFill="1" applyBorder="1" applyAlignment="1">
      <alignment horizontal="right" vertical="top"/>
    </xf>
    <xf numFmtId="167" fontId="11" fillId="0" borderId="0" xfId="4" applyNumberFormat="1" applyFont="1" applyAlignment="1">
      <alignment vertical="top"/>
    </xf>
    <xf numFmtId="167" fontId="11" fillId="0" borderId="0" xfId="4" applyNumberFormat="1" applyFont="1" applyBorder="1" applyAlignment="1">
      <alignment vertical="top"/>
    </xf>
    <xf numFmtId="167" fontId="2" fillId="0" borderId="0" xfId="4" applyNumberFormat="1" applyFont="1" applyFill="1" applyBorder="1" applyAlignment="1">
      <alignment vertical="top"/>
    </xf>
    <xf numFmtId="0" fontId="12" fillId="0" borderId="0" xfId="0" applyFont="1"/>
    <xf numFmtId="167" fontId="12" fillId="0" borderId="0" xfId="4" applyNumberFormat="1" applyFont="1" applyFill="1" applyBorder="1" applyAlignment="1">
      <alignment vertical="top"/>
    </xf>
    <xf numFmtId="167" fontId="12" fillId="0" borderId="0" xfId="4" applyNumberFormat="1" applyFont="1" applyBorder="1" applyAlignment="1">
      <alignment vertical="top"/>
    </xf>
    <xf numFmtId="166" fontId="0" fillId="0" borderId="0" xfId="0" applyNumberFormat="1"/>
    <xf numFmtId="166" fontId="10" fillId="0" borderId="0" xfId="0" applyNumberFormat="1" applyFont="1"/>
    <xf numFmtId="0" fontId="11" fillId="0" borderId="0" xfId="0" applyFont="1" applyBorder="1" applyAlignment="1"/>
    <xf numFmtId="0" fontId="0" fillId="0" borderId="0" xfId="0" applyAlignment="1"/>
    <xf numFmtId="0" fontId="11" fillId="0" borderId="1" xfId="0" applyFont="1" applyBorder="1"/>
    <xf numFmtId="0" fontId="12" fillId="0" borderId="1" xfId="0" applyFont="1" applyBorder="1"/>
    <xf numFmtId="0" fontId="13" fillId="0" borderId="0" xfId="0" quotePrefix="1" applyFont="1" applyFill="1" applyBorder="1" applyAlignment="1">
      <alignment horizontal="left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/>
    </xf>
    <xf numFmtId="166" fontId="12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166" fontId="11" fillId="0" borderId="0" xfId="0" applyNumberFormat="1" applyFont="1" applyAlignment="1">
      <alignment horizontal="right" vertical="top"/>
    </xf>
    <xf numFmtId="167" fontId="12" fillId="0" borderId="0" xfId="4" applyNumberFormat="1" applyFont="1" applyAlignment="1">
      <alignment vertical="top"/>
    </xf>
    <xf numFmtId="0" fontId="11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166" fontId="12" fillId="0" borderId="3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0" fontId="13" fillId="0" borderId="0" xfId="0" quotePrefix="1" applyFont="1" applyFill="1" applyBorder="1" applyAlignment="1">
      <alignment horizontal="left" wrapText="1"/>
    </xf>
    <xf numFmtId="166" fontId="11" fillId="0" borderId="3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</cellXfs>
  <cellStyles count="5">
    <cellStyle name="Migliaia" xfId="4" builtinId="3"/>
    <cellStyle name="Normale" xfId="0" builtinId="0"/>
    <cellStyle name="Normale 3 2" xfId="3"/>
    <cellStyle name="Normale_PER6-18" xfId="2"/>
    <cellStyle name="Normale_Tav. 6.41 ASI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68340" cy="474618"/>
    <xdr:pic>
      <xdr:nvPicPr>
        <xdr:cNvPr id="2" name="Banner">
          <a:extLst>
            <a:ext uri="{FF2B5EF4-FFF2-40B4-BE49-F238E27FC236}">
              <a16:creationId xmlns:a16="http://schemas.microsoft.com/office/drawing/2014/main" id="{46DA0A96-E09F-4FAA-B152-786D70E81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8340" cy="474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68340" cy="474618"/>
    <xdr:pic>
      <xdr:nvPicPr>
        <xdr:cNvPr id="2" name="Banner">
          <a:extLst>
            <a:ext uri="{FF2B5EF4-FFF2-40B4-BE49-F238E27FC236}">
              <a16:creationId xmlns:a16="http://schemas.microsoft.com/office/drawing/2014/main" id="{46DA0A96-E09F-4FAA-B152-786D70E81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8340" cy="474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15240</xdr:rowOff>
    </xdr:from>
    <xdr:ext cx="5768340" cy="474618"/>
    <xdr:pic>
      <xdr:nvPicPr>
        <xdr:cNvPr id="2" name="Banner">
          <a:extLst>
            <a:ext uri="{FF2B5EF4-FFF2-40B4-BE49-F238E27FC236}">
              <a16:creationId xmlns:a16="http://schemas.microsoft.com/office/drawing/2014/main" id="{46DA0A96-E09F-4FAA-B152-786D70E81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"/>
          <a:ext cx="5768340" cy="474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 t="str">
            <v>I sem. 90</v>
          </cell>
          <cell r="C10">
            <v>261</v>
          </cell>
          <cell r="F10">
            <v>2793</v>
          </cell>
        </row>
        <row r="11">
          <cell r="A11" t="str">
            <v>II sem.90</v>
          </cell>
          <cell r="C11">
            <v>195</v>
          </cell>
          <cell r="F11">
            <v>1963</v>
          </cell>
        </row>
        <row r="12">
          <cell r="A12" t="str">
            <v>I sem. 91</v>
          </cell>
          <cell r="C12">
            <v>185</v>
          </cell>
          <cell r="F12">
            <v>1926</v>
          </cell>
        </row>
        <row r="13">
          <cell r="A13" t="str">
            <v>II sem. 91</v>
          </cell>
          <cell r="C13">
            <v>275</v>
          </cell>
          <cell r="F13">
            <v>2470</v>
          </cell>
        </row>
        <row r="14">
          <cell r="A14" t="str">
            <v>I sem.92</v>
          </cell>
          <cell r="C14">
            <v>230</v>
          </cell>
          <cell r="F14">
            <v>3697</v>
          </cell>
          <cell r="K14">
            <v>1724</v>
          </cell>
          <cell r="N14">
            <v>631</v>
          </cell>
          <cell r="O14">
            <v>35.629921259842519</v>
          </cell>
          <cell r="P14">
            <v>44</v>
          </cell>
        </row>
        <row r="15">
          <cell r="A15" t="str">
            <v>II sem.92</v>
          </cell>
          <cell r="C15">
            <v>205</v>
          </cell>
          <cell r="F15">
            <v>2998</v>
          </cell>
          <cell r="K15">
            <v>979</v>
          </cell>
          <cell r="N15">
            <v>479</v>
          </cell>
          <cell r="O15">
            <v>47.800925925925924</v>
          </cell>
          <cell r="P15">
            <v>57.391304347826086</v>
          </cell>
        </row>
        <row r="16">
          <cell r="A16" t="str">
            <v>I sem.93</v>
          </cell>
          <cell r="C16">
            <v>241</v>
          </cell>
          <cell r="F16">
            <v>3604</v>
          </cell>
          <cell r="K16">
            <v>1393</v>
          </cell>
          <cell r="N16">
            <v>752</v>
          </cell>
          <cell r="O16">
            <v>56.447480785653291</v>
          </cell>
          <cell r="P16">
            <v>40.990990990990994</v>
          </cell>
        </row>
        <row r="17">
          <cell r="A17" t="str">
            <v>II sem.93</v>
          </cell>
          <cell r="C17">
            <v>256</v>
          </cell>
          <cell r="F17">
            <v>3239</v>
          </cell>
          <cell r="K17">
            <v>1088</v>
          </cell>
          <cell r="N17">
            <v>595</v>
          </cell>
          <cell r="O17">
            <v>52.332657200811362</v>
          </cell>
          <cell r="P17">
            <v>77.450980392156865</v>
          </cell>
        </row>
        <row r="18">
          <cell r="A18" t="str">
            <v>I sem.94</v>
          </cell>
          <cell r="C18">
            <v>289</v>
          </cell>
          <cell r="F18">
            <v>3707</v>
          </cell>
          <cell r="K18">
            <v>1986</v>
          </cell>
          <cell r="N18">
            <v>975</v>
          </cell>
          <cell r="O18">
            <v>49.09409701928697</v>
          </cell>
          <cell r="P18">
            <v>49.090909090909093</v>
          </cell>
        </row>
        <row r="19">
          <cell r="A19" t="str">
            <v>II sem.94</v>
          </cell>
          <cell r="C19">
            <v>274</v>
          </cell>
          <cell r="F19">
            <v>3702</v>
          </cell>
          <cell r="K19">
            <v>1501</v>
          </cell>
          <cell r="N19">
            <v>765</v>
          </cell>
          <cell r="O19">
            <v>49.713467048710605</v>
          </cell>
          <cell r="P19">
            <v>67.61904761904762</v>
          </cell>
        </row>
        <row r="20">
          <cell r="A20" t="str">
            <v>I sem.95</v>
          </cell>
          <cell r="C20">
            <v>289</v>
          </cell>
          <cell r="F20">
            <v>4011</v>
          </cell>
          <cell r="K20">
            <v>2097</v>
          </cell>
          <cell r="N20">
            <v>1039</v>
          </cell>
          <cell r="O20">
            <v>49.407327586206897</v>
          </cell>
          <cell r="P20">
            <v>50.622406639004147</v>
          </cell>
        </row>
        <row r="21">
          <cell r="A21" t="str">
            <v>II sem.95</v>
          </cell>
          <cell r="C21">
            <v>283</v>
          </cell>
          <cell r="F21">
            <v>3619</v>
          </cell>
          <cell r="K21">
            <v>1603</v>
          </cell>
          <cell r="N21">
            <v>797</v>
          </cell>
          <cell r="O21">
            <v>51.763858891288699</v>
          </cell>
          <cell r="P21">
            <v>36.44859813084112</v>
          </cell>
        </row>
        <row r="22">
          <cell r="A22" t="str">
            <v>I sem.96</v>
          </cell>
          <cell r="C22">
            <v>310</v>
          </cell>
          <cell r="F22">
            <v>4063</v>
          </cell>
          <cell r="K22">
            <v>1981</v>
          </cell>
          <cell r="N22">
            <v>928</v>
          </cell>
          <cell r="O22">
            <v>48.603351955307261</v>
          </cell>
          <cell r="P22">
            <v>30.366492146596858</v>
          </cell>
        </row>
        <row r="23">
          <cell r="A23" t="str">
            <v>II sem.96</v>
          </cell>
          <cell r="C23">
            <v>237</v>
          </cell>
          <cell r="F23">
            <v>2961</v>
          </cell>
          <cell r="K23">
            <v>1724</v>
          </cell>
          <cell r="N23">
            <v>882</v>
          </cell>
          <cell r="O23">
            <v>51.089108910891092</v>
          </cell>
          <cell r="P23">
            <v>51.674641148325357</v>
          </cell>
        </row>
        <row r="24">
          <cell r="A24" t="str">
            <v>I sem.97</v>
          </cell>
          <cell r="C24">
            <v>288</v>
          </cell>
          <cell r="F24">
            <v>4008</v>
          </cell>
          <cell r="K24">
            <v>1719</v>
          </cell>
          <cell r="N24">
            <v>919</v>
          </cell>
          <cell r="O24">
            <v>60.765895953757223</v>
          </cell>
          <cell r="P24">
            <v>23.28358208955224</v>
          </cell>
        </row>
        <row r="25">
          <cell r="A25" t="str">
            <v>II sem.97</v>
          </cell>
          <cell r="C25">
            <v>278</v>
          </cell>
          <cell r="F25">
            <v>3383</v>
          </cell>
          <cell r="K25">
            <v>1509</v>
          </cell>
          <cell r="N25">
            <v>1053</v>
          </cell>
          <cell r="O25">
            <v>68.47905951506246</v>
          </cell>
          <cell r="P25">
            <v>81.756756756756758</v>
          </cell>
        </row>
        <row r="26">
          <cell r="A26" t="str">
            <v>I sem.98</v>
          </cell>
          <cell r="C26">
            <v>306</v>
          </cell>
          <cell r="F26">
            <v>4038</v>
          </cell>
          <cell r="K26">
            <v>1635</v>
          </cell>
          <cell r="N26">
            <v>1001</v>
          </cell>
          <cell r="O26">
            <v>63.453536754507631</v>
          </cell>
          <cell r="P26">
            <v>44.559585492227981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55"/>
  <sheetViews>
    <sheetView tabSelected="1" zoomScaleNormal="100" workbookViewId="0">
      <selection activeCell="A4" sqref="A4"/>
    </sheetView>
  </sheetViews>
  <sheetFormatPr defaultRowHeight="14.5" x14ac:dyDescent="0.35"/>
  <cols>
    <col min="1" max="1" width="40.81640625" customWidth="1"/>
    <col min="2" max="2" width="0.81640625" customWidth="1"/>
    <col min="6" max="6" width="9.1796875" style="19"/>
  </cols>
  <sheetData>
    <row r="4" spans="1:6" x14ac:dyDescent="0.35">
      <c r="A4" s="14" t="s">
        <v>25</v>
      </c>
    </row>
    <row r="5" spans="1:6" x14ac:dyDescent="0.35">
      <c r="A5" s="14" t="s">
        <v>28</v>
      </c>
    </row>
    <row r="6" spans="1:6" x14ac:dyDescent="0.35">
      <c r="A6" s="20" t="s">
        <v>29</v>
      </c>
    </row>
    <row r="7" spans="1:6" x14ac:dyDescent="0.35">
      <c r="A7" s="21"/>
      <c r="B7" s="22"/>
      <c r="C7" s="22"/>
      <c r="D7" s="22"/>
      <c r="E7" s="22"/>
      <c r="F7" s="23"/>
    </row>
    <row r="8" spans="1:6" x14ac:dyDescent="0.35">
      <c r="A8" s="57" t="s">
        <v>30</v>
      </c>
      <c r="B8" s="24"/>
      <c r="C8" s="59" t="s">
        <v>31</v>
      </c>
      <c r="D8" s="59"/>
      <c r="E8" s="59"/>
      <c r="F8" s="60" t="s">
        <v>21</v>
      </c>
    </row>
    <row r="9" spans="1:6" x14ac:dyDescent="0.35">
      <c r="A9" s="58"/>
      <c r="B9" s="22"/>
      <c r="C9" s="25" t="s">
        <v>32</v>
      </c>
      <c r="D9" s="26" t="s">
        <v>33</v>
      </c>
      <c r="E9" s="25" t="s">
        <v>34</v>
      </c>
      <c r="F9" s="61"/>
    </row>
    <row r="10" spans="1:6" ht="6" customHeight="1" x14ac:dyDescent="0.35">
      <c r="B10" s="27"/>
      <c r="C10" s="28"/>
      <c r="D10" s="29"/>
      <c r="E10" s="30"/>
    </row>
    <row r="11" spans="1:6" x14ac:dyDescent="0.35">
      <c r="A11" s="56" t="s">
        <v>35</v>
      </c>
      <c r="B11" s="56"/>
      <c r="C11" s="56"/>
      <c r="D11" s="56"/>
      <c r="E11" s="56"/>
      <c r="F11" s="56"/>
    </row>
    <row r="12" spans="1:6" ht="6" customHeight="1" x14ac:dyDescent="0.35"/>
    <row r="13" spans="1:6" ht="12" customHeight="1" x14ac:dyDescent="0.35">
      <c r="A13" s="31" t="s">
        <v>36</v>
      </c>
      <c r="C13" s="32">
        <f>C14+C15+C16</f>
        <v>580</v>
      </c>
      <c r="D13" s="32">
        <f t="shared" ref="D13:F13" si="0">D14+D15+D16</f>
        <v>440</v>
      </c>
      <c r="E13" s="32">
        <f t="shared" si="0"/>
        <v>447</v>
      </c>
      <c r="F13" s="32">
        <f t="shared" si="0"/>
        <v>1467</v>
      </c>
    </row>
    <row r="14" spans="1:6" ht="12" customHeight="1" x14ac:dyDescent="0.35">
      <c r="A14" s="33" t="s">
        <v>37</v>
      </c>
      <c r="B14" s="33"/>
      <c r="C14" s="34">
        <v>449</v>
      </c>
      <c r="D14" s="34">
        <v>320</v>
      </c>
      <c r="E14" s="34">
        <v>362</v>
      </c>
      <c r="F14" s="34">
        <v>1131</v>
      </c>
    </row>
    <row r="15" spans="1:6" ht="12" customHeight="1" x14ac:dyDescent="0.35">
      <c r="A15" s="33" t="s">
        <v>38</v>
      </c>
      <c r="B15" s="33"/>
      <c r="C15" s="34">
        <v>125</v>
      </c>
      <c r="D15" s="34">
        <v>116</v>
      </c>
      <c r="E15" s="34">
        <v>75</v>
      </c>
      <c r="F15" s="34">
        <v>316</v>
      </c>
    </row>
    <row r="16" spans="1:6" ht="12" customHeight="1" x14ac:dyDescent="0.35">
      <c r="A16" s="35" t="s">
        <v>39</v>
      </c>
      <c r="B16" s="27"/>
      <c r="C16" s="34">
        <v>6</v>
      </c>
      <c r="D16" s="34">
        <v>4</v>
      </c>
      <c r="E16" s="34">
        <v>10</v>
      </c>
      <c r="F16" s="34">
        <v>20</v>
      </c>
    </row>
    <row r="17" spans="1:7" ht="12" customHeight="1" x14ac:dyDescent="0.35">
      <c r="A17" s="31" t="s">
        <v>40</v>
      </c>
      <c r="C17" s="36" t="s">
        <v>41</v>
      </c>
      <c r="D17" s="36">
        <v>0</v>
      </c>
      <c r="E17" s="36">
        <v>0</v>
      </c>
      <c r="F17" s="36">
        <v>0</v>
      </c>
    </row>
    <row r="18" spans="1:7" ht="12" customHeight="1" x14ac:dyDescent="0.35">
      <c r="A18" s="31" t="s">
        <v>42</v>
      </c>
      <c r="C18" s="37">
        <v>37</v>
      </c>
      <c r="D18" s="37">
        <v>41</v>
      </c>
      <c r="E18" s="38">
        <v>51</v>
      </c>
      <c r="F18" s="39">
        <v>129</v>
      </c>
    </row>
    <row r="19" spans="1:7" s="19" customFormat="1" ht="12" customHeight="1" x14ac:dyDescent="0.35">
      <c r="A19" s="40" t="s">
        <v>43</v>
      </c>
      <c r="C19" s="41">
        <v>617</v>
      </c>
      <c r="D19" s="41">
        <v>481</v>
      </c>
      <c r="E19" s="42">
        <v>498</v>
      </c>
      <c r="F19" s="42">
        <v>1596</v>
      </c>
    </row>
    <row r="20" spans="1:7" ht="6" customHeight="1" x14ac:dyDescent="0.35">
      <c r="C20" s="43"/>
      <c r="D20" s="43"/>
      <c r="E20" s="43"/>
      <c r="F20" s="44"/>
    </row>
    <row r="21" spans="1:7" ht="12" customHeight="1" x14ac:dyDescent="0.35">
      <c r="A21" s="56" t="s">
        <v>44</v>
      </c>
      <c r="B21" s="56"/>
      <c r="C21" s="56"/>
      <c r="D21" s="56"/>
      <c r="E21" s="56"/>
      <c r="F21" s="56"/>
      <c r="G21" s="45"/>
    </row>
    <row r="22" spans="1:7" ht="6" customHeight="1" x14ac:dyDescent="0.35"/>
    <row r="23" spans="1:7" ht="12" customHeight="1" x14ac:dyDescent="0.35">
      <c r="A23" s="31" t="s">
        <v>45</v>
      </c>
      <c r="C23" s="37">
        <f>C24+C25+C26</f>
        <v>532</v>
      </c>
      <c r="D23" s="37">
        <f t="shared" ref="D23:F23" si="1">D24+D25+D26</f>
        <v>448</v>
      </c>
      <c r="E23" s="37">
        <f t="shared" si="1"/>
        <v>340</v>
      </c>
      <c r="F23" s="37">
        <f t="shared" si="1"/>
        <v>1320</v>
      </c>
    </row>
    <row r="24" spans="1:7" ht="12" customHeight="1" x14ac:dyDescent="0.35">
      <c r="A24" s="33" t="s">
        <v>46</v>
      </c>
      <c r="B24" s="33"/>
      <c r="C24" s="34">
        <v>475</v>
      </c>
      <c r="D24" s="34">
        <v>360</v>
      </c>
      <c r="E24" s="34">
        <v>307</v>
      </c>
      <c r="F24" s="34">
        <v>1142</v>
      </c>
    </row>
    <row r="25" spans="1:7" ht="12" customHeight="1" x14ac:dyDescent="0.35">
      <c r="A25" s="33" t="s">
        <v>47</v>
      </c>
      <c r="B25" s="33"/>
      <c r="C25" s="34">
        <v>57</v>
      </c>
      <c r="D25" s="34">
        <v>88</v>
      </c>
      <c r="E25" s="34">
        <v>33</v>
      </c>
      <c r="F25" s="34">
        <v>178</v>
      </c>
    </row>
    <row r="26" spans="1:7" ht="12" customHeight="1" x14ac:dyDescent="0.35">
      <c r="A26" s="35" t="s">
        <v>48</v>
      </c>
      <c r="B26" s="35"/>
      <c r="C26" s="34">
        <v>0</v>
      </c>
      <c r="D26" s="34">
        <v>0</v>
      </c>
      <c r="E26" s="34">
        <v>0</v>
      </c>
      <c r="F26" s="34">
        <v>0</v>
      </c>
    </row>
    <row r="27" spans="1:7" ht="12" customHeight="1" x14ac:dyDescent="0.35">
      <c r="A27" s="31" t="s">
        <v>49</v>
      </c>
      <c r="C27" s="37">
        <f>C28+C29+C30+C31</f>
        <v>77</v>
      </c>
      <c r="D27" s="37">
        <f t="shared" ref="D27:F27" si="2">D28+D29+D30</f>
        <v>96</v>
      </c>
      <c r="E27" s="37">
        <f t="shared" si="2"/>
        <v>45</v>
      </c>
      <c r="F27" s="37">
        <f t="shared" si="2"/>
        <v>173</v>
      </c>
    </row>
    <row r="28" spans="1:7" ht="12" customHeight="1" x14ac:dyDescent="0.35">
      <c r="A28" s="33" t="s">
        <v>50</v>
      </c>
      <c r="B28" s="33"/>
      <c r="C28" s="34">
        <v>16</v>
      </c>
      <c r="D28" s="34">
        <v>65</v>
      </c>
      <c r="E28" s="34">
        <v>29</v>
      </c>
      <c r="F28" s="34">
        <v>110</v>
      </c>
    </row>
    <row r="29" spans="1:7" ht="12" customHeight="1" x14ac:dyDescent="0.35">
      <c r="A29" s="33" t="s">
        <v>51</v>
      </c>
      <c r="B29" s="33"/>
      <c r="C29" s="34">
        <v>7</v>
      </c>
      <c r="D29" s="34">
        <v>8</v>
      </c>
      <c r="E29" s="34">
        <v>4</v>
      </c>
      <c r="F29" s="34">
        <v>19</v>
      </c>
    </row>
    <row r="30" spans="1:7" ht="12" customHeight="1" x14ac:dyDescent="0.35">
      <c r="A30" s="33" t="s">
        <v>52</v>
      </c>
      <c r="B30" s="33"/>
      <c r="C30" s="34">
        <v>9</v>
      </c>
      <c r="D30" s="34">
        <v>23</v>
      </c>
      <c r="E30" s="34">
        <v>12</v>
      </c>
      <c r="F30" s="34">
        <v>44</v>
      </c>
    </row>
    <row r="31" spans="1:7" ht="12" customHeight="1" x14ac:dyDescent="0.35">
      <c r="A31" s="33" t="s">
        <v>53</v>
      </c>
      <c r="B31" s="33"/>
      <c r="C31" s="34">
        <v>45</v>
      </c>
      <c r="D31" s="34">
        <v>5</v>
      </c>
      <c r="E31" s="34">
        <v>23</v>
      </c>
      <c r="F31" s="34">
        <v>73</v>
      </c>
    </row>
    <row r="32" spans="1:7" ht="12" customHeight="1" x14ac:dyDescent="0.35">
      <c r="A32" s="40" t="s">
        <v>43</v>
      </c>
      <c r="C32" s="42">
        <v>609</v>
      </c>
      <c r="D32" s="42">
        <v>549</v>
      </c>
      <c r="E32" s="42">
        <v>408</v>
      </c>
      <c r="F32" s="42">
        <v>1566</v>
      </c>
    </row>
    <row r="33" spans="1:7" ht="6" customHeight="1" x14ac:dyDescent="0.35">
      <c r="C33" s="43"/>
      <c r="D33" s="43"/>
      <c r="E33" s="43"/>
      <c r="F33" s="43"/>
    </row>
    <row r="34" spans="1:7" x14ac:dyDescent="0.35">
      <c r="A34" s="56" t="s">
        <v>54</v>
      </c>
      <c r="B34" s="56"/>
      <c r="C34" s="56"/>
      <c r="D34" s="56"/>
      <c r="E34" s="56"/>
      <c r="F34" s="56"/>
      <c r="G34" s="46"/>
    </row>
    <row r="35" spans="1:7" ht="6" customHeight="1" x14ac:dyDescent="0.35"/>
    <row r="36" spans="1:7" ht="12" customHeight="1" x14ac:dyDescent="0.35">
      <c r="A36" s="31" t="s">
        <v>55</v>
      </c>
      <c r="B36" s="31"/>
      <c r="C36" s="37">
        <v>26</v>
      </c>
      <c r="D36" s="37">
        <v>47</v>
      </c>
      <c r="E36" s="37">
        <v>14</v>
      </c>
      <c r="F36" s="37">
        <v>87</v>
      </c>
    </row>
    <row r="37" spans="1:7" ht="12" customHeight="1" x14ac:dyDescent="0.35">
      <c r="A37" s="31" t="s">
        <v>56</v>
      </c>
      <c r="B37" s="31"/>
      <c r="C37" s="37">
        <v>22</v>
      </c>
      <c r="D37" s="37">
        <v>19</v>
      </c>
      <c r="E37" s="37">
        <v>5</v>
      </c>
      <c r="F37" s="37">
        <v>46</v>
      </c>
    </row>
    <row r="38" spans="1:7" ht="12" customHeight="1" x14ac:dyDescent="0.35">
      <c r="A38" s="31" t="s">
        <v>42</v>
      </c>
      <c r="B38" s="31"/>
      <c r="C38" s="37">
        <v>1</v>
      </c>
      <c r="D38" s="37">
        <v>3</v>
      </c>
      <c r="E38" s="37">
        <v>28</v>
      </c>
      <c r="F38" s="37">
        <v>32</v>
      </c>
    </row>
    <row r="39" spans="1:7" ht="12" customHeight="1" x14ac:dyDescent="0.35">
      <c r="A39" s="40" t="s">
        <v>43</v>
      </c>
      <c r="B39" s="31"/>
      <c r="C39" s="42">
        <v>49</v>
      </c>
      <c r="D39" s="42">
        <v>69</v>
      </c>
      <c r="E39" s="42">
        <v>47</v>
      </c>
      <c r="F39" s="42">
        <v>165</v>
      </c>
    </row>
    <row r="40" spans="1:7" ht="6" customHeight="1" x14ac:dyDescent="0.35">
      <c r="A40" s="47"/>
      <c r="B40" s="47"/>
      <c r="C40" s="47"/>
      <c r="D40" s="47"/>
      <c r="E40" s="47"/>
      <c r="F40" s="48"/>
    </row>
    <row r="41" spans="1:7" ht="6" customHeight="1" x14ac:dyDescent="0.35">
      <c r="A41" s="31"/>
      <c r="B41" s="31"/>
      <c r="C41" s="31"/>
      <c r="D41" s="31"/>
      <c r="E41" s="31"/>
      <c r="F41" s="40"/>
    </row>
    <row r="42" spans="1:7" ht="12" customHeight="1" x14ac:dyDescent="0.35">
      <c r="A42" s="49" t="s">
        <v>69</v>
      </c>
      <c r="B42" s="31"/>
      <c r="C42" s="31"/>
      <c r="D42" s="31"/>
      <c r="E42" s="31"/>
      <c r="F42" s="40"/>
    </row>
    <row r="43" spans="1:7" ht="6" customHeight="1" x14ac:dyDescent="0.35">
      <c r="A43" s="31"/>
      <c r="B43" s="31"/>
      <c r="C43" s="31"/>
      <c r="D43" s="31"/>
      <c r="E43" s="31"/>
      <c r="F43" s="40"/>
    </row>
    <row r="44" spans="1:7" x14ac:dyDescent="0.35">
      <c r="G44" s="46"/>
    </row>
    <row r="45" spans="1:7" ht="6" customHeight="1" x14ac:dyDescent="0.35"/>
    <row r="46" spans="1:7" ht="12" customHeight="1" x14ac:dyDescent="0.35"/>
    <row r="47" spans="1:7" ht="12" customHeight="1" x14ac:dyDescent="0.35"/>
    <row r="48" spans="1:7" ht="12" customHeight="1" x14ac:dyDescent="0.35"/>
    <row r="49" ht="12" customHeight="1" x14ac:dyDescent="0.35"/>
    <row r="50" ht="12" customHeight="1" x14ac:dyDescent="0.35"/>
    <row r="51" ht="12" customHeight="1" x14ac:dyDescent="0.35"/>
    <row r="52" ht="6" customHeight="1" x14ac:dyDescent="0.35"/>
    <row r="53" ht="6" customHeight="1" x14ac:dyDescent="0.35"/>
    <row r="54" ht="12" customHeight="1" x14ac:dyDescent="0.35"/>
    <row r="55" ht="30" customHeight="1" x14ac:dyDescent="0.35"/>
  </sheetData>
  <mergeCells count="6">
    <mergeCell ref="A34:F34"/>
    <mergeCell ref="A8:A9"/>
    <mergeCell ref="C8:E8"/>
    <mergeCell ref="F8:F9"/>
    <mergeCell ref="A11:F11"/>
    <mergeCell ref="A21:F21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9"/>
  <sheetViews>
    <sheetView zoomScaleNormal="100" workbookViewId="0">
      <selection activeCell="A4" sqref="A4"/>
    </sheetView>
  </sheetViews>
  <sheetFormatPr defaultRowHeight="14.5" x14ac:dyDescent="0.35"/>
  <cols>
    <col min="1" max="1" width="36.26953125" customWidth="1"/>
  </cols>
  <sheetData>
    <row r="4" spans="1:5" x14ac:dyDescent="0.35">
      <c r="A4" s="14" t="s">
        <v>27</v>
      </c>
      <c r="E4" s="19"/>
    </row>
    <row r="5" spans="1:5" x14ac:dyDescent="0.35">
      <c r="A5" s="14" t="s">
        <v>57</v>
      </c>
      <c r="E5" s="19"/>
    </row>
    <row r="6" spans="1:5" x14ac:dyDescent="0.35">
      <c r="A6" s="20" t="s">
        <v>29</v>
      </c>
      <c r="E6" s="19"/>
    </row>
    <row r="7" spans="1:5" x14ac:dyDescent="0.35">
      <c r="B7" s="22"/>
    </row>
    <row r="8" spans="1:5" x14ac:dyDescent="0.35">
      <c r="A8" s="57" t="s">
        <v>30</v>
      </c>
      <c r="B8" s="63" t="s">
        <v>33</v>
      </c>
      <c r="C8" s="60" t="s">
        <v>21</v>
      </c>
    </row>
    <row r="9" spans="1:5" x14ac:dyDescent="0.35">
      <c r="A9" s="58"/>
      <c r="B9" s="64"/>
      <c r="C9" s="61"/>
    </row>
    <row r="10" spans="1:5" ht="6" customHeight="1" x14ac:dyDescent="0.35">
      <c r="A10" s="50"/>
      <c r="B10" s="51"/>
      <c r="C10" s="52"/>
    </row>
    <row r="11" spans="1:5" ht="12" customHeight="1" x14ac:dyDescent="0.35">
      <c r="A11" s="65" t="s">
        <v>58</v>
      </c>
      <c r="B11" s="65"/>
      <c r="C11" s="65"/>
    </row>
    <row r="12" spans="1:5" ht="3" customHeight="1" x14ac:dyDescent="0.35">
      <c r="A12" s="50"/>
      <c r="B12" s="51"/>
      <c r="C12" s="52"/>
    </row>
    <row r="13" spans="1:5" ht="12" customHeight="1" x14ac:dyDescent="0.35">
      <c r="A13" s="53" t="s">
        <v>59</v>
      </c>
      <c r="B13" s="37">
        <v>1</v>
      </c>
      <c r="C13" s="37">
        <v>1</v>
      </c>
    </row>
    <row r="14" spans="1:5" ht="12" customHeight="1" x14ac:dyDescent="0.35">
      <c r="A14" s="53" t="s">
        <v>60</v>
      </c>
      <c r="B14" s="37">
        <v>9</v>
      </c>
      <c r="C14" s="37">
        <v>9</v>
      </c>
    </row>
    <row r="15" spans="1:5" ht="12" customHeight="1" x14ac:dyDescent="0.35">
      <c r="A15" s="53" t="s">
        <v>61</v>
      </c>
      <c r="B15" s="37">
        <v>2</v>
      </c>
      <c r="C15" s="37">
        <v>2</v>
      </c>
    </row>
    <row r="16" spans="1:5" ht="12" customHeight="1" x14ac:dyDescent="0.35">
      <c r="A16" s="53" t="s">
        <v>62</v>
      </c>
      <c r="B16" s="42">
        <v>2006</v>
      </c>
      <c r="C16" s="42">
        <v>2006</v>
      </c>
    </row>
    <row r="17" spans="1:6" ht="3" customHeight="1" x14ac:dyDescent="0.35">
      <c r="A17" s="50"/>
      <c r="B17" s="51"/>
      <c r="C17" s="52"/>
    </row>
    <row r="18" spans="1:6" ht="12" customHeight="1" x14ac:dyDescent="0.35">
      <c r="A18" s="56" t="s">
        <v>63</v>
      </c>
      <c r="B18" s="56"/>
      <c r="C18" s="56"/>
    </row>
    <row r="19" spans="1:6" ht="3" customHeight="1" x14ac:dyDescent="0.35">
      <c r="A19" s="31"/>
      <c r="B19" s="31"/>
      <c r="C19" s="40"/>
    </row>
    <row r="20" spans="1:6" ht="12" customHeight="1" x14ac:dyDescent="0.35">
      <c r="A20" s="31" t="s">
        <v>64</v>
      </c>
      <c r="B20" s="54">
        <v>0</v>
      </c>
      <c r="C20" s="54" t="s">
        <v>41</v>
      </c>
    </row>
    <row r="21" spans="1:6" ht="12" customHeight="1" x14ac:dyDescent="0.35">
      <c r="A21" s="31" t="s">
        <v>65</v>
      </c>
      <c r="B21" s="37">
        <v>2</v>
      </c>
      <c r="C21" s="37">
        <v>2</v>
      </c>
    </row>
    <row r="22" spans="1:6" ht="12" customHeight="1" x14ac:dyDescent="0.35">
      <c r="A22" s="31" t="s">
        <v>66</v>
      </c>
      <c r="B22" s="37">
        <v>33</v>
      </c>
      <c r="C22" s="37">
        <v>33</v>
      </c>
    </row>
    <row r="23" spans="1:6" ht="12" customHeight="1" x14ac:dyDescent="0.35">
      <c r="A23" s="31" t="s">
        <v>67</v>
      </c>
      <c r="B23" s="37">
        <v>44</v>
      </c>
      <c r="C23" s="37">
        <v>44</v>
      </c>
    </row>
    <row r="24" spans="1:6" ht="12" customHeight="1" x14ac:dyDescent="0.35">
      <c r="A24" s="31" t="s">
        <v>42</v>
      </c>
      <c r="B24" s="37">
        <v>21</v>
      </c>
      <c r="C24" s="37">
        <v>21</v>
      </c>
    </row>
    <row r="25" spans="1:6" ht="12" customHeight="1" x14ac:dyDescent="0.35">
      <c r="A25" s="40" t="s">
        <v>43</v>
      </c>
      <c r="B25" s="55">
        <v>100</v>
      </c>
      <c r="C25" s="55">
        <v>100</v>
      </c>
    </row>
    <row r="26" spans="1:6" ht="6" customHeight="1" x14ac:dyDescent="0.35">
      <c r="A26" s="22"/>
      <c r="B26" s="22"/>
      <c r="C26" s="23"/>
    </row>
    <row r="27" spans="1:6" ht="6" customHeight="1" x14ac:dyDescent="0.35"/>
    <row r="28" spans="1:6" ht="12" customHeight="1" x14ac:dyDescent="0.35">
      <c r="A28" s="49" t="s">
        <v>69</v>
      </c>
    </row>
    <row r="29" spans="1:6" ht="12" customHeight="1" x14ac:dyDescent="0.35">
      <c r="A29" s="62" t="s">
        <v>68</v>
      </c>
      <c r="B29" s="62"/>
      <c r="C29" s="62"/>
      <c r="D29" s="62"/>
      <c r="E29" s="62"/>
      <c r="F29" s="62"/>
    </row>
  </sheetData>
  <mergeCells count="6">
    <mergeCell ref="A29:F29"/>
    <mergeCell ref="A8:A9"/>
    <mergeCell ref="B8:B9"/>
    <mergeCell ref="C8:C9"/>
    <mergeCell ref="A11:C11"/>
    <mergeCell ref="A18:C1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activeCell="A5" sqref="A5"/>
    </sheetView>
  </sheetViews>
  <sheetFormatPr defaultColWidth="9.26953125" defaultRowHeight="9" x14ac:dyDescent="0.35"/>
  <cols>
    <col min="1" max="1" width="24" style="1" bestFit="1" customWidth="1"/>
    <col min="2" max="2" width="24.7265625" style="1" customWidth="1"/>
    <col min="3" max="5" width="9.7265625" style="1" customWidth="1"/>
    <col min="6" max="16384" width="9.26953125" style="1"/>
  </cols>
  <sheetData>
    <row r="1" spans="1:5" s="17" customFormat="1" ht="12.75" customHeight="1" x14ac:dyDescent="0.25"/>
    <row r="2" spans="1:5" s="17" customFormat="1" ht="12.75" customHeight="1" x14ac:dyDescent="0.25"/>
    <row r="3" spans="1:5" s="17" customFormat="1" ht="12.75" customHeight="1" x14ac:dyDescent="0.25">
      <c r="A3" s="18"/>
    </row>
    <row r="4" spans="1:5" s="15" customFormat="1" ht="12" customHeight="1" x14ac:dyDescent="0.35">
      <c r="B4" s="16"/>
      <c r="C4" s="16"/>
      <c r="D4" s="16"/>
      <c r="E4" s="16"/>
    </row>
    <row r="5" spans="1:5" ht="11.5" x14ac:dyDescent="0.35">
      <c r="A5" s="14" t="s">
        <v>26</v>
      </c>
    </row>
    <row r="6" spans="1:5" ht="11.5" x14ac:dyDescent="0.35">
      <c r="A6" s="14" t="s">
        <v>24</v>
      </c>
    </row>
    <row r="7" spans="1:5" ht="1.9" customHeight="1" x14ac:dyDescent="0.35">
      <c r="A7" s="4"/>
      <c r="B7" s="4"/>
      <c r="C7" s="4"/>
      <c r="D7" s="4"/>
      <c r="E7" s="4"/>
    </row>
    <row r="8" spans="1:5" x14ac:dyDescent="0.35">
      <c r="A8" s="13"/>
      <c r="B8" s="13"/>
      <c r="C8" s="12" t="s">
        <v>23</v>
      </c>
      <c r="D8" s="12" t="s">
        <v>22</v>
      </c>
      <c r="E8" s="12" t="s">
        <v>21</v>
      </c>
    </row>
    <row r="9" spans="1:5" ht="1.1499999999999999" customHeight="1" x14ac:dyDescent="0.35"/>
    <row r="10" spans="1:5" x14ac:dyDescent="0.35">
      <c r="A10" s="8" t="s">
        <v>20</v>
      </c>
      <c r="B10" s="7" t="s">
        <v>19</v>
      </c>
      <c r="C10" s="2">
        <v>25472</v>
      </c>
      <c r="D10" s="2">
        <v>2556</v>
      </c>
      <c r="E10" s="2">
        <f t="shared" ref="E10:E22" si="0">+C10+D10</f>
        <v>28028</v>
      </c>
    </row>
    <row r="11" spans="1:5" x14ac:dyDescent="0.35">
      <c r="A11" s="8"/>
      <c r="B11" s="7" t="s">
        <v>18</v>
      </c>
      <c r="C11" s="2">
        <v>10411</v>
      </c>
      <c r="D11" s="2">
        <v>1293</v>
      </c>
      <c r="E11" s="2">
        <f t="shared" si="0"/>
        <v>11704</v>
      </c>
    </row>
    <row r="12" spans="1:5" x14ac:dyDescent="0.35">
      <c r="A12" s="8"/>
      <c r="B12" s="9" t="s">
        <v>17</v>
      </c>
      <c r="C12" s="2">
        <v>1114</v>
      </c>
      <c r="D12" s="2">
        <v>26</v>
      </c>
      <c r="E12" s="2">
        <f t="shared" si="0"/>
        <v>1140</v>
      </c>
    </row>
    <row r="13" spans="1:5" x14ac:dyDescent="0.35">
      <c r="A13" s="8" t="s">
        <v>16</v>
      </c>
      <c r="B13" s="9" t="s">
        <v>15</v>
      </c>
      <c r="C13" s="2">
        <v>0</v>
      </c>
      <c r="D13" s="2">
        <v>0</v>
      </c>
      <c r="E13" s="2">
        <f t="shared" si="0"/>
        <v>0</v>
      </c>
    </row>
    <row r="14" spans="1:5" x14ac:dyDescent="0.35">
      <c r="A14" s="8"/>
      <c r="B14" s="7" t="s">
        <v>14</v>
      </c>
      <c r="C14" s="2">
        <v>31</v>
      </c>
      <c r="D14" s="2">
        <v>3</v>
      </c>
      <c r="E14" s="2">
        <f t="shared" si="0"/>
        <v>34</v>
      </c>
    </row>
    <row r="15" spans="1:5" x14ac:dyDescent="0.35">
      <c r="A15" s="8" t="s">
        <v>13</v>
      </c>
      <c r="B15" s="9" t="s">
        <v>12</v>
      </c>
      <c r="C15" s="2">
        <v>289</v>
      </c>
      <c r="D15" s="2">
        <v>21</v>
      </c>
      <c r="E15" s="2">
        <f t="shared" si="0"/>
        <v>310</v>
      </c>
    </row>
    <row r="16" spans="1:5" x14ac:dyDescent="0.35">
      <c r="A16" s="8"/>
      <c r="B16" s="9" t="s">
        <v>11</v>
      </c>
      <c r="C16" s="2">
        <v>2</v>
      </c>
      <c r="D16" s="2">
        <v>1</v>
      </c>
      <c r="E16" s="2">
        <f t="shared" si="0"/>
        <v>3</v>
      </c>
    </row>
    <row r="17" spans="1:5" x14ac:dyDescent="0.35">
      <c r="A17" s="8"/>
      <c r="B17" s="11" t="s">
        <v>10</v>
      </c>
      <c r="C17" s="2">
        <v>1361</v>
      </c>
      <c r="D17" s="2">
        <v>142</v>
      </c>
      <c r="E17" s="2">
        <f t="shared" si="0"/>
        <v>1503</v>
      </c>
    </row>
    <row r="18" spans="1:5" x14ac:dyDescent="0.35">
      <c r="A18" s="8" t="s">
        <v>9</v>
      </c>
      <c r="B18" s="7" t="s">
        <v>8</v>
      </c>
      <c r="C18" s="2">
        <v>4503</v>
      </c>
      <c r="D18" s="2">
        <v>336</v>
      </c>
      <c r="E18" s="2">
        <f t="shared" si="0"/>
        <v>4839</v>
      </c>
    </row>
    <row r="19" spans="1:5" ht="18" x14ac:dyDescent="0.35">
      <c r="A19" s="10" t="s">
        <v>7</v>
      </c>
      <c r="B19" s="9" t="s">
        <v>6</v>
      </c>
      <c r="C19" s="2">
        <v>765</v>
      </c>
      <c r="D19" s="2">
        <v>90</v>
      </c>
      <c r="E19" s="2">
        <f t="shared" si="0"/>
        <v>855</v>
      </c>
    </row>
    <row r="20" spans="1:5" ht="18" x14ac:dyDescent="0.35">
      <c r="A20" s="8"/>
      <c r="B20" s="7" t="s">
        <v>5</v>
      </c>
      <c r="C20" s="2">
        <v>8342</v>
      </c>
      <c r="D20" s="2">
        <v>1090</v>
      </c>
      <c r="E20" s="2">
        <f t="shared" si="0"/>
        <v>9432</v>
      </c>
    </row>
    <row r="21" spans="1:5" x14ac:dyDescent="0.35">
      <c r="A21" s="8"/>
      <c r="B21" s="7" t="s">
        <v>4</v>
      </c>
      <c r="C21" s="2">
        <v>214</v>
      </c>
      <c r="D21" s="2">
        <v>25</v>
      </c>
      <c r="E21" s="2">
        <f t="shared" si="0"/>
        <v>239</v>
      </c>
    </row>
    <row r="22" spans="1:5" x14ac:dyDescent="0.35">
      <c r="A22" s="8" t="s">
        <v>3</v>
      </c>
      <c r="B22" s="7" t="s">
        <v>2</v>
      </c>
      <c r="C22" s="2">
        <v>21704</v>
      </c>
      <c r="D22" s="2">
        <v>3912</v>
      </c>
      <c r="E22" s="2">
        <f t="shared" si="0"/>
        <v>25616</v>
      </c>
    </row>
    <row r="23" spans="1:5" x14ac:dyDescent="0.35">
      <c r="A23" s="6" t="s">
        <v>1</v>
      </c>
      <c r="C23" s="5">
        <f>SUM(C10:C22)</f>
        <v>74208</v>
      </c>
      <c r="D23" s="5">
        <f>SUM(D10:D22)</f>
        <v>9495</v>
      </c>
      <c r="E23" s="5">
        <f>SUM(E10:E22)</f>
        <v>83703</v>
      </c>
    </row>
    <row r="24" spans="1:5" ht="1.1499999999999999" customHeight="1" x14ac:dyDescent="0.35">
      <c r="A24" s="4"/>
      <c r="B24" s="4"/>
      <c r="C24" s="4"/>
      <c r="D24" s="4"/>
      <c r="E24" s="4"/>
    </row>
    <row r="25" spans="1:5" x14ac:dyDescent="0.35">
      <c r="A25" s="3" t="s">
        <v>0</v>
      </c>
    </row>
    <row r="28" spans="1:5" x14ac:dyDescent="0.35">
      <c r="A28" s="2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Prospetto1</vt:lpstr>
      <vt:lpstr>Prospetto2</vt:lpstr>
      <vt:lpstr>Prospetto3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Violante</dc:creator>
  <cp:lastModifiedBy>Servizio AGO</cp:lastModifiedBy>
  <dcterms:created xsi:type="dcterms:W3CDTF">2024-09-05T14:42:19Z</dcterms:created>
  <dcterms:modified xsi:type="dcterms:W3CDTF">2024-11-28T14:21:02Z</dcterms:modified>
</cp:coreProperties>
</file>