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28800" windowHeight="11180" tabRatio="780"/>
  </bookViews>
  <sheets>
    <sheet name="Indice" sheetId="40" r:id="rId1"/>
    <sheet name="20.1" sheetId="83" r:id="rId2"/>
    <sheet name="20.2" sheetId="84" r:id="rId3"/>
    <sheet name="20.3 " sheetId="85" r:id="rId4"/>
    <sheet name="20.4" sheetId="86" r:id="rId5"/>
    <sheet name="20.5" sheetId="108" r:id="rId6"/>
    <sheet name="20.6" sheetId="94" r:id="rId7"/>
    <sheet name="20.6 segue" sheetId="95" r:id="rId8"/>
    <sheet name="20.7" sheetId="96" r:id="rId9"/>
    <sheet name="20.8" sheetId="97" r:id="rId10"/>
    <sheet name="20.9 " sheetId="81" r:id="rId11"/>
    <sheet name="20.10" sheetId="82" r:id="rId12"/>
    <sheet name="20.11" sheetId="105" r:id="rId13"/>
    <sheet name="20.12 " sheetId="106" r:id="rId14"/>
    <sheet name="20.13 " sheetId="107" r:id="rId15"/>
    <sheet name="20.14" sheetId="98" r:id="rId16"/>
    <sheet name="20.15" sheetId="99" r:id="rId17"/>
    <sheet name="20.16" sheetId="100" r:id="rId18"/>
    <sheet name="20.17" sheetId="101" r:id="rId19"/>
    <sheet name="20.18" sheetId="102" r:id="rId20"/>
    <sheet name="20.19" sheetId="103" r:id="rId21"/>
    <sheet name="20.20" sheetId="104" r:id="rId22"/>
    <sheet name="20.21" sheetId="87" r:id="rId23"/>
    <sheet name="20.22" sheetId="88" r:id="rId24"/>
  </sheets>
  <externalReferences>
    <externalReference r:id="rId25"/>
  </externalReferences>
  <definedNames>
    <definedName name="_xlnm.Print_Area" localSheetId="6">'20.6'!$A$4:$I$80</definedName>
    <definedName name="banner" localSheetId="11">'[1]20.1'!#REF!</definedName>
    <definedName name="banner" localSheetId="18">'[1]20.1'!#REF!</definedName>
    <definedName name="banner" localSheetId="19">'[1]20.1'!#REF!</definedName>
    <definedName name="banner" localSheetId="20">'[1]20.1'!#REF!</definedName>
    <definedName name="banner" localSheetId="10">'[1]20.1'!#REF!</definedName>
    <definedName name="banner">'[1]20.1'!#REF!</definedName>
  </definedNames>
  <calcPr calcId="162913"/>
</workbook>
</file>

<file path=xl/calcChain.xml><?xml version="1.0" encoding="utf-8"?>
<calcChain xmlns="http://schemas.openxmlformats.org/spreadsheetml/2006/main">
  <c r="I52" i="108" l="1"/>
  <c r="F52" i="108"/>
  <c r="I51" i="108"/>
  <c r="F51" i="108"/>
  <c r="I50" i="108"/>
  <c r="F50" i="108"/>
  <c r="I49" i="108"/>
  <c r="F49" i="108"/>
  <c r="I48" i="108"/>
  <c r="F48" i="108"/>
  <c r="I47" i="108"/>
  <c r="F47" i="108"/>
  <c r="I46" i="108"/>
  <c r="F46" i="108"/>
  <c r="I45" i="108"/>
  <c r="F45" i="108"/>
  <c r="I44" i="108"/>
  <c r="F44" i="108"/>
  <c r="I43" i="108"/>
  <c r="F43" i="108"/>
  <c r="I42" i="108"/>
  <c r="F42" i="108"/>
  <c r="I41" i="108"/>
  <c r="F41" i="108"/>
  <c r="I40" i="108"/>
  <c r="F40" i="108"/>
  <c r="I39" i="108"/>
  <c r="F39" i="108"/>
  <c r="I38" i="108"/>
  <c r="F38" i="108"/>
  <c r="I37" i="108"/>
  <c r="F37" i="108"/>
  <c r="I36" i="108"/>
  <c r="F36" i="108"/>
  <c r="I35" i="108"/>
  <c r="F35" i="108"/>
  <c r="I34" i="108"/>
  <c r="F34" i="108"/>
  <c r="I33" i="108"/>
  <c r="F33" i="108"/>
  <c r="I32" i="108"/>
  <c r="F32" i="108"/>
  <c r="I31" i="108"/>
  <c r="F31" i="108"/>
  <c r="I30" i="108"/>
  <c r="F30" i="108"/>
  <c r="I29" i="108"/>
  <c r="F29" i="108"/>
  <c r="I28" i="108"/>
  <c r="F28" i="108"/>
  <c r="I27" i="108"/>
  <c r="F27" i="108"/>
  <c r="I26" i="108"/>
  <c r="F26" i="108"/>
  <c r="I25" i="108"/>
  <c r="F25" i="108"/>
  <c r="I24" i="108"/>
  <c r="F24" i="108"/>
  <c r="I23" i="108"/>
  <c r="F23" i="108"/>
  <c r="J24" i="102" l="1"/>
  <c r="J36" i="97"/>
  <c r="J35" i="97"/>
  <c r="J34" i="97"/>
  <c r="J33" i="97"/>
  <c r="J32" i="97"/>
  <c r="J31" i="97"/>
  <c r="J30" i="97"/>
  <c r="J29" i="97"/>
  <c r="J28" i="97"/>
  <c r="J27" i="97"/>
  <c r="J26" i="97"/>
  <c r="J25" i="97"/>
  <c r="J24" i="97"/>
  <c r="J23" i="97"/>
  <c r="J22" i="97"/>
  <c r="J21" i="97"/>
  <c r="J20" i="97"/>
  <c r="J19" i="97"/>
  <c r="J18" i="97"/>
  <c r="J17" i="97"/>
  <c r="J16" i="97"/>
  <c r="J15" i="97"/>
  <c r="J14" i="97"/>
  <c r="J13" i="97"/>
  <c r="J12" i="97"/>
  <c r="J11" i="97"/>
  <c r="J10" i="97"/>
  <c r="I22" i="95"/>
  <c r="H22" i="95"/>
  <c r="F22" i="95"/>
  <c r="E22" i="95"/>
  <c r="C22" i="95"/>
  <c r="B22" i="95"/>
  <c r="I13" i="95"/>
  <c r="I31" i="95"/>
  <c r="H13" i="95"/>
  <c r="H31" i="95"/>
  <c r="F13" i="95"/>
  <c r="F31" i="95"/>
  <c r="E13" i="95"/>
  <c r="E31" i="95"/>
  <c r="C13" i="95"/>
  <c r="C31" i="95"/>
  <c r="B13" i="95"/>
  <c r="B31" i="95"/>
  <c r="I72" i="94"/>
  <c r="H72" i="94"/>
  <c r="F72" i="94"/>
  <c r="E72" i="94"/>
  <c r="C72" i="94"/>
  <c r="B72" i="94"/>
  <c r="I71" i="94"/>
  <c r="H71" i="94"/>
  <c r="F71" i="94"/>
  <c r="E71" i="94"/>
  <c r="C71" i="94"/>
  <c r="B71" i="94"/>
  <c r="I70" i="94"/>
  <c r="H70" i="94"/>
  <c r="F70" i="94"/>
  <c r="E70" i="94"/>
  <c r="C70" i="94"/>
  <c r="B70" i="94"/>
  <c r="I69" i="94"/>
  <c r="H69" i="94"/>
  <c r="F69" i="94"/>
  <c r="E69" i="94"/>
  <c r="C69" i="94"/>
  <c r="B69" i="94"/>
  <c r="I68" i="94"/>
  <c r="I73" i="94"/>
  <c r="I75" i="94"/>
  <c r="H68" i="94"/>
  <c r="H73" i="94"/>
  <c r="H75" i="94"/>
  <c r="F68" i="94"/>
  <c r="F73" i="94"/>
  <c r="F75" i="94"/>
  <c r="E68" i="94"/>
  <c r="E73" i="94"/>
  <c r="E75" i="94"/>
  <c r="C68" i="94"/>
  <c r="C73" i="94"/>
  <c r="C75" i="94"/>
  <c r="B68" i="94"/>
  <c r="B73" i="94"/>
  <c r="B75" i="94"/>
  <c r="I39" i="94"/>
  <c r="H39" i="94"/>
  <c r="F39" i="94"/>
  <c r="E39" i="94"/>
  <c r="C39" i="94"/>
  <c r="B39" i="94"/>
  <c r="I38" i="94"/>
  <c r="H38" i="94"/>
  <c r="F38" i="94"/>
  <c r="E38" i="94"/>
  <c r="C38" i="94"/>
  <c r="B38" i="94"/>
  <c r="I37" i="94"/>
  <c r="H37" i="94"/>
  <c r="F37" i="94"/>
  <c r="E37" i="94"/>
  <c r="C37" i="94"/>
  <c r="B37" i="94"/>
  <c r="I36" i="94"/>
  <c r="H36" i="94"/>
  <c r="F36" i="94"/>
  <c r="E36" i="94"/>
  <c r="C36" i="94"/>
  <c r="B36" i="94"/>
  <c r="I35" i="94"/>
  <c r="I40" i="94"/>
  <c r="I42" i="94"/>
  <c r="H35" i="94"/>
  <c r="H40" i="94"/>
  <c r="H42" i="94"/>
  <c r="F35" i="94"/>
  <c r="F40" i="94"/>
  <c r="F42" i="94"/>
  <c r="E35" i="94"/>
  <c r="E40" i="94"/>
  <c r="E42" i="94"/>
  <c r="C35" i="94"/>
  <c r="C40" i="94"/>
  <c r="C42" i="94"/>
  <c r="B35" i="94"/>
  <c r="B40" i="94"/>
  <c r="B42" i="94"/>
  <c r="N83" i="82"/>
</calcChain>
</file>

<file path=xl/sharedStrings.xml><?xml version="1.0" encoding="utf-8"?>
<sst xmlns="http://schemas.openxmlformats.org/spreadsheetml/2006/main" count="1191" uniqueCount="556">
  <si>
    <t>Passeggeri</t>
  </si>
  <si>
    <t>Fonte: Istat, Rilevazione del trasporto ferroviario (R)</t>
  </si>
  <si>
    <t>Tavola 20.1</t>
  </si>
  <si>
    <r>
      <t>Passeggeri trasportati e movimenti di treni passeggeri per dimensione di impresa</t>
    </r>
    <r>
      <rPr>
        <sz val="9"/>
        <rFont val="Arial"/>
        <family val="2"/>
      </rPr>
      <t xml:space="preserve"> (a)</t>
    </r>
  </si>
  <si>
    <t>PASSEGGERI TRASPORTATI
MOVIMENTO DI TRENI PASSEGGERI</t>
  </si>
  <si>
    <t xml:space="preserve">Variazioni % </t>
  </si>
  <si>
    <t>Valori assoluti</t>
  </si>
  <si>
    <t>Composizioni %</t>
  </si>
  <si>
    <t>GRANDI IMPRESE</t>
  </si>
  <si>
    <t>Passeggeri-km (in migliaia)</t>
  </si>
  <si>
    <t>Percorso medio di un passeggero (in chilometri)</t>
  </si>
  <si>
    <t>-</t>
  </si>
  <si>
    <t>Movimenti di treni passeggeri  (in migliaia di treni-chilometro)</t>
  </si>
  <si>
    <t>PICCOLE E MEDIE IMPRESE</t>
  </si>
  <si>
    <t>TOTALE</t>
  </si>
  <si>
    <t>Tavola 20.2</t>
  </si>
  <si>
    <t>TIPI DI TRASPORTO</t>
  </si>
  <si>
    <t>Nazionale</t>
  </si>
  <si>
    <t>Internazionale in entrata</t>
  </si>
  <si>
    <t>Internazionale in uscita</t>
  </si>
  <si>
    <t>Transito</t>
  </si>
  <si>
    <t>Totale</t>
  </si>
  <si>
    <t xml:space="preserve">Percorrenza media </t>
  </si>
  <si>
    <t>(a) La merce trasportata, come richiesto dal regolamento, non include il peso dei carri privati vuoti.</t>
  </si>
  <si>
    <t>Tavola 20.3</t>
  </si>
  <si>
    <t>Variazioni %</t>
  </si>
  <si>
    <t>Tavola 20.4</t>
  </si>
  <si>
    <t>PAESI</t>
  </si>
  <si>
    <r>
      <t xml:space="preserve">Passeggeri-chilometro </t>
    </r>
    <r>
      <rPr>
        <strike/>
        <sz val="7"/>
        <rFont val="Arial"/>
        <family val="2"/>
      </rPr>
      <t xml:space="preserve"> </t>
    </r>
  </si>
  <si>
    <t xml:space="preserve">Tonnellate-chilometro (b) </t>
  </si>
  <si>
    <t>Italia</t>
  </si>
  <si>
    <t>Austria</t>
  </si>
  <si>
    <t xml:space="preserve">Belgio </t>
  </si>
  <si>
    <t>….</t>
  </si>
  <si>
    <t>Bulgaria</t>
  </si>
  <si>
    <t>Croazia</t>
  </si>
  <si>
    <t>Danimarca</t>
  </si>
  <si>
    <t>Estonia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</si>
  <si>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</si>
  <si>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</si>
  <si>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</si>
  <si>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</si>
  <si>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</si>
  <si>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</si>
  <si>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</si>
  <si>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</si>
  <si>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Paesi Bassi</t>
  </si>
  <si>
    <t>Polonia</t>
  </si>
  <si>
    <t>Portogallo</t>
  </si>
  <si>
    <t>Regno Unito</t>
  </si>
  <si>
    <t>Repubblica Ceca</t>
  </si>
  <si>
    <t>Romania</t>
  </si>
  <si>
    <t>Slovacchia</t>
  </si>
  <si>
    <t>Slovenia</t>
  </si>
  <si>
    <t>Spagna</t>
  </si>
  <si>
    <t>Svezia</t>
  </si>
  <si>
    <t>Ungheria</t>
  </si>
  <si>
    <r>
      <t>Fonte: Eurostat, International Transport Forum, Union Internationale des chemins de Fer, national statistics</t>
    </r>
    <r>
      <rPr>
        <strike/>
        <sz val="7"/>
        <rFont val="Arial"/>
        <family val="2"/>
      </rPr>
      <t/>
    </r>
  </si>
  <si>
    <t>(b) Escluso il peso dei carri privati vuoti.</t>
  </si>
  <si>
    <t>(c) Non sono compresi gli spostamenti delle locomotive singole.</t>
  </si>
  <si>
    <t>Tavola 20.6</t>
  </si>
  <si>
    <r>
      <t xml:space="preserve">Merci trasportate su strada per titolo di trasporto, regione di origine, regione di destinazione e classe chilometrica di percorrenza </t>
    </r>
    <r>
      <rPr>
        <sz val="9"/>
        <rFont val="Arial"/>
        <family val="2"/>
      </rPr>
      <t>(a) (b)</t>
    </r>
  </si>
  <si>
    <t xml:space="preserve">REGIONI DI ORIGINE
REGIONI DI DESTINAZIONE
CLASSI DI PERCORRENZA  </t>
  </si>
  <si>
    <t>Conto  proprio</t>
  </si>
  <si>
    <t>Conto terzi</t>
  </si>
  <si>
    <t>Tonnellate</t>
  </si>
  <si>
    <t>Tonn-km 
(migliaia)</t>
  </si>
  <si>
    <t>REGIONI DI ORIGINE</t>
  </si>
  <si>
    <t>Piemonte</t>
  </si>
  <si>
    <t>Valle d'Aosta/Vallée d'Aoste</t>
  </si>
  <si>
    <t>Liguria</t>
  </si>
  <si>
    <t>Lombardia</t>
  </si>
  <si>
    <t>Trentino-Alto Adige/Südtirol</t>
  </si>
  <si>
    <t>Bolzano-Bozen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</si>
  <si>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</si>
  <si>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</si>
  <si>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</si>
  <si>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</si>
  <si>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</si>
  <si>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</si>
  <si>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</si>
  <si>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</si>
  <si>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</si>
  <si>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</si>
  <si>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</si>
  <si>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</si>
  <si>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</si>
  <si>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</si>
  <si>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</si>
  <si>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</si>
  <si>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</si>
  <si>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</si>
  <si>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</si>
  <si>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</si>
  <si>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</si>
  <si>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 xml:space="preserve">ITALIA </t>
  </si>
  <si>
    <t>Estero</t>
  </si>
  <si>
    <t>TOTALE GENERALE</t>
  </si>
  <si>
    <t>REGIONI DI DESTINAZIONE</t>
  </si>
  <si>
    <t>Fonte: Istat, Indagine sul trasporto merci su strada (R)</t>
  </si>
  <si>
    <t>(a) I dati si riferiscono ai veicoli di portata utile non inferiore ai 35 quintali.</t>
  </si>
  <si>
    <t>(b) Eventuali incongruenze nei totali sono da attribuirsi alla procedura di arrotondamento.</t>
  </si>
  <si>
    <r>
      <t xml:space="preserve">Tavola 20.6 </t>
    </r>
    <r>
      <rPr>
        <sz val="9"/>
        <rFont val="Arial"/>
        <family val="2"/>
      </rPr>
      <t>segue</t>
    </r>
  </si>
  <si>
    <t xml:space="preserve">CLASSI CHILOMETRICHE DI PERCORRENZA </t>
  </si>
  <si>
    <t>Trasporti nazionali</t>
  </si>
  <si>
    <t>Fino a 50 chilometri</t>
  </si>
  <si>
    <t>51-100</t>
  </si>
  <si>
    <t>101-150</t>
  </si>
  <si>
    <t>151-200</t>
  </si>
  <si>
    <t>201-300</t>
  </si>
  <si>
    <t>301-400</t>
  </si>
  <si>
    <t>401-500</t>
  </si>
  <si>
    <t>oltre 500 chilometri</t>
  </si>
  <si>
    <t>Trasporti internazionali</t>
  </si>
  <si>
    <t>Tavola 20.7</t>
  </si>
  <si>
    <r>
      <t xml:space="preserve">Merci trasportate su strada per tipo di trasporto e gruppo merceologico </t>
    </r>
    <r>
      <rPr>
        <sz val="9"/>
        <rFont val="Arial"/>
        <family val="2"/>
      </rPr>
      <t>(a) (b)</t>
    </r>
  </si>
  <si>
    <t>GRUPPI MERCEOLOGICI</t>
  </si>
  <si>
    <t>Trasporti  locali
(fino a 50 km)</t>
  </si>
  <si>
    <t>Trasporti  distanze
medio-lunghe</t>
  </si>
  <si>
    <t>Tonn-km
(migliaia)</t>
  </si>
  <si>
    <t>Prodotti dell'agricoltura, della caccia e della silvicoltura; pesci ed altri prodotti della pesca (fiori, animali vivi, latte crudo)</t>
  </si>
  <si>
    <t>Carboni fossili e ligniti; petrolio greggio e gas naturale</t>
  </si>
  <si>
    <t>Minerali metalliferi ed altri prodotti delle miniere e delle cave; torba; uranio e torio (concimi minerali, sale, pietre, ghiaia)</t>
  </si>
  <si>
    <t>Prodotti alimentari, bevande e tabacchi (carni, pelli gregge, pesci trasformati e conservati, oli e grassi vegetali e animali, prodotti lattiero-caseari)</t>
  </si>
  <si>
    <t>Prodotti dell'industria tessile e dell'industria dell'abbigliamento; cuoio e prodotti in cuoio</t>
  </si>
  <si>
    <t>Legno e prodotti in legno e sughero (esclusi i mobili), articoli di paglia e materiali da intreccio, pasta di carta, carta e prodotti di carta, stampati e supporti registrati</t>
  </si>
  <si>
    <t>Coke e prodotti petroliferi raffinati</t>
  </si>
  <si>
    <t>Prodotti chimici e fibre sintetiche e artificiali; articoli in gomma e in materie plastiche; combustibili nucleari (prodotti farmaceutici, pesticidi, altri prodotti chimici per l'agricoltura)</t>
  </si>
  <si>
    <t>Altri prodotti della lavorazione di minerali non metalliferi (vetro, oggetti di vetro, prodotti ceramici e in porcellana, cemento, calce, altri materiali da costruzione)</t>
  </si>
  <si>
    <t>Metalli; manufatti in metallo, escluse la macchine e gli apparecchi meccanici (tubi, caldaie, ferramenta, armi, altri manufatti in metallo)</t>
  </si>
  <si>
    <t>Macchine ed apparecchi meccanici; macchine per ufficio, elaboratori e sistemi informatici; macchine ed apparecchi elettrici; apparecchi radiotelevisivi e apparecchi per le comunicazioni; apparecchi medicali, apparecchi di precisione e strumenti ottici</t>
  </si>
  <si>
    <t>Mezzi di trasporto</t>
  </si>
  <si>
    <t>Mobili; altri manufatti</t>
  </si>
  <si>
    <t>Materie prime secondarie; rifiuti urbani e altri rifiuti</t>
  </si>
  <si>
    <t>Posta, pacchi</t>
  </si>
  <si>
    <t>Attrezzature e materiali utilizzati nel tasporto di merci (container e casse mobili usati, vuoti, pallet e altri materiali d'imballaggio usati, vuoti)</t>
  </si>
  <si>
    <t>Merci trasportate nell'ambito di traslochi (uffici e abitazioni); bagagli e articoli viaggianti come bagaglio accompagnato; autoveicoli trasportati per riparazione; altre merci non destinabili alla vendita (materiale per ponteggi)</t>
  </si>
  <si>
    <t>Merci raggruppate, merci di vario tipo trasportate insieme</t>
  </si>
  <si>
    <t>Merci non individuabili (c)</t>
  </si>
  <si>
    <t>Altre merci</t>
  </si>
  <si>
    <r>
      <t xml:space="preserve">Totale </t>
    </r>
    <r>
      <rPr>
        <sz val="7"/>
        <rFont val="Arial"/>
        <family val="2"/>
      </rPr>
      <t>(d)</t>
    </r>
  </si>
  <si>
    <t>(b) Classificazione Nst/2007.</t>
  </si>
  <si>
    <t>(c) Merci che per un qualunque motivo non possono essere individuate e quindi non possono essere attribuite ai gruppi 1-16.</t>
  </si>
  <si>
    <t>(d) Eventuali incongruenze nei totali sono da attribuirsi alla procedura di arrotondamento.</t>
  </si>
  <si>
    <t>Tavola 20.8</t>
  </si>
  <si>
    <t>Belgio</t>
  </si>
  <si>
    <t>Cipro</t>
  </si>
  <si>
    <t>Fonte: Eurostat</t>
  </si>
  <si>
    <t>Tavola 20.9</t>
  </si>
  <si>
    <t>Incidenti stradali per tipo e persone infortunate per regione</t>
  </si>
  <si>
    <t>ANNI 
REGIONI</t>
  </si>
  <si>
    <t>Incidenti per tipo</t>
  </si>
  <si>
    <t>Persone infortunate</t>
  </si>
  <si>
    <t>Indice di 
mortalità (b)</t>
  </si>
  <si>
    <t>Indice di lesività 
(c)</t>
  </si>
  <si>
    <t>Tra veicoli</t>
  </si>
  <si>
    <t>Veicoli e pedoni</t>
  </si>
  <si>
    <t>Veicoli isolati</t>
  </si>
  <si>
    <t>Morte 
(a)</t>
  </si>
  <si>
    <t>Ferite</t>
  </si>
  <si>
    <t>Trentino-Alto Adige/Sϋdtirol</t>
  </si>
  <si>
    <t>Bolzano/Bozen</t>
  </si>
  <si>
    <t>ITALIA</t>
  </si>
  <si>
    <t>Fonte: Istat, Rilevazione degli incidenti stradali con lesioni a persone (R)</t>
  </si>
  <si>
    <t>(a) Decessi verificatisi entro il 30° giorno.</t>
  </si>
  <si>
    <t>(b) L'indice di mortalità è calcolato come rapporto tra il numero dei decessi in incidenti stradali e il numero degli incidenti per 100.</t>
  </si>
  <si>
    <t>(c) L'indice di lesività è calcolato come rapporto tra il numero dei feriti in incidenti stradali e il numero degli incidenti per 100.</t>
  </si>
  <si>
    <t>Tavola 20.10</t>
  </si>
  <si>
    <r>
      <t xml:space="preserve">Incidenti stradali, morti, feriti, indici di mortalità per categoria della strada e regione </t>
    </r>
    <r>
      <rPr>
        <sz val="9"/>
        <rFont val="Arial"/>
        <family val="2"/>
      </rPr>
      <t>(a)</t>
    </r>
  </si>
  <si>
    <t>ANNI
REGIONI DI EVENTO</t>
  </si>
  <si>
    <t>Autostrade e raccordi</t>
  </si>
  <si>
    <t>Strade urbane</t>
  </si>
  <si>
    <t>Altre strade (b)</t>
  </si>
  <si>
    <t>Incidenti</t>
  </si>
  <si>
    <t>Morti</t>
  </si>
  <si>
    <t>Feriti</t>
  </si>
  <si>
    <t>Indice di 
mortalità</t>
  </si>
  <si>
    <t>Valle d’Aosta/Vallée d’Aoste</t>
  </si>
  <si>
    <t>Trentino-A. Adige/Südtirol</t>
  </si>
  <si>
    <t>(a) L'indice di mortalità è calcolato come rapporto tra il numero dei decessi in incidenti stradali e il numero degli incidenti per 100.</t>
  </si>
  <si>
    <t>(b) Include le strade statali, provinciali, comunali extraurbane e regionali.</t>
  </si>
  <si>
    <t>Tavola 20.5</t>
  </si>
  <si>
    <t>Parco veicolare secondo le risultanze del Pubblico registro automobilistico per categoria e regione</t>
  </si>
  <si>
    <t>ANNI
REGIONI</t>
  </si>
  <si>
    <t>Autoveicoli</t>
  </si>
  <si>
    <t>Motoveicoli</t>
  </si>
  <si>
    <t>Altri 
veicoli</t>
  </si>
  <si>
    <t>Autovetture</t>
  </si>
  <si>
    <t>Autobus</t>
  </si>
  <si>
    <t>Autocarri 
merci e 
speciali</t>
  </si>
  <si>
    <t>Motrici</t>
  </si>
  <si>
    <t>Motocicli</t>
  </si>
  <si>
    <t>Motocarri e motoveicoli speciali</t>
  </si>
  <si>
    <t>Trentino-Alto Adige/Sudtirol</t>
  </si>
  <si>
    <t>Non definito</t>
  </si>
  <si>
    <t>Fonte: Automobil Club d'Italia</t>
  </si>
  <si>
    <t>Tavola 20.14</t>
  </si>
  <si>
    <r>
      <t xml:space="preserve">Merce nel complesso della navigazione e in navigazione internazionale per porto di sbarco e imbarco </t>
    </r>
    <r>
      <rPr>
        <sz val="9"/>
        <rFont val="Arial"/>
        <family val="2"/>
      </rPr>
      <t xml:space="preserve">(a) (b) </t>
    </r>
  </si>
  <si>
    <t>PORTI</t>
  </si>
  <si>
    <t>Navigazione nel complesso</t>
  </si>
  <si>
    <t>Sbarchi</t>
  </si>
  <si>
    <t>Imbarchi</t>
  </si>
  <si>
    <t>Ancona</t>
  </si>
  <si>
    <t>Augusta</t>
  </si>
  <si>
    <t>Bari</t>
  </si>
  <si>
    <t>Brindisi</t>
  </si>
  <si>
    <t>Cagliari</t>
  </si>
  <si>
    <t>Catania</t>
  </si>
  <si>
    <t>Chioggia</t>
  </si>
  <si>
    <t>Civitavecchia</t>
  </si>
  <si>
    <t>Falconara Marittima</t>
  </si>
  <si>
    <t>Fiumicino</t>
  </si>
  <si>
    <t>..</t>
  </si>
  <si>
    <t>Gaeta</t>
  </si>
  <si>
    <t>Gela</t>
  </si>
  <si>
    <t>Genova</t>
  </si>
  <si>
    <t>Gioia Tauro</t>
  </si>
  <si>
    <t>La Maddalena</t>
  </si>
  <si>
    <t>La Spezia</t>
  </si>
  <si>
    <t>Livorno</t>
  </si>
  <si>
    <t>Messina</t>
  </si>
  <si>
    <t>Milazzo</t>
  </si>
  <si>
    <t>Monfalcone</t>
  </si>
  <si>
    <t>Napoli</t>
  </si>
  <si>
    <t>Olbia</t>
  </si>
  <si>
    <t>Oristano</t>
  </si>
  <si>
    <t>Palau</t>
  </si>
  <si>
    <t>Palermo</t>
  </si>
  <si>
    <t>Piombino</t>
  </si>
  <si>
    <t>Porto Foxi</t>
  </si>
  <si>
    <t>Porto Nogaro</t>
  </si>
  <si>
    <t>Porto Torres</t>
  </si>
  <si>
    <t>Portovesme</t>
  </si>
  <si>
    <t>Pozzallo</t>
  </si>
  <si>
    <t>Ravenna</t>
  </si>
  <si>
    <t>Salerno</t>
  </si>
  <si>
    <t>Savona</t>
  </si>
  <si>
    <t>Taranto</t>
  </si>
  <si>
    <t>Trieste</t>
  </si>
  <si>
    <t>Venezia</t>
  </si>
  <si>
    <t>Piattaforme off-shore</t>
  </si>
  <si>
    <t>Fonte: Istat, Indagine sul trasporto marittimo (R)</t>
  </si>
  <si>
    <t>(a) La navigazione nel complesso è data dalla somma di navigazione internazionale e navigazione di cabotaggio.</t>
  </si>
  <si>
    <t>(b) Porti che trattano annualmente, nel complesso della navigazione, più di 1.000.000 di tonnellate di merce (direttiva n. 42/2009/Ce).</t>
  </si>
  <si>
    <t>Tavola 20.15</t>
  </si>
  <si>
    <t>Navigazione di cabotaggio</t>
  </si>
  <si>
    <t>Capri</t>
  </si>
  <si>
    <t>Golfo Aranci</t>
  </si>
  <si>
    <t>Ponza</t>
  </si>
  <si>
    <t>Porto Santo Stefano</t>
  </si>
  <si>
    <t>Procida</t>
  </si>
  <si>
    <t>Sorrento</t>
  </si>
  <si>
    <t>Trapani</t>
  </si>
  <si>
    <t>(b) Il dettaglio del traffico per porto è relativo a quelli che trattano annualmente, nel complesso della navigazione, più di 200.000 passeggeri (direttiva n. 42/2009/Ce).</t>
  </si>
  <si>
    <t>(d) Il totale è comprensivo della somma dei traffici realizzati nei porti il cui dato è oscurato per la tutela del segreto statistico.</t>
  </si>
  <si>
    <t>Tavola 20.16</t>
  </si>
  <si>
    <t>Merce imbarcata e sbarcata nei porti dei paesi europei</t>
  </si>
  <si>
    <t>Malta</t>
  </si>
  <si>
    <t>Norvegia (c)</t>
  </si>
  <si>
    <t>(c) Non fa parte dell'Unione europea.</t>
  </si>
  <si>
    <t>Tavola 20.17</t>
  </si>
  <si>
    <t>Movimenti aerei commerciali, di linea e charter, traffico nazionale, internazionale e di transito di passeggeri e merci e posta per aeroporto</t>
  </si>
  <si>
    <t xml:space="preserve">AEROPORTI                                     </t>
  </si>
  <si>
    <t>Passeggeri in transito diretto</t>
  </si>
  <si>
    <t>Traffico nazionale</t>
  </si>
  <si>
    <t>Traffico internazionale</t>
  </si>
  <si>
    <t xml:space="preserve">Totale </t>
  </si>
  <si>
    <t>Alghero-Fertilia</t>
  </si>
  <si>
    <t>Ancona-Falconara</t>
  </si>
  <si>
    <t>Bari-Palese Macchie</t>
  </si>
  <si>
    <t>Bologna-Borgo Panigale</t>
  </si>
  <si>
    <t>Bolzano</t>
  </si>
  <si>
    <t>Brescia-Montichiari</t>
  </si>
  <si>
    <t>Cagliari-Elmas</t>
  </si>
  <si>
    <t>Catania-Fontanarossa</t>
  </si>
  <si>
    <t>Comiso-Aeroporto degli Iblei</t>
  </si>
  <si>
    <t>Crotone</t>
  </si>
  <si>
    <t>Cuneo-Levaldigi</t>
  </si>
  <si>
    <t>Firenze-Peretola</t>
  </si>
  <si>
    <t>Genova-Sestri</t>
  </si>
  <si>
    <t>Grosseto</t>
  </si>
  <si>
    <t>Lampedusa</t>
  </si>
  <si>
    <t>Marina di Campo-Isola d'Elba</t>
  </si>
  <si>
    <t>Milano-Linate</t>
  </si>
  <si>
    <t>Milano-Malpensa</t>
  </si>
  <si>
    <t>Napoli-Capodichino</t>
  </si>
  <si>
    <t>Olbia-Costa Smeralda</t>
  </si>
  <si>
    <t>Palermo-Punta Raisi</t>
  </si>
  <si>
    <t>Pantelleria</t>
  </si>
  <si>
    <t>Parma</t>
  </si>
  <si>
    <t>Pescara</t>
  </si>
  <si>
    <t>Rimini-Miramare</t>
  </si>
  <si>
    <t>Roma-Ciampino</t>
  </si>
  <si>
    <t>Roma-Fiumicino</t>
  </si>
  <si>
    <t>Taranto-Grottaglie</t>
  </si>
  <si>
    <t>Torino-Caselle</t>
  </si>
  <si>
    <t>Trapani-Birgi</t>
  </si>
  <si>
    <t>Treviso-Sant'Angelo</t>
  </si>
  <si>
    <t>Trieste-Ronchi dei Legionari</t>
  </si>
  <si>
    <t>Venezia-Tessera</t>
  </si>
  <si>
    <t>Verona-Villafranca</t>
  </si>
  <si>
    <t>Fonte: Istat, Indagine sul trasporto aereo (R)</t>
  </si>
  <si>
    <t>Tavola 20.18</t>
  </si>
  <si>
    <t>Traffico nazionale e internazionale di passeggeri e merci nei voli di linea e charter</t>
  </si>
  <si>
    <t>ANNI</t>
  </si>
  <si>
    <t>Traffico  nazionale</t>
  </si>
  <si>
    <t xml:space="preserve"> </t>
  </si>
  <si>
    <t>Tavola 20.19</t>
  </si>
  <si>
    <t>AEROPORTI</t>
  </si>
  <si>
    <t>Servizi di linea</t>
  </si>
  <si>
    <t>Servizi charter</t>
  </si>
  <si>
    <t>Merci e posta</t>
  </si>
  <si>
    <t>Sbarcati</t>
  </si>
  <si>
    <t>Imbarcati</t>
  </si>
  <si>
    <t>Sbarcate</t>
  </si>
  <si>
    <t>Imbarcate</t>
  </si>
  <si>
    <t>Tavola 20.20</t>
  </si>
  <si>
    <t>PAESI EUROPEI</t>
  </si>
  <si>
    <t>Variazioni</t>
  </si>
  <si>
    <t>Assolute</t>
  </si>
  <si>
    <t>Percentuali</t>
  </si>
  <si>
    <t>Fonte: Elaborazione Istat su dati Eurostat</t>
  </si>
  <si>
    <t>Tavola 20.21</t>
  </si>
  <si>
    <t>Principali aggregati strutturali ed economici delle imprese dei servizi postali, delle telecomunicazioni e dell'informatica per classi di attività economica</t>
  </si>
  <si>
    <t>ATTIVITÀ
ECONOMICHE</t>
  </si>
  <si>
    <t xml:space="preserve">Imprese
(numero) </t>
  </si>
  <si>
    <t>Fatturato 
lordo</t>
  </si>
  <si>
    <t>Valore 
aggiunto 
aziendale</t>
  </si>
  <si>
    <t>Spesa per
il personale</t>
  </si>
  <si>
    <t>Investimenti
fissi lordi</t>
  </si>
  <si>
    <t>Addetti (numero)</t>
  </si>
  <si>
    <r>
      <t xml:space="preserve">Servizi postali e attività di corriere </t>
    </r>
    <r>
      <rPr>
        <sz val="7"/>
        <rFont val="Arial"/>
        <family val="2"/>
      </rPr>
      <t>(a)</t>
    </r>
  </si>
  <si>
    <t>Telecomunicazioni</t>
  </si>
  <si>
    <t>Telecomunicazioni fisse</t>
  </si>
  <si>
    <t>Telecomunicazioni mobili</t>
  </si>
  <si>
    <t>Telecomunicazioni satellitari</t>
  </si>
  <si>
    <t>Altre attività di telecomunicazione</t>
  </si>
  <si>
    <t>Produzione di software, consulenza informatica e attività connesse</t>
  </si>
  <si>
    <t>Produzione di software non connesso all'edizione</t>
  </si>
  <si>
    <t>Consulenza nel settore delle tecnologie 
dell'informatica</t>
  </si>
  <si>
    <t>Gestione di strutture informatizzate</t>
  </si>
  <si>
    <t>Altre attività dei servizi connessi alle tecnologie
dell'informatica</t>
  </si>
  <si>
    <r>
      <t>Attività dei servizi d'informazione e altri servizi informatici</t>
    </r>
    <r>
      <rPr>
        <sz val="7"/>
        <rFont val="Arial"/>
        <family val="2"/>
      </rPr>
      <t xml:space="preserve"> (b)</t>
    </r>
  </si>
  <si>
    <t>Elaborazioni dei dati, hosting e attività connesse</t>
  </si>
  <si>
    <t>Portali web</t>
  </si>
  <si>
    <t>(a) I dati sono forniti solo per divisione per salvaguardare il segreto statistico.</t>
  </si>
  <si>
    <t>(b) Con esclusione delle attività comprese nella Ateco 63.9.</t>
  </si>
  <si>
    <t>Tavola 20.22</t>
  </si>
  <si>
    <t>ATTIVITÀ ECONOMICHE</t>
  </si>
  <si>
    <t>Dimensione media 
(a)</t>
  </si>
  <si>
    <t>Costo del lavoro
per dipendente</t>
  </si>
  <si>
    <t>Valori per addetto</t>
  </si>
  <si>
    <t>Valore 
aggiunto</t>
  </si>
  <si>
    <t xml:space="preserve">Investimenti </t>
  </si>
  <si>
    <t>Fatturato</t>
  </si>
  <si>
    <r>
      <t xml:space="preserve">Servizi postali e attività di corriere </t>
    </r>
    <r>
      <rPr>
        <sz val="7"/>
        <rFont val="Arial"/>
        <family val="2"/>
      </rPr>
      <t>(b)</t>
    </r>
  </si>
  <si>
    <t>Produzione di software non connesso all'editoria</t>
  </si>
  <si>
    <t>Consulenza nel settore delle tecnologie dell'informatica</t>
  </si>
  <si>
    <r>
      <t xml:space="preserve">Attività dei servizi d'informazione e altri servizi informatici </t>
    </r>
    <r>
      <rPr>
        <sz val="7"/>
        <rFont val="Arial"/>
        <family val="2"/>
      </rPr>
      <t>(c)</t>
    </r>
  </si>
  <si>
    <t>(a) Numero medio di addetti per impresa.</t>
  </si>
  <si>
    <t>(b) I dati sono forniti solo per divisione per salvaguardare il segreto statistico.</t>
  </si>
  <si>
    <t>(c ) Con esclusione delle attività comprese nella Ateco 63.9.</t>
  </si>
  <si>
    <t>Altri porti (c)</t>
  </si>
  <si>
    <t>Tavola 20.11</t>
  </si>
  <si>
    <t xml:space="preserve">Bambini dell'asilo e della scuola materna, studenti fino a 34 anni per eventuale mezzo di trasporto usato per andare a scuola o all'università, tempo impiegato e ripartizione geografica </t>
  </si>
  <si>
    <t>Tavola 20.12</t>
  </si>
  <si>
    <t>Tavola 20.13</t>
  </si>
  <si>
    <t xml:space="preserve">Persone di 14 anni e oltre che utilizzano i vari mezzi di trasporto (utenza), soddisfatte per frequenza delle corse, puntualità, posto a sedere per regione e tipo di comune di residenza </t>
  </si>
  <si>
    <t>Capitolo 20 - Trasporti e telecomunicazioni</t>
  </si>
  <si>
    <t xml:space="preserve">PAESI </t>
  </si>
  <si>
    <t>Navigazione internazionale</t>
  </si>
  <si>
    <t>Calasetta</t>
  </si>
  <si>
    <t>Carloforte</t>
  </si>
  <si>
    <t>Croazia (a)</t>
  </si>
  <si>
    <t>(a) Entrata nell'Unione europea il 1° luglio 2013.</t>
  </si>
  <si>
    <t>Di cui
dipendenti</t>
  </si>
  <si>
    <t xml:space="preserve">Valori medi delle imprese dei servizi postali delle telecomunicazioni e dell'informatica per classe di attività economica </t>
  </si>
  <si>
    <t>Bergamo-Orio Al Serio</t>
  </si>
  <si>
    <t>Brindisi-Casale</t>
  </si>
  <si>
    <t>Lamezia-Terme</t>
  </si>
  <si>
    <t>Perugia</t>
  </si>
  <si>
    <t>Reggio Calabria</t>
  </si>
  <si>
    <t>ANNI                                      RIPARTIZIONI GEOGRAFICHE</t>
  </si>
  <si>
    <t>Va a
scuola
a piedi</t>
  </si>
  <si>
    <t xml:space="preserve">Usa
mezzi di 
trasporto </t>
  </si>
  <si>
    <t>Mezzo di trasporto</t>
  </si>
  <si>
    <t>Tempo impiegato</t>
  </si>
  <si>
    <t xml:space="preserve">Treno </t>
  </si>
  <si>
    <t>Tram
e bus</t>
  </si>
  <si>
    <t>Metro-
politana</t>
  </si>
  <si>
    <t>Pullman,
corriere</t>
  </si>
  <si>
    <t>Pullman
scola-
stico</t>
  </si>
  <si>
    <t xml:space="preserve"> Auto (come condu-cente)</t>
  </si>
  <si>
    <t xml:space="preserve"> Auto (come passeg-gero)</t>
  </si>
  <si>
    <t>Moto. ciclo-motore</t>
  </si>
  <si>
    <t>Bici-cletta</t>
  </si>
  <si>
    <t xml:space="preserve"> Fino
a 15
minuti</t>
  </si>
  <si>
    <t>Più di
30
minuti</t>
  </si>
  <si>
    <t xml:space="preserve">                            </t>
  </si>
  <si>
    <t xml:space="preserve">      </t>
  </si>
  <si>
    <t>Fonte: Istat. Indagine multiscopo "Aspetti della vita quotidiana" (R)</t>
  </si>
  <si>
    <t>ANNI                                   RIPARTIZIONI GEOGRAFICHE</t>
  </si>
  <si>
    <t xml:space="preserve"> Va a
lavoro
a piedi</t>
  </si>
  <si>
    <t xml:space="preserve"> Usa
mezzi di
trasporto </t>
  </si>
  <si>
    <t>Pullman
aziendale</t>
  </si>
  <si>
    <t xml:space="preserve"> Auto
(come
conducente)</t>
  </si>
  <si>
    <t xml:space="preserve"> Auto
(come
passeggero)</t>
  </si>
  <si>
    <t>Bicicletta</t>
  </si>
  <si>
    <t>ANNI 
REGIONI 
TIPI DI COMUNE</t>
  </si>
  <si>
    <t>Pullman</t>
  </si>
  <si>
    <t>Treno</t>
  </si>
  <si>
    <t>Utenza autobus</t>
  </si>
  <si>
    <t xml:space="preserve">Sod-
disfa-
zione
fre-
quenza </t>
  </si>
  <si>
    <t xml:space="preserve">Sod-
disfa-
zione
puntua-
lità  </t>
  </si>
  <si>
    <t>Sod-
disfa-
zione posto a sedere</t>
  </si>
  <si>
    <t>Utenza pullman</t>
  </si>
  <si>
    <t xml:space="preserve">Sod-
disfa-
zione
puntua-
lità </t>
  </si>
  <si>
    <t>Sod-
disfa-
zione
posto a
sedere</t>
  </si>
  <si>
    <t>Utenza treno</t>
  </si>
  <si>
    <t>REGIONI</t>
  </si>
  <si>
    <t xml:space="preserve">Piemonte               </t>
  </si>
  <si>
    <t xml:space="preserve">Valle d'Aosta/Vallée d'Aoste         </t>
  </si>
  <si>
    <t xml:space="preserve">Liguria                </t>
  </si>
  <si>
    <t xml:space="preserve">Lombardia              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</si>
  <si>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</si>
  <si>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</si>
  <si>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</si>
  <si>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</si>
  <si>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</si>
  <si>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</si>
  <si>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</si>
  <si>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</si>
  <si>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</si>
  <si>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</si>
  <si>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</si>
  <si>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</si>
  <si>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</si>
  <si>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</si>
  <si>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</si>
  <si>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 xml:space="preserve">TIPI DI COMUNE DI RESIDENZA         </t>
  </si>
  <si>
    <t xml:space="preserve">Comuni centro dell'area metropolitana       </t>
  </si>
  <si>
    <t xml:space="preserve">Comuni periferia dell'area metropolitana   </t>
  </si>
  <si>
    <t xml:space="preserve">Comuni fino a 2.000 abitanti   </t>
  </si>
  <si>
    <t xml:space="preserve">Comuni da 2.001 a 10.000 abitanti      </t>
  </si>
  <si>
    <t xml:space="preserve">Comuni da 10.001 a 50.000 abitanti     </t>
  </si>
  <si>
    <t xml:space="preserve">Comuni da 50.001 abitanti e più  </t>
  </si>
  <si>
    <t>Fonte: Istat, Indagine multiscopo "Aspetti della vita quotidiana" (R)</t>
  </si>
  <si>
    <t>Persone di 15 anni e oltre occupate per eventuale mezzo di trasporto usato per andare al lavoro, tempo impiegato e ripartizione geografica</t>
  </si>
  <si>
    <t>(c) La voce altri porti sintetizza il traffico passeggeri realizzato nei porti che trattano annualmente, nel complesso della navigazione, meno di 200.000 passeggeri.</t>
  </si>
  <si>
    <t>Movimento treni merci (c)</t>
  </si>
  <si>
    <t xml:space="preserve">Passeggeri trasportati e movimenti di treni passeggeri per dimensione di impresa </t>
  </si>
  <si>
    <t xml:space="preserve">Merci trasportate su strada nei paesi europei Ue 27  </t>
  </si>
  <si>
    <t xml:space="preserve">Incidenti stradali, morti, feriti, indici di mortalità per categoria della strada e regione </t>
  </si>
  <si>
    <t xml:space="preserve">Traffico aereo in servizio di linea e charter di passeggeri, merci e posta per aeroporto </t>
  </si>
  <si>
    <t xml:space="preserve">Merci trasportate su ferrovia per dimensione di impresa e tipo di trasporto  </t>
  </si>
  <si>
    <t xml:space="preserve">Merci trasportate su strada per titolo di trasporto, regione di origine, regione di destinazione e classe chilometrica di percorrenza  </t>
  </si>
  <si>
    <t xml:space="preserve">Merci trasportate su strada per tipo di trasporto e gruppo merceologico  </t>
  </si>
  <si>
    <t xml:space="preserve">Merce nel complesso della navigazione e in navigazione internazionale per porto di sbarco e imbarco   </t>
  </si>
  <si>
    <t xml:space="preserve">Passeggeri nel complesso della navigazione e in navigazione di cabotaggio per porto di sbarco e imbarco  </t>
  </si>
  <si>
    <t xml:space="preserve">Merci trasportate su ferrovia per dimensione di impresa e tipo di trasporto   </t>
  </si>
  <si>
    <t xml:space="preserve">Traffico ferroviario nei paesi europei    </t>
  </si>
  <si>
    <t>Fonte: Eurostat Database e I.stat</t>
  </si>
  <si>
    <t xml:space="preserve">Bambini dell'asilo e della scuola materna. studenti fino a 34 anni per eventuale mezzo di trasporto usato per andare a scuola o all'università. tempo impiegato e ripartizione geografica </t>
  </si>
  <si>
    <t>Persone di 15 anni e oltre occupate per eventuale mezzo di trasporto usato per andare al lavoro. tempo impiegato e ripartizione geografica</t>
  </si>
  <si>
    <r>
      <t>Trasporto aereo di passeggeri nei paesi europei UE 28</t>
    </r>
    <r>
      <rPr>
        <sz val="9"/>
        <rFont val="Arial"/>
        <family val="2"/>
      </rPr>
      <t xml:space="preserve"> (a)</t>
    </r>
  </si>
  <si>
    <t>Rep. Ceca</t>
  </si>
  <si>
    <t>Trasporto aereo di passeggeri nei paesi europei UE 28</t>
  </si>
  <si>
    <t>Marina Di Carrara</t>
  </si>
  <si>
    <t>Reggio Di Calabria</t>
  </si>
  <si>
    <t>Isola Del Giglio</t>
  </si>
  <si>
    <t xml:space="preserve">Liguria </t>
  </si>
  <si>
    <t>Sardegna (c)</t>
  </si>
  <si>
    <t>(c) La regione Sardegna non ha autostrade.</t>
  </si>
  <si>
    <t xml:space="preserve">Fonte: Istat,  Sistema informativo Frame (E); Rilevazione dei conti economici delle imprese e per l'esercizio di arti e professioni (R)  </t>
  </si>
  <si>
    <t>Fonte: Istat,  Sistema informativo Frame (E); Rilevazione dei conti economici delle imprese e per l'esercizio di arti e professioni (R)</t>
  </si>
  <si>
    <t xml:space="preserve">Movimenti
</t>
  </si>
  <si>
    <t>Traffico aereo in servizio di linea e charter di passeggeri, merci e posta per aeroporto</t>
  </si>
  <si>
    <t>Anno 2020</t>
  </si>
  <si>
    <t xml:space="preserve">Tavola 20.9 </t>
  </si>
  <si>
    <t xml:space="preserve">Tavola 20.10 </t>
  </si>
  <si>
    <t>Ortona</t>
  </si>
  <si>
    <t>Siracusa</t>
  </si>
  <si>
    <t>Egadi</t>
  </si>
  <si>
    <t>Eolie</t>
  </si>
  <si>
    <t>Ischia</t>
  </si>
  <si>
    <t>Isola d'Elba</t>
  </si>
  <si>
    <t>(e) Eventuali incongruenze nei totali sono da attribuirsi alla procedura di arrotondamento.</t>
  </si>
  <si>
    <t>Da/per Ue 
(a)</t>
  </si>
  <si>
    <t xml:space="preserve">Da/per resto 
del Mondo (b)      </t>
  </si>
  <si>
    <t>Da/per Ue</t>
  </si>
  <si>
    <t>Da/per resto 
del Mondo</t>
  </si>
  <si>
    <t>(b) Esclusi i paesi dell'Unione europea.</t>
  </si>
  <si>
    <t>Totale (d) (e)</t>
  </si>
  <si>
    <r>
      <t xml:space="preserve">Passeggeri nel complesso della navigazione e in navigazione di cabotaggio per porto di sbarco e imbarco </t>
    </r>
    <r>
      <rPr>
        <sz val="9"/>
        <rFont val="Arial"/>
        <family val="2"/>
      </rPr>
      <t>(a) (b)</t>
    </r>
  </si>
  <si>
    <r>
      <t xml:space="preserve">(a) Il numero dei passeggeri arrivati e partiti dagli aeroporti italiani, di fonte Eurostat, è differente da quello diffuso da Istat, per il metodo di calcolo del </t>
    </r>
    <r>
      <rPr>
        <i/>
        <sz val="7"/>
        <rFont val="Arial"/>
        <family val="2"/>
      </rPr>
      <t>double counting</t>
    </r>
    <r>
      <rPr>
        <sz val="7"/>
        <rFont val="Arial"/>
        <family val="2"/>
      </rPr>
      <t>utilizzato da Eurostat (v. Aviation_Manual_V15_2021, pag. 77)</t>
    </r>
  </si>
  <si>
    <t>Anno 2021</t>
  </si>
  <si>
    <t>(a) A partire dall'anno 2016 il  il regolamento CE n. 91/2003 che disciplinava le statistiche sul trasporto ferroviario è stato modificato dal regolamento UE n. 2032/2016,  a sua volta rifuso nel regolamento UE n. 643/2018, che ha introdotto delle nuove soglie di traffico per cui i due gruppi "Grandi imprese" e "Piccole e Medie imprese" risultano numericamente differenti rispetto agli anni precedenti.</t>
  </si>
  <si>
    <r>
      <t xml:space="preserve">Merci trasportate su ferrovia per dimensione di impresa e tipo di trasporto </t>
    </r>
    <r>
      <rPr>
        <sz val="9"/>
        <rFont val="Arial"/>
        <family val="2"/>
      </rPr>
      <t>(a) (b) (c) (d)</t>
    </r>
  </si>
  <si>
    <t>(b) A partire dall'anno 2016 il  il regolamento CE n. 91/2003 che disciplinava le statistiche sul trasporto ferroviario è stato modificato dal regolamento UE n. 2032/2016,  a sua volta rifuso nel regolamento UE n. 643/2018, che ha introdotto delle nuove soglie di traffico per cui i due gruppi "Grandi imprese" e "Piccole e Medie imprese" risultano numericamente differenti rispetto agli anni precedenti.</t>
  </si>
  <si>
    <t>(b) Dal 2016 il  il regolamento CE n. 91/2003 che disciplinava le statistiche sul trasporto ferroviario è stato modificato dal regolamento UE n. 2032/2016, a sua volta rifuso nel regolamento UE n. 643/2018, che ha introdotto delle nuove soglie di traffico per cui i due gruppi "Grandi imprese" e "Piccole e Medie imprese" risultano numericamente differenti rispetto agli anni precedenti.</t>
  </si>
  <si>
    <r>
      <t xml:space="preserve">Traffico ferroviario nei paesi europei </t>
    </r>
    <r>
      <rPr>
        <sz val="9"/>
        <rFont val="Arial"/>
        <family val="2"/>
      </rPr>
      <t xml:space="preserve">(a)  (b) (c) </t>
    </r>
  </si>
  <si>
    <t>ANNO 2021</t>
  </si>
  <si>
    <t>Ue 27 (b)</t>
  </si>
  <si>
    <t>Islanda (c)</t>
  </si>
  <si>
    <t>Regno Unito (d)</t>
  </si>
  <si>
    <t>Turchia (e)</t>
  </si>
  <si>
    <t>(d) Paese non appartente all'Unione europea dal 31 gennaio 2020.</t>
  </si>
  <si>
    <t>(e) Paese candidato all'Unione europea.</t>
  </si>
  <si>
    <t xml:space="preserve">Merci/posta </t>
  </si>
  <si>
    <t>Pisa-San Giusto</t>
  </si>
  <si>
    <t>(a) Ue 25 dal 2004, Ue 27 dal 2007, Ue 28 dal 2013 e Ue 27 dal 2020</t>
  </si>
  <si>
    <t>Anno 2022</t>
  </si>
  <si>
    <t>2022 - PER REGIONE</t>
  </si>
  <si>
    <t>2022 - PER REGIONE DI EVENTO</t>
  </si>
  <si>
    <t>Anni 2020-2021</t>
  </si>
  <si>
    <t>2021/2020</t>
  </si>
  <si>
    <t>Anni 2020-2021, merci in tonnellate, movimenti treni merci in migliaia di treni-km, percorrenza media in chilometri</t>
  </si>
  <si>
    <t>Anni 2020-2021, valori assoluti in migliaia di tonnellate-chilometro</t>
  </si>
  <si>
    <t>Anni 2020-2021, passeggeri-chilometro e tonnellate-chilometro in milioni</t>
  </si>
  <si>
    <t>Variazioni %
2021/2020</t>
  </si>
  <si>
    <t>(c) I dati espressi in passeggeri-chilometro e tonnellate-chilometro per gli anni 2020-2021 sono gli ultimi resi disponibili.</t>
  </si>
  <si>
    <t>Anno 2020, in migliaia di euro salvo diversa indicazione</t>
  </si>
  <si>
    <t>Valori medi delle imprese dei servizi postali delle telecomunicazioni e dell'informatica per classe di attività economica</t>
  </si>
  <si>
    <t xml:space="preserve">Anno 2020, valori monetari in migliaia di euro salvo diversa indicazione </t>
  </si>
  <si>
    <r>
      <t xml:space="preserve">Merci trasportate su strada nei paesi europei Ue 27 </t>
    </r>
    <r>
      <rPr>
        <sz val="9"/>
        <rFont val="Arial"/>
        <family val="2"/>
      </rPr>
      <t>(a) (b)</t>
    </r>
  </si>
  <si>
    <t>Anni 2014-2021, valori in milioni di tonnellate-chilometro</t>
  </si>
  <si>
    <t>Variazioni  %
2021/2020</t>
  </si>
  <si>
    <r>
      <t xml:space="preserve">Ue 27 </t>
    </r>
    <r>
      <rPr>
        <sz val="7"/>
        <rFont val="Arial"/>
        <family val="2"/>
      </rPr>
      <t>(c)</t>
    </r>
  </si>
  <si>
    <t>(a) Il traffico in tonnellate-km si riferisce ad automezzi immatricolati in ciascuno dei paesi indicati secondo quanto disposto dal regolamento Ue 70/2012.</t>
  </si>
  <si>
    <t>(b) I dati di alcuni Paesi sono stati revisionati nel tempo, per cui potrebbero non coincidere con quelli riportati nelle edizioni precedenti dell'ASI.</t>
  </si>
  <si>
    <t>(c) Nell'elenco dei paesi dell'Unione europea a 27 non compare Malta per le ragioni contenute nel comma 9 del regolamento Ue 70/2012. I totali riportati, ricalcolati da Eurostat a seguito dell'uscita del Regno Unito dall'Unione il 31/1/2020, sono riferiti alla composizione dell'UE27 del 2020. La serie storica relativa al Regno Unito è disponibile sul Database Eurostat fino al 2019.</t>
  </si>
  <si>
    <t>Anni 2014-2021</t>
  </si>
  <si>
    <t>Anno 2021, migliaia di tonnellate</t>
  </si>
  <si>
    <t/>
  </si>
  <si>
    <t>Eolie (c)</t>
  </si>
  <si>
    <t>Altri porti (d)</t>
  </si>
  <si>
    <t>Totale (e)</t>
  </si>
  <si>
    <t>(c)Tutti i porti delle Isole Eolie sono raggruppati in un'unica aggregazione -Eolie-.</t>
  </si>
  <si>
    <t>(d) La voce altri porti sintetizza il traffico merci realizzato nei porti che trattano annualmente, nel complesso della navigazione, meno di un milione di tonnellate di merce.</t>
  </si>
  <si>
    <t>Anno 2021, in migliaia</t>
  </si>
  <si>
    <t>Anni 2014-2021, in milioni di tonnellate</t>
  </si>
  <si>
    <t>Variazioni % 2021/2020</t>
  </si>
  <si>
    <t>Anno 2021, movimenti aeromobili e passeggeri in valore assoluto, merci e posta in tonnellate</t>
  </si>
  <si>
    <t>Anni 2010-2021, passeggeri in valore assoluto, merci e posta in tonnellate</t>
  </si>
  <si>
    <t>Anno 2021, passeggeri in valore assoluto, merci e posta in tonnellate</t>
  </si>
  <si>
    <t>Anni 2020 e 2021, valori assoluti in migliaia, variazioni assolute e percentuali</t>
  </si>
  <si>
    <t>Anni 2010-2021</t>
  </si>
  <si>
    <t>Anni 2020 e 2021</t>
  </si>
  <si>
    <t>(d)  Nell'anno 2021  entrambi gli universi di riferimento dei due gruppi "Grandi imprese" e "Piccole e Medie imprese" non hanno subito un ampliamento rispetto all'anno precedente.</t>
  </si>
  <si>
    <t>Anno 2022, per 100 persone della stessa zona</t>
  </si>
  <si>
    <t>2022 - PER RIPARTIZIONE GEOGRAFICA</t>
  </si>
  <si>
    <t>ANNO 2022</t>
  </si>
  <si>
    <t>Variazioni %            2021/2020</t>
  </si>
  <si>
    <t>(a) Per Belgio, Cipro e Malta: sia i dati espressi in passeggeri-chilometro che in tonnellate-chilometro non sono disponibili. Per Paesi Bassi, Polonia e Ungheria: i dati espressi in passeggeri-chilometro non sono disponibili. Per la Grecia non sono disponibili i soli dati espressi in tonnellate-chilometro. I dati relativi al Regno Unito non sono più disponibili essendo uscito dalla Unione Europea a far data dal 31/01/2020.</t>
  </si>
  <si>
    <t xml:space="preserve"> 2022 - PER REGIONE</t>
  </si>
  <si>
    <t xml:space="preserve">(b) Solo Paesi dell'Ue 27 ( dal 2020 senza Regno Unito) con sbocco sul mare.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</si>
</sst>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  <numFmt numFmtId="166" formatCode="_-* #,##0_-;\-* #,##0_-;_-* &quot;-&quot;??_-;_-@_-"/>
    <numFmt numFmtId="167" formatCode="#,##0.0"/>
    <numFmt numFmtId="168" formatCode="#,##0;[Red]#,##0"/>
    <numFmt numFmtId="169" formatCode="#,##0_ ;\-#,##0\ "/>
    <numFmt numFmtId="170" formatCode="#,##0.0;[Red]#,##0.0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8"/>
      <color indexed="1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trike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1"/>
      <color indexed="62"/>
      <name val="Calibri"/>
      <family val="2"/>
    </font>
    <font>
      <sz val="11"/>
      <name val="Arial"/>
      <family val="2"/>
    </font>
    <font>
      <b/>
      <sz val="11"/>
      <color indexed="63"/>
      <name val="Calibri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sz val="7"/>
      <name val="Times New Roman"/>
      <family val="1"/>
    </font>
    <font>
      <sz val="8"/>
      <name val="Arial"/>
      <family val="2"/>
    </font>
    <font>
      <sz val="10"/>
      <name val="MS Sans Serif"/>
      <family val="2"/>
    </font>
    <font>
      <sz val="9"/>
      <color indexed="23"/>
      <name val="Arial"/>
      <family val="2"/>
    </font>
    <font>
      <b/>
      <sz val="8"/>
      <name val="Arial"/>
      <family val="2"/>
    </font>
    <font>
      <sz val="7"/>
      <color indexed="10"/>
      <name val="Arial"/>
      <family val="2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11"/>
      <color theme="0"/>
      <name val="Arial Black"/>
      <family val="2"/>
    </font>
    <font>
      <sz val="7"/>
      <color rgb="FF707070"/>
      <name val="Arial"/>
      <family val="2"/>
    </font>
    <font>
      <b/>
      <sz val="9"/>
      <color rgb="FFFF0000"/>
      <name val="Arial"/>
      <family val="2"/>
    </font>
    <font>
      <b/>
      <sz val="7"/>
      <color rgb="FFFF0000"/>
      <name val="Arial"/>
      <family val="2"/>
    </font>
    <font>
      <sz val="8"/>
      <color theme="1"/>
      <name val="Arial"/>
      <family val="2"/>
    </font>
    <font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164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7" fillId="2" borderId="0" applyNumberFormat="0" applyBorder="0" applyAlignment="0" applyProtection="0"/>
    <xf numFmtId="0" fontId="2" fillId="2" borderId="0" applyNumberFormat="0" applyBorder="0" applyAlignment="0" applyProtection="0"/>
    <xf numFmtId="0" fontId="7" fillId="3" borderId="0" applyNumberFormat="0" applyBorder="0" applyAlignment="0" applyProtection="0"/>
    <xf numFmtId="0" fontId="2" fillId="3" borderId="0" applyNumberFormat="0" applyBorder="0" applyAlignment="0" applyProtection="0"/>
    <xf numFmtId="0" fontId="7" fillId="4" borderId="0" applyNumberFormat="0" applyBorder="0" applyAlignment="0" applyProtection="0"/>
    <xf numFmtId="0" fontId="2" fillId="4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6" borderId="0" applyNumberFormat="0" applyBorder="0" applyAlignment="0" applyProtection="0"/>
    <xf numFmtId="0" fontId="2" fillId="6" borderId="0" applyNumberFormat="0" applyBorder="0" applyAlignment="0" applyProtection="0"/>
    <xf numFmtId="0" fontId="7" fillId="7" borderId="0" applyNumberFormat="0" applyBorder="0" applyAlignment="0" applyProtection="0"/>
    <xf numFmtId="0" fontId="2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9" borderId="0" applyNumberFormat="0" applyBorder="0" applyAlignment="0" applyProtection="0"/>
    <xf numFmtId="0" fontId="2" fillId="9" borderId="0" applyNumberFormat="0" applyBorder="0" applyAlignment="0" applyProtection="0"/>
    <xf numFmtId="0" fontId="7" fillId="10" borderId="0" applyNumberFormat="0" applyBorder="0" applyAlignment="0" applyProtection="0"/>
    <xf numFmtId="0" fontId="2" fillId="10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8" fillId="0" borderId="2" applyNumberFormat="0" applyFill="0" applyAlignment="0" applyProtection="0"/>
    <xf numFmtId="0" fontId="11" fillId="21" borderId="3" applyNumberFormat="0" applyAlignment="0" applyProtection="0"/>
    <xf numFmtId="0" fontId="11" fillId="21" borderId="3" applyNumberFormat="0" applyAlignment="0" applyProtection="0"/>
    <xf numFmtId="0" fontId="4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Protection="0">
      <alignment horizontal="left" vertical="top"/>
    </xf>
    <xf numFmtId="0" fontId="27" fillId="7" borderId="1" applyNumberFormat="0" applyAlignment="0" applyProtection="0"/>
    <xf numFmtId="0" fontId="18" fillId="0" borderId="2" applyNumberFormat="0" applyFill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8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1" fillId="0" borderId="0"/>
    <xf numFmtId="0" fontId="41" fillId="0" borderId="0"/>
    <xf numFmtId="0" fontId="41" fillId="0" borderId="0"/>
    <xf numFmtId="0" fontId="25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36" fillId="0" borderId="0"/>
    <xf numFmtId="0" fontId="19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0" fontId="41" fillId="24" borderId="13" applyNumberFormat="0" applyFont="0" applyAlignment="0" applyProtection="0"/>
    <xf numFmtId="0" fontId="19" fillId="23" borderId="7" applyNumberFormat="0" applyFont="0" applyAlignment="0" applyProtection="0"/>
    <xf numFmtId="0" fontId="7" fillId="23" borderId="7" applyNumberFormat="0" applyFont="0" applyAlignment="0" applyProtection="0"/>
    <xf numFmtId="0" fontId="7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165" fontId="19" fillId="0" borderId="0" applyFont="0" applyFill="0" applyBorder="0" applyAlignment="0" applyProtection="0"/>
    <xf numFmtId="0" fontId="29" fillId="20" borderId="8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9" fillId="3" borderId="0" applyNumberFormat="0" applyBorder="0" applyAlignment="0" applyProtection="0"/>
    <xf numFmtId="0" fontId="13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53" fillId="0" borderId="0"/>
    <xf numFmtId="0" fontId="1" fillId="0" borderId="0"/>
  </cellStyleXfs>
  <cellXfs count="610">
    <xf numFmtId="0" fontId="0" fillId="0" borderId="0" xfId="0"/>
    <xf numFmtId="0" fontId="4" fillId="0" borderId="0" xfId="122" applyFont="1" applyFill="1" applyBorder="1"/>
    <xf numFmtId="0" fontId="43" fillId="0" borderId="0" xfId="122" applyFont="1" applyFill="1"/>
    <xf numFmtId="0" fontId="4" fillId="0" borderId="0" xfId="122" applyFont="1" applyFill="1"/>
    <xf numFmtId="0" fontId="3" fillId="0" borderId="0" xfId="122" applyFont="1" applyFill="1" applyAlignment="1">
      <alignment vertical="center"/>
    </xf>
    <xf numFmtId="0" fontId="4" fillId="0" borderId="0" xfId="122" applyFont="1" applyFill="1" applyAlignment="1">
      <alignment vertical="center" wrapText="1"/>
    </xf>
    <xf numFmtId="0" fontId="19" fillId="0" borderId="0" xfId="122" applyFont="1" applyFill="1" applyAlignment="1">
      <alignment vertical="center"/>
    </xf>
    <xf numFmtId="0" fontId="5" fillId="0" borderId="0" xfId="122" applyFont="1" applyFill="1"/>
    <xf numFmtId="0" fontId="5" fillId="0" borderId="10" xfId="122" applyFont="1" applyFill="1" applyBorder="1" applyAlignment="1">
      <alignment horizontal="right" vertical="center" wrapText="1"/>
    </xf>
    <xf numFmtId="0" fontId="5" fillId="0" borderId="0" xfId="122" applyFont="1" applyFill="1" applyAlignment="1">
      <alignment vertical="center"/>
    </xf>
    <xf numFmtId="0" fontId="5" fillId="0" borderId="11" xfId="122" applyFont="1" applyFill="1" applyBorder="1" applyAlignment="1">
      <alignment horizontal="right" vertical="top" wrapText="1"/>
    </xf>
    <xf numFmtId="0" fontId="5" fillId="0" borderId="0" xfId="122" applyFont="1" applyFill="1" applyAlignment="1">
      <alignment vertical="top" wrapText="1"/>
    </xf>
    <xf numFmtId="0" fontId="5" fillId="0" borderId="0" xfId="122" applyFont="1" applyFill="1" applyAlignment="1">
      <alignment horizontal="right" vertical="top" wrapText="1"/>
    </xf>
    <xf numFmtId="0" fontId="5" fillId="0" borderId="0" xfId="122" applyFont="1" applyFill="1" applyAlignment="1">
      <alignment vertical="center" wrapText="1"/>
    </xf>
    <xf numFmtId="3" fontId="5" fillId="0" borderId="0" xfId="122" applyNumberFormat="1" applyFont="1" applyFill="1" applyAlignment="1">
      <alignment horizontal="right"/>
    </xf>
    <xf numFmtId="164" fontId="5" fillId="0" borderId="0" xfId="122" applyNumberFormat="1" applyFont="1" applyFill="1" applyAlignment="1">
      <alignment wrapText="1"/>
    </xf>
    <xf numFmtId="0" fontId="5" fillId="0" borderId="0" xfId="122" applyFont="1" applyFill="1" applyAlignment="1">
      <alignment horizontal="right" vertical="center"/>
    </xf>
    <xf numFmtId="0" fontId="5" fillId="0" borderId="0" xfId="122" applyFont="1" applyFill="1" applyAlignment="1">
      <alignment horizontal="right" vertical="center" wrapText="1"/>
    </xf>
    <xf numFmtId="0" fontId="5" fillId="0" borderId="0" xfId="122" applyFont="1" applyFill="1" applyAlignment="1">
      <alignment horizontal="right" wrapText="1"/>
    </xf>
    <xf numFmtId="164" fontId="5" fillId="0" borderId="0" xfId="122" applyNumberFormat="1" applyFont="1" applyFill="1"/>
    <xf numFmtId="164" fontId="5" fillId="0" borderId="0" xfId="122" applyNumberFormat="1" applyFont="1" applyFill="1" applyAlignment="1">
      <alignment horizontal="right"/>
    </xf>
    <xf numFmtId="164" fontId="5" fillId="0" borderId="0" xfId="122" applyNumberFormat="1" applyFont="1" applyFill="1" applyAlignment="1">
      <alignment horizontal="right" vertical="center"/>
    </xf>
    <xf numFmtId="0" fontId="5" fillId="0" borderId="12" xfId="122" applyFont="1" applyFill="1" applyBorder="1" applyAlignment="1">
      <alignment vertical="top" wrapText="1"/>
    </xf>
    <xf numFmtId="0" fontId="5" fillId="0" borderId="0" xfId="122" applyFont="1" applyFill="1" applyBorder="1" applyAlignment="1">
      <alignment vertical="top" wrapText="1"/>
    </xf>
    <xf numFmtId="0" fontId="5" fillId="0" borderId="0" xfId="122" applyFont="1" applyFill="1" applyBorder="1"/>
    <xf numFmtId="3" fontId="5" fillId="0" borderId="0" xfId="122" applyNumberFormat="1" applyFont="1" applyFill="1"/>
    <xf numFmtId="0" fontId="19" fillId="0" borderId="0" xfId="122" applyFont="1" applyFill="1"/>
    <xf numFmtId="0" fontId="3" fillId="0" borderId="0" xfId="122" applyFont="1" applyFill="1"/>
    <xf numFmtId="0" fontId="5" fillId="0" borderId="11" xfId="122" applyFont="1" applyFill="1" applyBorder="1" applyAlignment="1">
      <alignment horizontal="right" vertical="center" wrapText="1"/>
    </xf>
    <xf numFmtId="0" fontId="5" fillId="0" borderId="10" xfId="122" applyFont="1" applyFill="1" applyBorder="1" applyAlignment="1">
      <alignment vertical="top" wrapText="1"/>
    </xf>
    <xf numFmtId="3" fontId="5" fillId="0" borderId="0" xfId="122" applyNumberFormat="1" applyFont="1" applyFill="1" applyAlignment="1">
      <alignment vertical="center"/>
    </xf>
    <xf numFmtId="167" fontId="5" fillId="0" borderId="0" xfId="122" applyNumberFormat="1" applyFont="1" applyFill="1" applyAlignment="1">
      <alignment vertical="center"/>
    </xf>
    <xf numFmtId="164" fontId="5" fillId="0" borderId="0" xfId="122" applyNumberFormat="1" applyFont="1" applyFill="1" applyAlignment="1">
      <alignment vertical="center"/>
    </xf>
    <xf numFmtId="0" fontId="6" fillId="0" borderId="0" xfId="122" applyFont="1" applyFill="1" applyAlignment="1">
      <alignment vertical="center" wrapText="1"/>
    </xf>
    <xf numFmtId="3" fontId="6" fillId="0" borderId="0" xfId="122" applyNumberFormat="1" applyFont="1" applyFill="1" applyAlignment="1">
      <alignment vertical="center"/>
    </xf>
    <xf numFmtId="167" fontId="6" fillId="0" borderId="0" xfId="122" applyNumberFormat="1" applyFont="1" applyFill="1" applyAlignment="1">
      <alignment vertical="center"/>
    </xf>
    <xf numFmtId="164" fontId="6" fillId="0" borderId="0" xfId="122" applyNumberFormat="1" applyFont="1" applyFill="1" applyAlignment="1">
      <alignment vertical="center"/>
    </xf>
    <xf numFmtId="3" fontId="6" fillId="0" borderId="0" xfId="122" applyNumberFormat="1" applyFont="1" applyFill="1"/>
    <xf numFmtId="167" fontId="5" fillId="0" borderId="0" xfId="122" applyNumberFormat="1" applyFont="1" applyFill="1"/>
    <xf numFmtId="164" fontId="5" fillId="0" borderId="0" xfId="122" applyNumberFormat="1" applyFont="1" applyFill="1" applyAlignment="1">
      <alignment horizontal="right" wrapText="1"/>
    </xf>
    <xf numFmtId="164" fontId="6" fillId="0" borderId="0" xfId="122" applyNumberFormat="1" applyFont="1" applyFill="1" applyAlignment="1">
      <alignment horizontal="right" wrapText="1"/>
    </xf>
    <xf numFmtId="0" fontId="5" fillId="0" borderId="0" xfId="122" applyFont="1" applyFill="1" applyBorder="1" applyAlignment="1">
      <alignment horizontal="right" vertical="center" wrapText="1"/>
    </xf>
    <xf numFmtId="0" fontId="19" fillId="0" borderId="12" xfId="122" applyFont="1" applyFill="1" applyBorder="1"/>
    <xf numFmtId="0" fontId="5" fillId="0" borderId="0" xfId="122" applyFont="1" applyFill="1" applyBorder="1" applyAlignment="1">
      <alignment vertical="center"/>
    </xf>
    <xf numFmtId="0" fontId="4" fillId="0" borderId="0" xfId="122" applyFont="1" applyFill="1" applyBorder="1" applyAlignment="1">
      <alignment vertical="center"/>
    </xf>
    <xf numFmtId="0" fontId="43" fillId="0" borderId="0" xfId="122" applyFont="1" applyFill="1" applyAlignment="1">
      <alignment vertical="center"/>
    </xf>
    <xf numFmtId="0" fontId="4" fillId="0" borderId="0" xfId="122" applyFont="1" applyFill="1" applyAlignment="1">
      <alignment vertical="center"/>
    </xf>
    <xf numFmtId="0" fontId="6" fillId="0" borderId="0" xfId="122" applyFont="1" applyFill="1" applyAlignment="1">
      <alignment horizontal="right" vertical="center" wrapText="1"/>
    </xf>
    <xf numFmtId="0" fontId="19" fillId="0" borderId="0" xfId="122" applyFont="1" applyFill="1" applyBorder="1" applyAlignment="1">
      <alignment vertical="center"/>
    </xf>
    <xf numFmtId="0" fontId="3" fillId="0" borderId="0" xfId="122" applyFont="1" applyFill="1" applyAlignment="1">
      <alignment horizontal="left" vertical="center"/>
    </xf>
    <xf numFmtId="0" fontId="5" fillId="0" borderId="11" xfId="122" applyFont="1" applyFill="1" applyBorder="1" applyAlignment="1">
      <alignment horizontal="right" vertical="top"/>
    </xf>
    <xf numFmtId="0" fontId="5" fillId="0" borderId="12" xfId="122" applyFont="1" applyFill="1" applyBorder="1" applyAlignment="1">
      <alignment horizontal="center"/>
    </xf>
    <xf numFmtId="3" fontId="5" fillId="0" borderId="0" xfId="122" applyNumberFormat="1" applyFont="1" applyFill="1" applyBorder="1" applyAlignment="1"/>
    <xf numFmtId="164" fontId="5" fillId="0" borderId="0" xfId="122" applyNumberFormat="1" applyFont="1" applyFill="1" applyAlignment="1">
      <alignment vertical="top"/>
    </xf>
    <xf numFmtId="3" fontId="5" fillId="0" borderId="0" xfId="122" applyNumberFormat="1" applyFont="1" applyFill="1" applyBorder="1" applyAlignment="1">
      <alignment horizontal="right"/>
    </xf>
    <xf numFmtId="0" fontId="5" fillId="0" borderId="12" xfId="122" applyFont="1" applyFill="1" applyBorder="1"/>
    <xf numFmtId="0" fontId="6" fillId="0" borderId="0" xfId="122" applyFont="1" applyFill="1" applyBorder="1"/>
    <xf numFmtId="164" fontId="5" fillId="0" borderId="0" xfId="0" applyNumberFormat="1" applyFont="1" applyAlignment="1">
      <alignment horizontal="right" vertical="center"/>
    </xf>
    <xf numFmtId="164" fontId="19" fillId="0" borderId="0" xfId="122" applyNumberFormat="1" applyFont="1" applyFill="1" applyAlignment="1">
      <alignment vertical="center"/>
    </xf>
    <xf numFmtId="3" fontId="19" fillId="0" borderId="0" xfId="122" applyNumberFormat="1" applyFont="1" applyFill="1"/>
    <xf numFmtId="0" fontId="3" fillId="0" borderId="0" xfId="122" applyFont="1" applyFill="1" applyAlignment="1">
      <alignment vertical="center" wrapText="1"/>
    </xf>
    <xf numFmtId="0" fontId="3" fillId="0" borderId="12" xfId="122" applyFont="1" applyFill="1" applyBorder="1" applyAlignment="1">
      <alignment horizontal="left"/>
    </xf>
    <xf numFmtId="0" fontId="4" fillId="0" borderId="12" xfId="122" applyFont="1" applyFill="1" applyBorder="1" applyAlignment="1"/>
    <xf numFmtId="0" fontId="5" fillId="0" borderId="12" xfId="122" applyFont="1" applyFill="1" applyBorder="1" applyAlignment="1">
      <alignment horizontal="right" vertical="top"/>
    </xf>
    <xf numFmtId="0" fontId="5" fillId="0" borderId="12" xfId="122" applyFont="1" applyFill="1" applyBorder="1" applyAlignment="1">
      <alignment vertical="top"/>
    </xf>
    <xf numFmtId="0" fontId="5" fillId="0" borderId="0" xfId="122" applyFont="1" applyFill="1" applyBorder="1" applyAlignment="1">
      <alignment horizontal="centerContinuous" vertical="center"/>
    </xf>
    <xf numFmtId="0" fontId="5" fillId="0" borderId="0" xfId="122" applyFont="1" applyFill="1" applyBorder="1" applyAlignment="1">
      <alignment horizontal="right" vertical="center"/>
    </xf>
    <xf numFmtId="0" fontId="5" fillId="0" borderId="0" xfId="122" applyFont="1" applyFill="1" applyBorder="1" applyAlignment="1"/>
    <xf numFmtId="0" fontId="5" fillId="0" borderId="0" xfId="122" applyFont="1" applyFill="1" applyBorder="1" applyAlignment="1" applyProtection="1">
      <alignment horizontal="left" vertical="center"/>
      <protection locked="0"/>
    </xf>
    <xf numFmtId="3" fontId="5" fillId="0" borderId="0" xfId="122" applyNumberFormat="1" applyFont="1" applyFill="1" applyBorder="1" applyProtection="1">
      <protection locked="0"/>
    </xf>
    <xf numFmtId="164" fontId="5" fillId="0" borderId="0" xfId="122" applyNumberFormat="1" applyFont="1" applyFill="1" applyBorder="1" applyAlignment="1">
      <alignment horizontal="right" vertical="center"/>
    </xf>
    <xf numFmtId="3" fontId="5" fillId="0" borderId="0" xfId="122" applyNumberFormat="1" applyFont="1" applyFill="1" applyBorder="1" applyAlignment="1">
      <alignment horizontal="right" vertical="center"/>
    </xf>
    <xf numFmtId="0" fontId="5" fillId="0" borderId="0" xfId="122" applyFont="1" applyFill="1" applyBorder="1" applyAlignment="1" applyProtection="1">
      <alignment horizontal="left" vertical="center" wrapText="1"/>
      <protection locked="0"/>
    </xf>
    <xf numFmtId="3" fontId="5" fillId="0" borderId="0" xfId="122" applyNumberFormat="1" applyFont="1" applyFill="1" applyBorder="1" applyProtection="1"/>
    <xf numFmtId="0" fontId="26" fillId="0" borderId="0" xfId="122" applyFont="1" applyFill="1" applyBorder="1" applyAlignment="1" applyProtection="1">
      <alignment horizontal="left" vertical="center"/>
      <protection locked="0"/>
    </xf>
    <xf numFmtId="3" fontId="26" fillId="0" borderId="0" xfId="122" applyNumberFormat="1" applyFont="1" applyFill="1" applyBorder="1" applyProtection="1">
      <protection locked="0"/>
    </xf>
    <xf numFmtId="0" fontId="6" fillId="0" borderId="0" xfId="122" applyFont="1" applyFill="1" applyAlignment="1">
      <alignment vertical="center"/>
    </xf>
    <xf numFmtId="3" fontId="6" fillId="0" borderId="0" xfId="122" applyNumberFormat="1" applyFont="1" applyFill="1" applyBorder="1" applyProtection="1"/>
    <xf numFmtId="3" fontId="6" fillId="0" borderId="0" xfId="122" applyNumberFormat="1" applyFont="1" applyFill="1" applyBorder="1" applyAlignment="1">
      <alignment horizontal="right" vertical="center"/>
    </xf>
    <xf numFmtId="0" fontId="6" fillId="0" borderId="0" xfId="122" applyFont="1" applyFill="1" applyBorder="1" applyAlignment="1">
      <alignment vertical="center"/>
    </xf>
    <xf numFmtId="0" fontId="6" fillId="0" borderId="0" xfId="122" applyFont="1" applyFill="1" applyBorder="1" applyAlignment="1" applyProtection="1">
      <alignment horizontal="left" vertical="center"/>
      <protection locked="0"/>
    </xf>
    <xf numFmtId="0" fontId="6" fillId="0" borderId="0" xfId="122" applyFont="1" applyFill="1" applyBorder="1" applyAlignment="1">
      <alignment horizontal="left" vertical="center"/>
    </xf>
    <xf numFmtId="0" fontId="26" fillId="0" borderId="0" xfId="122" applyFont="1" applyFill="1" applyAlignment="1">
      <alignment horizontal="right" vertical="center"/>
    </xf>
    <xf numFmtId="3" fontId="5" fillId="0" borderId="0" xfId="122" applyNumberFormat="1" applyFont="1" applyFill="1" applyAlignment="1">
      <alignment horizontal="right" vertical="center"/>
    </xf>
    <xf numFmtId="3" fontId="6" fillId="0" borderId="0" xfId="122" applyNumberFormat="1" applyFont="1" applyFill="1" applyAlignment="1">
      <alignment horizontal="right" vertical="center"/>
    </xf>
    <xf numFmtId="0" fontId="19" fillId="0" borderId="0" xfId="122" applyFont="1" applyFill="1" applyBorder="1"/>
    <xf numFmtId="3" fontId="5" fillId="0" borderId="0" xfId="122" applyNumberFormat="1" applyFont="1" applyFill="1" applyAlignment="1">
      <alignment horizontal="left" vertical="center"/>
    </xf>
    <xf numFmtId="0" fontId="5" fillId="0" borderId="10" xfId="122" applyFont="1" applyFill="1" applyBorder="1" applyAlignment="1">
      <alignment horizontal="center" vertical="center"/>
    </xf>
    <xf numFmtId="0" fontId="5" fillId="0" borderId="10" xfId="122" applyFont="1" applyFill="1" applyBorder="1" applyAlignment="1">
      <alignment vertical="center"/>
    </xf>
    <xf numFmtId="3" fontId="6" fillId="0" borderId="0" xfId="122" applyNumberFormat="1" applyFont="1" applyFill="1" applyBorder="1" applyAlignment="1" applyProtection="1">
      <alignment horizontal="right" vertical="center"/>
    </xf>
    <xf numFmtId="0" fontId="30" fillId="0" borderId="0" xfId="122" applyFont="1" applyFill="1" applyAlignment="1">
      <alignment vertical="center"/>
    </xf>
    <xf numFmtId="3" fontId="5" fillId="0" borderId="0" xfId="122" applyNumberFormat="1" applyFont="1" applyFill="1" applyBorder="1" applyAlignment="1" applyProtection="1">
      <alignment vertical="center"/>
      <protection locked="0"/>
    </xf>
    <xf numFmtId="41" fontId="5" fillId="0" borderId="0" xfId="114" applyFont="1" applyFill="1" applyAlignment="1">
      <alignment horizontal="right" vertical="center"/>
    </xf>
    <xf numFmtId="3" fontId="6" fillId="0" borderId="0" xfId="122" applyNumberFormat="1" applyFont="1" applyFill="1" applyBorder="1" applyAlignment="1" applyProtection="1">
      <alignment vertical="center"/>
    </xf>
    <xf numFmtId="0" fontId="26" fillId="0" borderId="12" xfId="122" applyFont="1" applyFill="1" applyBorder="1" applyAlignment="1">
      <alignment horizontal="left"/>
    </xf>
    <xf numFmtId="3" fontId="26" fillId="0" borderId="12" xfId="122" applyNumberFormat="1" applyFont="1" applyFill="1" applyBorder="1" applyAlignment="1">
      <alignment horizontal="right"/>
    </xf>
    <xf numFmtId="0" fontId="26" fillId="0" borderId="0" xfId="122" applyFont="1" applyFill="1" applyBorder="1" applyAlignment="1">
      <alignment horizontal="left"/>
    </xf>
    <xf numFmtId="3" fontId="26" fillId="0" borderId="0" xfId="122" applyNumberFormat="1" applyFont="1" applyFill="1" applyAlignment="1">
      <alignment horizontal="right"/>
    </xf>
    <xf numFmtId="0" fontId="5" fillId="0" borderId="0" xfId="122" applyFont="1" applyFill="1" applyAlignment="1">
      <alignment horizontal="left"/>
    </xf>
    <xf numFmtId="0" fontId="26" fillId="0" borderId="0" xfId="122" applyFont="1" applyFill="1"/>
    <xf numFmtId="0" fontId="31" fillId="0" borderId="0" xfId="122" applyFont="1" applyFill="1"/>
    <xf numFmtId="0" fontId="3" fillId="0" borderId="0" xfId="122" applyFont="1" applyFill="1" applyBorder="1" applyAlignment="1">
      <alignment horizontal="left"/>
    </xf>
    <xf numFmtId="0" fontId="4" fillId="0" borderId="0" xfId="122" applyFont="1" applyFill="1" applyBorder="1" applyAlignment="1"/>
    <xf numFmtId="0" fontId="5" fillId="0" borderId="0" xfId="122" applyFont="1" applyFill="1" applyBorder="1" applyAlignment="1">
      <alignment horizontal="left"/>
    </xf>
    <xf numFmtId="3" fontId="5" fillId="0" borderId="0" xfId="122" applyNumberFormat="1" applyFont="1" applyFill="1" applyBorder="1" applyAlignment="1" applyProtection="1">
      <protection locked="0"/>
    </xf>
    <xf numFmtId="3" fontId="5" fillId="0" borderId="0" xfId="122" applyNumberFormat="1" applyFont="1" applyFill="1" applyAlignment="1"/>
    <xf numFmtId="3" fontId="6" fillId="0" borderId="0" xfId="122" applyNumberFormat="1" applyFont="1" applyFill="1" applyAlignment="1">
      <alignment horizontal="left" vertical="center"/>
    </xf>
    <xf numFmtId="0" fontId="6" fillId="0" borderId="12" xfId="122" applyFont="1" applyFill="1" applyBorder="1" applyAlignment="1">
      <alignment horizontal="left" vertical="center"/>
    </xf>
    <xf numFmtId="3" fontId="6" fillId="0" borderId="12" xfId="122" applyNumberFormat="1" applyFont="1" applyFill="1" applyBorder="1" applyAlignment="1">
      <alignment horizontal="left" vertical="center"/>
    </xf>
    <xf numFmtId="3" fontId="6" fillId="0" borderId="0" xfId="122" applyNumberFormat="1" applyFont="1" applyFill="1" applyBorder="1" applyAlignment="1">
      <alignment horizontal="left" vertical="center"/>
    </xf>
    <xf numFmtId="0" fontId="5" fillId="0" borderId="11" xfId="122" applyFont="1" applyFill="1" applyBorder="1" applyAlignment="1">
      <alignment vertical="center" wrapText="1"/>
    </xf>
    <xf numFmtId="3" fontId="6" fillId="0" borderId="0" xfId="122" applyNumberFormat="1" applyFont="1" applyFill="1" applyBorder="1" applyAlignment="1">
      <alignment vertical="center"/>
    </xf>
    <xf numFmtId="3" fontId="19" fillId="0" borderId="12" xfId="122" applyNumberFormat="1" applyFont="1" applyFill="1" applyBorder="1"/>
    <xf numFmtId="0" fontId="5" fillId="0" borderId="0" xfId="122" applyFont="1" applyFill="1" applyBorder="1" applyAlignment="1">
      <alignment vertical="top"/>
    </xf>
    <xf numFmtId="3" fontId="3" fillId="0" borderId="0" xfId="122" applyNumberFormat="1" applyFont="1" applyFill="1" applyAlignment="1">
      <alignment vertical="center"/>
    </xf>
    <xf numFmtId="0" fontId="5" fillId="0" borderId="10" xfId="135" applyFont="1" applyFill="1" applyBorder="1" applyAlignment="1">
      <alignment vertical="center"/>
    </xf>
    <xf numFmtId="0" fontId="5" fillId="0" borderId="10" xfId="135" applyFont="1" applyFill="1" applyBorder="1" applyAlignment="1">
      <alignment horizontal="center" vertical="center"/>
    </xf>
    <xf numFmtId="0" fontId="19" fillId="0" borderId="0" xfId="135" applyFont="1" applyFill="1"/>
    <xf numFmtId="0" fontId="5" fillId="0" borderId="11" xfId="135" applyFont="1" applyFill="1" applyBorder="1" applyAlignment="1">
      <alignment horizontal="right" vertical="top" wrapText="1"/>
    </xf>
    <xf numFmtId="0" fontId="19" fillId="0" borderId="0" xfId="135" applyFont="1" applyFill="1" applyAlignment="1">
      <alignment wrapText="1"/>
    </xf>
    <xf numFmtId="0" fontId="5" fillId="0" borderId="0" xfId="135" applyFont="1" applyFill="1" applyAlignment="1">
      <alignment horizontal="left"/>
    </xf>
    <xf numFmtId="3" fontId="5" fillId="0" borderId="0" xfId="148" applyNumberFormat="1" applyFont="1" applyFill="1"/>
    <xf numFmtId="3" fontId="5" fillId="0" borderId="0" xfId="135" applyNumberFormat="1" applyFont="1" applyFill="1"/>
    <xf numFmtId="4" fontId="5" fillId="0" borderId="0" xfId="148" applyNumberFormat="1" applyFont="1" applyFill="1" applyAlignment="1">
      <alignment vertical="center"/>
    </xf>
    <xf numFmtId="0" fontId="32" fillId="0" borderId="0" xfId="135" applyFont="1" applyFill="1"/>
    <xf numFmtId="0" fontId="5" fillId="0" borderId="0" xfId="135" applyFont="1" applyFill="1" applyAlignment="1">
      <alignment horizontal="left" vertical="center"/>
    </xf>
    <xf numFmtId="3" fontId="5" fillId="0" borderId="0" xfId="148" applyNumberFormat="1" applyFont="1" applyFill="1" applyAlignment="1">
      <alignment horizontal="right" vertical="center"/>
    </xf>
    <xf numFmtId="3" fontId="5" fillId="0" borderId="0" xfId="148" applyNumberFormat="1" applyFont="1" applyFill="1" applyAlignment="1">
      <alignment vertical="center"/>
    </xf>
    <xf numFmtId="167" fontId="5" fillId="0" borderId="0" xfId="148" applyNumberFormat="1" applyFont="1" applyFill="1" applyAlignment="1">
      <alignment vertical="center"/>
    </xf>
    <xf numFmtId="0" fontId="32" fillId="0" borderId="0" xfId="135" applyFont="1" applyFill="1" applyAlignment="1">
      <alignment vertical="center"/>
    </xf>
    <xf numFmtId="3" fontId="6" fillId="0" borderId="0" xfId="122" applyNumberFormat="1" applyFont="1" applyFill="1" applyAlignment="1">
      <alignment horizontal="right"/>
    </xf>
    <xf numFmtId="3" fontId="6" fillId="0" borderId="0" xfId="148" applyNumberFormat="1" applyFont="1" applyFill="1" applyAlignment="1">
      <alignment vertical="center"/>
    </xf>
    <xf numFmtId="167" fontId="6" fillId="0" borderId="0" xfId="122" applyNumberFormat="1" applyFont="1" applyFill="1" applyAlignment="1">
      <alignment horizontal="right"/>
    </xf>
    <xf numFmtId="0" fontId="5" fillId="0" borderId="0" xfId="135" applyFont="1" applyFill="1" applyAlignment="1">
      <alignment horizontal="centerContinuous" vertical="center"/>
    </xf>
    <xf numFmtId="3" fontId="5" fillId="0" borderId="0" xfId="135" applyNumberFormat="1" applyFont="1" applyFill="1" applyAlignment="1">
      <alignment horizontal="centerContinuous" vertical="center"/>
    </xf>
    <xf numFmtId="0" fontId="5" fillId="0" borderId="0" xfId="135" applyFont="1" applyFill="1" applyAlignment="1">
      <alignment vertical="center"/>
    </xf>
    <xf numFmtId="3" fontId="5" fillId="0" borderId="0" xfId="135" applyNumberFormat="1" applyFont="1" applyFill="1" applyAlignment="1">
      <alignment vertical="center"/>
    </xf>
    <xf numFmtId="0" fontId="26" fillId="0" borderId="0" xfId="122" applyFont="1" applyFill="1" applyBorder="1" applyAlignment="1">
      <alignment horizontal="left" vertical="center"/>
    </xf>
    <xf numFmtId="3" fontId="26" fillId="0" borderId="0" xfId="148" applyNumberFormat="1" applyFont="1" applyFill="1" applyAlignment="1">
      <alignment horizontal="right" vertical="center"/>
    </xf>
    <xf numFmtId="3" fontId="26" fillId="0" borderId="0" xfId="135" applyNumberFormat="1" applyFont="1" applyFill="1" applyAlignment="1">
      <alignment vertical="center"/>
    </xf>
    <xf numFmtId="164" fontId="26" fillId="0" borderId="0" xfId="122" applyNumberFormat="1" applyFont="1" applyFill="1" applyBorder="1" applyAlignment="1">
      <alignment horizontal="right" vertical="center"/>
    </xf>
    <xf numFmtId="0" fontId="33" fillId="0" borderId="0" xfId="135" applyFont="1" applyFill="1" applyAlignment="1">
      <alignment vertical="center"/>
    </xf>
    <xf numFmtId="0" fontId="6" fillId="0" borderId="12" xfId="135" applyFont="1" applyFill="1" applyBorder="1"/>
    <xf numFmtId="3" fontId="6" fillId="0" borderId="12" xfId="135" applyNumberFormat="1" applyFont="1" applyFill="1" applyBorder="1"/>
    <xf numFmtId="0" fontId="32" fillId="0" borderId="12" xfId="135" applyFont="1" applyFill="1" applyBorder="1"/>
    <xf numFmtId="0" fontId="6" fillId="0" borderId="0" xfId="135" applyFont="1" applyFill="1" applyBorder="1"/>
    <xf numFmtId="3" fontId="6" fillId="0" borderId="0" xfId="135" applyNumberFormat="1" applyFont="1" applyFill="1" applyBorder="1"/>
    <xf numFmtId="3" fontId="5" fillId="0" borderId="0" xfId="135" applyNumberFormat="1" applyFont="1" applyFill="1" applyBorder="1"/>
    <xf numFmtId="167" fontId="6" fillId="0" borderId="0" xfId="135" applyNumberFormat="1" applyFont="1" applyFill="1" applyBorder="1"/>
    <xf numFmtId="3" fontId="34" fillId="0" borderId="0" xfId="135" applyNumberFormat="1" applyFont="1" applyFill="1" applyAlignment="1">
      <alignment vertical="center"/>
    </xf>
    <xf numFmtId="3" fontId="32" fillId="0" borderId="0" xfId="135" applyNumberFormat="1" applyFont="1" applyFill="1" applyAlignment="1">
      <alignment vertical="center"/>
    </xf>
    <xf numFmtId="164" fontId="4" fillId="0" borderId="0" xfId="122" applyNumberFormat="1" applyFont="1" applyFill="1" applyAlignment="1">
      <alignment vertical="center" wrapText="1"/>
    </xf>
    <xf numFmtId="0" fontId="5" fillId="0" borderId="0" xfId="122" applyFont="1" applyFill="1" applyBorder="1" applyAlignment="1">
      <alignment wrapText="1"/>
    </xf>
    <xf numFmtId="0" fontId="6" fillId="0" borderId="0" xfId="122" applyFont="1" applyFill="1" applyAlignment="1">
      <alignment horizontal="right"/>
    </xf>
    <xf numFmtId="3" fontId="5" fillId="0" borderId="0" xfId="122" applyNumberFormat="1" applyFont="1" applyFill="1" applyBorder="1"/>
    <xf numFmtId="0" fontId="3" fillId="0" borderId="0" xfId="122" applyFont="1" applyFill="1" applyBorder="1"/>
    <xf numFmtId="0" fontId="6" fillId="0" borderId="0" xfId="122" applyFont="1" applyFill="1" applyBorder="1" applyAlignment="1">
      <alignment horizontal="right"/>
    </xf>
    <xf numFmtId="0" fontId="26" fillId="0" borderId="0" xfId="122" applyFont="1" applyFill="1" applyAlignment="1">
      <alignment vertical="center"/>
    </xf>
    <xf numFmtId="3" fontId="26" fillId="0" borderId="0" xfId="122" applyNumberFormat="1" applyFont="1" applyFill="1" applyAlignment="1">
      <alignment vertical="center"/>
    </xf>
    <xf numFmtId="164" fontId="26" fillId="0" borderId="0" xfId="122" applyNumberFormat="1" applyFont="1" applyFill="1" applyAlignment="1">
      <alignment horizontal="right" vertical="center"/>
    </xf>
    <xf numFmtId="3" fontId="5" fillId="0" borderId="0" xfId="122" quotePrefix="1" applyNumberFormat="1" applyFont="1" applyFill="1" applyAlignment="1">
      <alignment horizontal="right" vertical="center"/>
    </xf>
    <xf numFmtId="3" fontId="19" fillId="0" borderId="0" xfId="122" applyNumberFormat="1" applyFont="1" applyFill="1" applyAlignment="1">
      <alignment vertical="center"/>
    </xf>
    <xf numFmtId="0" fontId="5" fillId="0" borderId="12" xfId="122" applyFont="1" applyFill="1" applyBorder="1" applyAlignment="1">
      <alignment horizontal="right"/>
    </xf>
    <xf numFmtId="0" fontId="5" fillId="0" borderId="0" xfId="122" applyFont="1" applyFill="1" applyAlignment="1">
      <alignment horizontal="right"/>
    </xf>
    <xf numFmtId="0" fontId="4" fillId="0" borderId="0" xfId="121" applyFont="1" applyFill="1"/>
    <xf numFmtId="0" fontId="3" fillId="0" borderId="0" xfId="121" applyFont="1" applyFill="1" applyAlignment="1">
      <alignment vertical="center"/>
    </xf>
    <xf numFmtId="0" fontId="4" fillId="0" borderId="0" xfId="121" applyFont="1" applyFill="1" applyAlignment="1">
      <alignment vertical="center" wrapText="1"/>
    </xf>
    <xf numFmtId="0" fontId="19" fillId="0" borderId="0" xfId="121" applyFont="1" applyFill="1" applyAlignment="1">
      <alignment vertical="center"/>
    </xf>
    <xf numFmtId="0" fontId="5" fillId="0" borderId="0" xfId="121" applyFont="1" applyFill="1" applyBorder="1"/>
    <xf numFmtId="0" fontId="5" fillId="0" borderId="11" xfId="121" applyFont="1" applyFill="1" applyBorder="1" applyAlignment="1">
      <alignment horizontal="right" vertical="top"/>
    </xf>
    <xf numFmtId="0" fontId="5" fillId="0" borderId="11" xfId="121" applyFont="1" applyFill="1" applyBorder="1" applyAlignment="1">
      <alignment horizontal="right" vertical="top" wrapText="1"/>
    </xf>
    <xf numFmtId="0" fontId="19" fillId="0" borderId="0" xfId="121" applyFont="1" applyFill="1"/>
    <xf numFmtId="0" fontId="5" fillId="0" borderId="0" xfId="121" applyFont="1" applyFill="1" applyBorder="1" applyAlignment="1">
      <alignment horizontal="left"/>
    </xf>
    <xf numFmtId="0" fontId="5" fillId="0" borderId="0" xfId="121" applyFont="1" applyFill="1" applyAlignment="1">
      <alignment horizontal="left" vertical="center"/>
    </xf>
    <xf numFmtId="3" fontId="5" fillId="0" borderId="0" xfId="121" applyNumberFormat="1" applyFont="1" applyFill="1" applyAlignment="1">
      <alignment vertical="center"/>
    </xf>
    <xf numFmtId="0" fontId="5" fillId="0" borderId="0" xfId="121" applyFont="1" applyFill="1" applyAlignment="1">
      <alignment vertical="center"/>
    </xf>
    <xf numFmtId="0" fontId="26" fillId="0" borderId="0" xfId="121" applyFont="1" applyFill="1" applyAlignment="1">
      <alignment vertical="center"/>
    </xf>
    <xf numFmtId="0" fontId="6" fillId="0" borderId="0" xfId="121" applyFont="1" applyFill="1" applyAlignment="1">
      <alignment vertical="center"/>
    </xf>
    <xf numFmtId="0" fontId="6" fillId="0" borderId="0" xfId="121" applyFont="1" applyFill="1" applyBorder="1" applyAlignment="1">
      <alignment vertical="center"/>
    </xf>
    <xf numFmtId="3" fontId="5" fillId="0" borderId="0" xfId="121" applyNumberFormat="1" applyFont="1" applyFill="1" applyBorder="1"/>
    <xf numFmtId="0" fontId="5" fillId="0" borderId="0" xfId="121" applyFont="1" applyFill="1" applyBorder="1" applyAlignment="1">
      <alignment vertical="top"/>
    </xf>
    <xf numFmtId="0" fontId="4" fillId="0" borderId="0" xfId="129" applyFont="1" applyFill="1" applyBorder="1"/>
    <xf numFmtId="3" fontId="4" fillId="0" borderId="0" xfId="129" applyNumberFormat="1" applyFont="1" applyFill="1" applyBorder="1"/>
    <xf numFmtId="0" fontId="43" fillId="0" borderId="0" xfId="129" applyFont="1" applyFill="1"/>
    <xf numFmtId="0" fontId="4" fillId="0" borderId="0" xfId="129" applyFont="1" applyFill="1"/>
    <xf numFmtId="3" fontId="4" fillId="0" borderId="0" xfId="129" applyNumberFormat="1" applyFont="1" applyFill="1"/>
    <xf numFmtId="49" fontId="3" fillId="0" borderId="0" xfId="129" applyNumberFormat="1" applyFont="1" applyFill="1" applyAlignment="1">
      <alignment vertical="center"/>
    </xf>
    <xf numFmtId="0" fontId="3" fillId="0" borderId="0" xfId="129" applyFont="1" applyFill="1" applyAlignment="1">
      <alignment vertical="center"/>
    </xf>
    <xf numFmtId="3" fontId="3" fillId="0" borderId="0" xfId="129" applyNumberFormat="1" applyFont="1" applyFill="1" applyAlignment="1">
      <alignment vertical="center"/>
    </xf>
    <xf numFmtId="0" fontId="3" fillId="0" borderId="0" xfId="129" applyFont="1" applyFill="1" applyAlignment="1">
      <alignment vertical="center" wrapText="1"/>
    </xf>
    <xf numFmtId="0" fontId="19" fillId="0" borderId="0" xfId="129" applyFont="1" applyFill="1" applyAlignment="1">
      <alignment vertical="center"/>
    </xf>
    <xf numFmtId="49" fontId="5" fillId="0" borderId="12" xfId="122" applyNumberFormat="1" applyFont="1" applyFill="1" applyBorder="1" applyAlignment="1">
      <alignment horizontal="center" wrapText="1"/>
    </xf>
    <xf numFmtId="49" fontId="5" fillId="0" borderId="0" xfId="122" applyNumberFormat="1" applyFont="1" applyFill="1" applyBorder="1" applyAlignment="1">
      <alignment horizontal="center" wrapText="1"/>
    </xf>
    <xf numFmtId="3" fontId="5" fillId="0" borderId="12" xfId="122" applyNumberFormat="1" applyFont="1" applyFill="1" applyBorder="1" applyAlignment="1">
      <alignment horizontal="center"/>
    </xf>
    <xf numFmtId="49" fontId="5" fillId="0" borderId="0" xfId="122" applyNumberFormat="1" applyFont="1" applyFill="1"/>
    <xf numFmtId="49" fontId="5" fillId="0" borderId="10" xfId="122" applyNumberFormat="1" applyFont="1" applyFill="1" applyBorder="1" applyAlignment="1">
      <alignment vertical="center"/>
    </xf>
    <xf numFmtId="3" fontId="5" fillId="0" borderId="10" xfId="122" applyNumberFormat="1" applyFont="1" applyFill="1" applyBorder="1"/>
    <xf numFmtId="0" fontId="5" fillId="0" borderId="12" xfId="122" applyFont="1" applyFill="1" applyBorder="1" applyAlignment="1"/>
    <xf numFmtId="3" fontId="5" fillId="0" borderId="11" xfId="114" applyNumberFormat="1" applyFont="1" applyFill="1" applyBorder="1" applyAlignment="1">
      <alignment horizontal="right" vertical="top" wrapText="1"/>
    </xf>
    <xf numFmtId="3" fontId="5" fillId="0" borderId="11" xfId="114" applyNumberFormat="1" applyFont="1" applyFill="1" applyBorder="1" applyAlignment="1">
      <alignment horizontal="right" vertical="top"/>
    </xf>
    <xf numFmtId="3" fontId="5" fillId="0" borderId="12" xfId="122" applyNumberFormat="1" applyFont="1" applyFill="1" applyBorder="1" applyAlignment="1">
      <alignment horizontal="right" vertical="top"/>
    </xf>
    <xf numFmtId="3" fontId="5" fillId="0" borderId="0" xfId="114" applyNumberFormat="1" applyFont="1" applyFill="1" applyBorder="1" applyAlignment="1">
      <alignment vertical="center" wrapText="1"/>
    </xf>
    <xf numFmtId="3" fontId="5" fillId="0" borderId="0" xfId="114" applyNumberFormat="1" applyFont="1" applyFill="1" applyBorder="1" applyAlignment="1">
      <alignment vertical="center"/>
    </xf>
    <xf numFmtId="49" fontId="5" fillId="0" borderId="0" xfId="129" applyNumberFormat="1" applyFont="1" applyFill="1" applyAlignment="1">
      <alignment horizontal="left" vertical="center"/>
    </xf>
    <xf numFmtId="3" fontId="5" fillId="0" borderId="0" xfId="122" applyNumberFormat="1" applyFont="1" applyFill="1" applyBorder="1" applyAlignment="1">
      <alignment horizontal="left" vertical="center"/>
    </xf>
    <xf numFmtId="3" fontId="5" fillId="0" borderId="0" xfId="129" applyNumberFormat="1" applyFont="1" applyFill="1" applyAlignment="1">
      <alignment horizontal="right" vertical="center"/>
    </xf>
    <xf numFmtId="3" fontId="5" fillId="0" borderId="0" xfId="129" applyNumberFormat="1" applyFont="1" applyFill="1" applyAlignment="1">
      <alignment vertical="center"/>
    </xf>
    <xf numFmtId="3" fontId="6" fillId="0" borderId="0" xfId="122" applyNumberFormat="1" applyFont="1" applyFill="1" applyBorder="1" applyAlignment="1">
      <alignment horizontal="left"/>
    </xf>
    <xf numFmtId="3" fontId="26" fillId="0" borderId="0" xfId="122" applyNumberFormat="1" applyFont="1" applyFill="1" applyBorder="1" applyAlignment="1">
      <alignment horizontal="left" vertical="center"/>
    </xf>
    <xf numFmtId="3" fontId="5" fillId="0" borderId="0" xfId="129" applyNumberFormat="1" applyFont="1" applyFill="1" applyBorder="1" applyAlignment="1">
      <alignment vertical="center"/>
    </xf>
    <xf numFmtId="49" fontId="6" fillId="0" borderId="0" xfId="122" applyNumberFormat="1" applyFont="1" applyFill="1" applyBorder="1" applyAlignment="1">
      <alignment horizontal="left" vertical="center"/>
    </xf>
    <xf numFmtId="3" fontId="6" fillId="0" borderId="0" xfId="129" applyNumberFormat="1" applyFont="1" applyFill="1" applyBorder="1" applyAlignment="1">
      <alignment vertical="center"/>
    </xf>
    <xf numFmtId="49" fontId="6" fillId="0" borderId="12" xfId="122" applyNumberFormat="1" applyFont="1" applyFill="1" applyBorder="1" applyAlignment="1">
      <alignment horizontal="left" vertical="center"/>
    </xf>
    <xf numFmtId="49" fontId="5" fillId="0" borderId="0" xfId="122" applyNumberFormat="1" applyFont="1" applyFill="1" applyAlignment="1">
      <alignment horizontal="left" vertical="center"/>
    </xf>
    <xf numFmtId="49" fontId="4" fillId="0" borderId="0" xfId="124" applyNumberFormat="1" applyFont="1" applyFill="1" applyBorder="1"/>
    <xf numFmtId="0" fontId="4" fillId="0" borderId="0" xfId="124" applyFont="1" applyFill="1" applyBorder="1"/>
    <xf numFmtId="49" fontId="43" fillId="0" borderId="0" xfId="124" applyNumberFormat="1" applyFont="1" applyFill="1"/>
    <xf numFmtId="0" fontId="4" fillId="0" borderId="0" xfId="124" applyFont="1" applyFill="1"/>
    <xf numFmtId="49" fontId="3" fillId="0" borderId="0" xfId="124" applyNumberFormat="1" applyFont="1" applyFill="1" applyAlignment="1">
      <alignment vertical="center"/>
    </xf>
    <xf numFmtId="0" fontId="3" fillId="0" borderId="0" xfId="124" applyFont="1" applyFill="1" applyAlignment="1">
      <alignment vertical="center"/>
    </xf>
    <xf numFmtId="0" fontId="3" fillId="0" borderId="0" xfId="124" applyFont="1" applyFill="1" applyAlignment="1">
      <alignment vertical="center" wrapText="1"/>
    </xf>
    <xf numFmtId="0" fontId="19" fillId="0" borderId="0" xfId="124" applyFont="1" applyFill="1" applyAlignment="1">
      <alignment vertical="center"/>
    </xf>
    <xf numFmtId="49" fontId="5" fillId="0" borderId="12" xfId="122" applyNumberFormat="1" applyFont="1" applyFill="1" applyBorder="1" applyAlignment="1">
      <alignment horizontal="center"/>
    </xf>
    <xf numFmtId="49" fontId="5" fillId="0" borderId="0" xfId="122" applyNumberFormat="1" applyFont="1" applyFill="1" applyBorder="1"/>
    <xf numFmtId="49" fontId="5" fillId="0" borderId="10" xfId="122" applyNumberFormat="1" applyFont="1" applyFill="1" applyBorder="1"/>
    <xf numFmtId="49" fontId="19" fillId="0" borderId="10" xfId="122" applyNumberFormat="1" applyFont="1" applyFill="1" applyBorder="1" applyAlignment="1">
      <alignment vertical="center"/>
    </xf>
    <xf numFmtId="49" fontId="5" fillId="0" borderId="12" xfId="122" applyNumberFormat="1" applyFont="1" applyFill="1" applyBorder="1" applyAlignment="1">
      <alignment vertical="center"/>
    </xf>
    <xf numFmtId="49" fontId="5" fillId="0" borderId="11" xfId="114" applyNumberFormat="1" applyFont="1" applyFill="1" applyBorder="1" applyAlignment="1">
      <alignment horizontal="right" vertical="top"/>
    </xf>
    <xf numFmtId="49" fontId="19" fillId="0" borderId="12" xfId="122" applyNumberFormat="1" applyFont="1" applyFill="1" applyBorder="1" applyAlignment="1">
      <alignment vertical="top"/>
    </xf>
    <xf numFmtId="49" fontId="5" fillId="0" borderId="0" xfId="122" applyNumberFormat="1" applyFont="1" applyFill="1" applyBorder="1" applyAlignment="1">
      <alignment horizontal="center" vertical="center"/>
    </xf>
    <xf numFmtId="49" fontId="5" fillId="0" borderId="0" xfId="122" applyNumberFormat="1" applyFont="1" applyFill="1" applyBorder="1" applyAlignment="1">
      <alignment vertical="center"/>
    </xf>
    <xf numFmtId="49" fontId="5" fillId="0" borderId="0" xfId="114" applyNumberFormat="1" applyFont="1" applyFill="1" applyBorder="1" applyAlignment="1">
      <alignment vertical="center"/>
    </xf>
    <xf numFmtId="49" fontId="19" fillId="0" borderId="0" xfId="122" applyNumberFormat="1" applyFont="1" applyFill="1" applyBorder="1"/>
    <xf numFmtId="49" fontId="5" fillId="0" borderId="0" xfId="124" applyNumberFormat="1" applyFont="1" applyFill="1" applyAlignment="1">
      <alignment horizontal="left" vertical="center"/>
    </xf>
    <xf numFmtId="3" fontId="5" fillId="0" borderId="0" xfId="124" applyNumberFormat="1" applyFont="1" applyFill="1" applyAlignment="1">
      <alignment horizontal="right" vertical="center"/>
    </xf>
    <xf numFmtId="3" fontId="5" fillId="0" borderId="0" xfId="113" applyNumberFormat="1" applyFont="1" applyFill="1" applyAlignment="1">
      <alignment horizontal="right" vertical="center"/>
    </xf>
    <xf numFmtId="3" fontId="5" fillId="0" borderId="0" xfId="113" quotePrefix="1" applyNumberFormat="1" applyFont="1" applyFill="1" applyAlignment="1">
      <alignment horizontal="right" vertical="center"/>
    </xf>
    <xf numFmtId="3" fontId="5" fillId="0" borderId="0" xfId="124" quotePrefix="1" applyNumberFormat="1" applyFont="1" applyFill="1" applyAlignment="1">
      <alignment horizontal="right" vertical="center"/>
    </xf>
    <xf numFmtId="49" fontId="6" fillId="0" borderId="0" xfId="124" applyNumberFormat="1" applyFont="1" applyFill="1" applyAlignment="1">
      <alignment horizontal="left" vertical="center"/>
    </xf>
    <xf numFmtId="3" fontId="6" fillId="0" borderId="0" xfId="124" applyNumberFormat="1" applyFont="1" applyFill="1" applyAlignment="1">
      <alignment horizontal="right" vertical="center"/>
    </xf>
    <xf numFmtId="3" fontId="6" fillId="0" borderId="0" xfId="113" applyNumberFormat="1" applyFont="1" applyFill="1" applyAlignment="1">
      <alignment horizontal="right" vertical="center"/>
    </xf>
    <xf numFmtId="49" fontId="19" fillId="0" borderId="12" xfId="122" applyNumberFormat="1" applyFont="1" applyFill="1" applyBorder="1"/>
    <xf numFmtId="3" fontId="6" fillId="0" borderId="12" xfId="124" applyNumberFormat="1" applyFont="1" applyFill="1" applyBorder="1" applyAlignment="1">
      <alignment horizontal="right"/>
    </xf>
    <xf numFmtId="41" fontId="6" fillId="0" borderId="12" xfId="113" applyFont="1" applyFill="1" applyBorder="1" applyAlignment="1">
      <alignment horizontal="right"/>
    </xf>
    <xf numFmtId="3" fontId="19" fillId="0" borderId="0" xfId="122" applyNumberFormat="1" applyFont="1" applyFill="1" applyBorder="1"/>
    <xf numFmtId="49" fontId="5" fillId="0" borderId="0" xfId="122" applyNumberFormat="1" applyFont="1" applyFill="1" applyBorder="1" applyAlignment="1">
      <alignment horizontal="left" vertical="center"/>
    </xf>
    <xf numFmtId="49" fontId="19" fillId="0" borderId="0" xfId="122" applyNumberFormat="1" applyFont="1" applyFill="1" applyBorder="1" applyAlignment="1">
      <alignment horizontal="left" vertical="center"/>
    </xf>
    <xf numFmtId="49" fontId="19" fillId="0" borderId="0" xfId="122" applyNumberFormat="1" applyFont="1" applyFill="1"/>
    <xf numFmtId="0" fontId="5" fillId="0" borderId="11" xfId="122" applyFont="1" applyFill="1" applyBorder="1" applyAlignment="1">
      <alignment horizontal="left" vertical="center" wrapText="1"/>
    </xf>
    <xf numFmtId="0" fontId="35" fillId="0" borderId="0" xfId="122" applyFont="1" applyFill="1" applyBorder="1" applyAlignment="1">
      <alignment horizontal="left" vertical="center" wrapText="1"/>
    </xf>
    <xf numFmtId="0" fontId="35" fillId="0" borderId="0" xfId="122" applyFont="1" applyFill="1" applyBorder="1" applyAlignment="1">
      <alignment horizontal="right" vertical="top"/>
    </xf>
    <xf numFmtId="0" fontId="35" fillId="0" borderId="0" xfId="122" applyFont="1" applyFill="1" applyBorder="1" applyAlignment="1">
      <alignment horizontal="right" vertical="top" wrapText="1"/>
    </xf>
    <xf numFmtId="167" fontId="5" fillId="0" borderId="0" xfId="122" applyNumberFormat="1" applyFont="1" applyFill="1" applyAlignment="1">
      <alignment horizontal="right" vertical="center"/>
    </xf>
    <xf numFmtId="167" fontId="5" fillId="0" borderId="0" xfId="122" applyNumberFormat="1" applyFont="1" applyFill="1" applyBorder="1" applyAlignment="1">
      <alignment horizontal="right" vertical="center"/>
    </xf>
    <xf numFmtId="167" fontId="6" fillId="0" borderId="0" xfId="122" applyNumberFormat="1" applyFont="1" applyFill="1" applyAlignment="1">
      <alignment horizontal="right" vertical="center"/>
    </xf>
    <xf numFmtId="167" fontId="5" fillId="0" borderId="0" xfId="122" applyNumberFormat="1" applyFont="1" applyFill="1" applyBorder="1" applyAlignment="1">
      <alignment vertical="center"/>
    </xf>
    <xf numFmtId="2" fontId="5" fillId="0" borderId="0" xfId="122" applyNumberFormat="1" applyFont="1" applyFill="1" applyAlignment="1">
      <alignment vertical="center"/>
    </xf>
    <xf numFmtId="0" fontId="37" fillId="0" borderId="0" xfId="129" applyFont="1" applyFill="1"/>
    <xf numFmtId="3" fontId="5" fillId="0" borderId="12" xfId="122" applyNumberFormat="1" applyFont="1" applyFill="1" applyBorder="1" applyAlignment="1">
      <alignment horizontal="right" vertical="top" wrapText="1"/>
    </xf>
    <xf numFmtId="0" fontId="19" fillId="0" borderId="0" xfId="122" applyFont="1" applyFill="1" applyAlignment="1">
      <alignment horizontal="right" vertical="top"/>
    </xf>
    <xf numFmtId="41" fontId="5" fillId="0" borderId="0" xfId="122" applyNumberFormat="1" applyFont="1" applyFill="1" applyAlignment="1">
      <alignment horizontal="right" vertical="center"/>
    </xf>
    <xf numFmtId="3" fontId="5" fillId="0" borderId="0" xfId="129" applyNumberFormat="1" applyFont="1" applyFill="1" applyAlignment="1">
      <alignment horizontal="right"/>
    </xf>
    <xf numFmtId="49" fontId="6" fillId="0" borderId="0" xfId="114" applyNumberFormat="1" applyFont="1" applyFill="1" applyAlignment="1">
      <alignment vertical="center"/>
    </xf>
    <xf numFmtId="0" fontId="30" fillId="0" borderId="0" xfId="122" applyFont="1" applyFill="1"/>
    <xf numFmtId="0" fontId="6" fillId="0" borderId="12" xfId="122" applyFont="1" applyFill="1" applyBorder="1"/>
    <xf numFmtId="41" fontId="6" fillId="0" borderId="12" xfId="122" applyNumberFormat="1" applyFont="1" applyFill="1" applyBorder="1" applyAlignment="1">
      <alignment vertical="center"/>
    </xf>
    <xf numFmtId="41" fontId="6" fillId="0" borderId="12" xfId="122" applyNumberFormat="1" applyFont="1" applyFill="1" applyBorder="1" applyAlignment="1">
      <alignment horizontal="right" vertical="center"/>
    </xf>
    <xf numFmtId="0" fontId="5" fillId="0" borderId="0" xfId="114" applyNumberFormat="1" applyFont="1" applyFill="1" applyBorder="1" applyAlignment="1"/>
    <xf numFmtId="166" fontId="19" fillId="0" borderId="0" xfId="116" applyNumberFormat="1" applyFont="1" applyFill="1"/>
    <xf numFmtId="0" fontId="5" fillId="0" borderId="0" xfId="122" applyFont="1" applyFill="1" applyAlignment="1">
      <alignment vertical="top"/>
    </xf>
    <xf numFmtId="0" fontId="5" fillId="0" borderId="12" xfId="122" applyFont="1" applyFill="1" applyBorder="1" applyAlignment="1">
      <alignment horizontal="left"/>
    </xf>
    <xf numFmtId="3" fontId="5" fillId="0" borderId="12" xfId="122" applyNumberFormat="1" applyFont="1" applyFill="1" applyBorder="1" applyAlignment="1">
      <alignment horizontal="right" vertical="center"/>
    </xf>
    <xf numFmtId="3" fontId="5" fillId="0" borderId="0" xfId="122" applyNumberFormat="1" applyFont="1" applyFill="1" applyAlignment="1">
      <alignment horizontal="center" vertical="center"/>
    </xf>
    <xf numFmtId="1" fontId="5" fillId="0" borderId="0" xfId="122" applyNumberFormat="1" applyFont="1" applyFill="1"/>
    <xf numFmtId="3" fontId="5" fillId="0" borderId="10" xfId="122" applyNumberFormat="1" applyFont="1" applyFill="1" applyBorder="1" applyAlignment="1">
      <alignment horizontal="centerContinuous" vertical="center"/>
    </xf>
    <xf numFmtId="3" fontId="5" fillId="0" borderId="0" xfId="122" applyNumberFormat="1" applyFont="1" applyFill="1" applyBorder="1" applyAlignment="1">
      <alignment horizontal="center" vertical="center"/>
    </xf>
    <xf numFmtId="3" fontId="5" fillId="0" borderId="0" xfId="122" applyNumberFormat="1" applyFont="1" applyFill="1" applyBorder="1" applyAlignment="1">
      <alignment horizontal="centerContinuous" vertical="center"/>
    </xf>
    <xf numFmtId="3" fontId="6" fillId="0" borderId="12" xfId="122" applyNumberFormat="1" applyFont="1" applyFill="1" applyBorder="1" applyAlignment="1">
      <alignment vertical="center"/>
    </xf>
    <xf numFmtId="3" fontId="6" fillId="0" borderId="12" xfId="122" applyNumberFormat="1" applyFont="1" applyFill="1" applyBorder="1" applyAlignment="1">
      <alignment horizontal="right" vertical="center"/>
    </xf>
    <xf numFmtId="0" fontId="5" fillId="0" borderId="0" xfId="122" applyFont="1" applyFill="1" applyAlignment="1"/>
    <xf numFmtId="0" fontId="5" fillId="0" borderId="10" xfId="122" applyNumberFormat="1" applyFont="1" applyFill="1" applyBorder="1" applyAlignment="1">
      <alignment horizontal="center" vertical="center" wrapText="1"/>
    </xf>
    <xf numFmtId="0" fontId="19" fillId="0" borderId="0" xfId="137" applyNumberFormat="1" applyFont="1" applyFill="1" applyBorder="1" applyAlignment="1"/>
    <xf numFmtId="0" fontId="5" fillId="0" borderId="12" xfId="122" applyNumberFormat="1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horizontal="left" vertical="center" wrapText="1"/>
    </xf>
    <xf numFmtId="0" fontId="5" fillId="0" borderId="0" xfId="122" applyNumberFormat="1" applyFont="1" applyFill="1" applyBorder="1" applyAlignment="1">
      <alignment horizontal="right" vertical="top" wrapText="1"/>
    </xf>
    <xf numFmtId="0" fontId="5" fillId="0" borderId="10" xfId="122" applyNumberFormat="1" applyFont="1" applyFill="1" applyBorder="1" applyAlignment="1">
      <alignment horizontal="right" vertical="center" wrapText="1"/>
    </xf>
    <xf numFmtId="0" fontId="5" fillId="0" borderId="10" xfId="122" applyNumberFormat="1" applyFont="1" applyFill="1" applyBorder="1" applyAlignment="1">
      <alignment horizontal="right" vertical="top" wrapText="1"/>
    </xf>
    <xf numFmtId="0" fontId="19" fillId="0" borderId="12" xfId="137" applyNumberFormat="1" applyFont="1" applyFill="1" applyBorder="1" applyAlignment="1"/>
    <xf numFmtId="0" fontId="19" fillId="0" borderId="0" xfId="137" applyNumberFormat="1" applyFont="1" applyFill="1" applyBorder="1" applyAlignment="1">
      <alignment vertical="center"/>
    </xf>
    <xf numFmtId="0" fontId="5" fillId="0" borderId="0" xfId="136" applyFont="1" applyFill="1"/>
    <xf numFmtId="166" fontId="35" fillId="0" borderId="0" xfId="116" applyNumberFormat="1" applyFont="1" applyFill="1"/>
    <xf numFmtId="2" fontId="6" fillId="0" borderId="0" xfId="136" applyNumberFormat="1" applyFont="1" applyFill="1" applyAlignment="1">
      <alignment vertical="center" wrapText="1"/>
    </xf>
    <xf numFmtId="41" fontId="6" fillId="0" borderId="0" xfId="113" applyFont="1" applyFill="1"/>
    <xf numFmtId="2" fontId="5" fillId="0" borderId="0" xfId="136" applyNumberFormat="1" applyFont="1" applyFill="1" applyAlignment="1">
      <alignment vertical="center" wrapText="1"/>
    </xf>
    <xf numFmtId="41" fontId="5" fillId="0" borderId="0" xfId="113" applyFont="1" applyFill="1"/>
    <xf numFmtId="2" fontId="5" fillId="0" borderId="0" xfId="136" applyNumberFormat="1" applyFont="1" applyFill="1" applyBorder="1" applyAlignment="1">
      <alignment vertical="center"/>
    </xf>
    <xf numFmtId="41" fontId="5" fillId="0" borderId="0" xfId="113" applyFont="1" applyFill="1" applyBorder="1"/>
    <xf numFmtId="2" fontId="5" fillId="0" borderId="0" xfId="136" applyNumberFormat="1" applyFont="1" applyFill="1" applyAlignment="1">
      <alignment vertical="center"/>
    </xf>
    <xf numFmtId="2" fontId="5" fillId="0" borderId="0" xfId="136" applyNumberFormat="1" applyFont="1" applyFill="1" applyAlignment="1">
      <alignment horizontal="right" vertical="center"/>
    </xf>
    <xf numFmtId="41" fontId="5" fillId="0" borderId="0" xfId="114" applyFont="1" applyFill="1" applyBorder="1" applyAlignment="1">
      <alignment vertical="center"/>
    </xf>
    <xf numFmtId="0" fontId="5" fillId="0" borderId="10" xfId="122" applyFont="1" applyFill="1" applyBorder="1"/>
    <xf numFmtId="2" fontId="5" fillId="0" borderId="0" xfId="136" applyNumberFormat="1" applyFont="1" applyFill="1" applyBorder="1" applyAlignment="1">
      <alignment horizontal="right" vertical="center" wrapText="1"/>
    </xf>
    <xf numFmtId="0" fontId="5" fillId="0" borderId="12" xfId="136" applyFont="1" applyFill="1" applyBorder="1"/>
    <xf numFmtId="0" fontId="5" fillId="0" borderId="0" xfId="136" applyFont="1" applyFill="1" applyBorder="1"/>
    <xf numFmtId="164" fontId="6" fillId="0" borderId="0" xfId="122" applyNumberFormat="1" applyFont="1" applyFill="1" applyAlignment="1">
      <alignment horizontal="right" vertical="center"/>
    </xf>
    <xf numFmtId="164" fontId="19" fillId="0" borderId="12" xfId="122" applyNumberFormat="1" applyFont="1" applyFill="1" applyBorder="1"/>
    <xf numFmtId="2" fontId="5" fillId="0" borderId="0" xfId="136" applyNumberFormat="1" applyFont="1" applyFill="1"/>
    <xf numFmtId="2" fontId="35" fillId="0" borderId="0" xfId="136" applyNumberFormat="1" applyFont="1" applyFill="1"/>
    <xf numFmtId="1" fontId="5" fillId="0" borderId="0" xfId="122" applyNumberFormat="1" applyFont="1" applyFill="1" applyAlignment="1"/>
    <xf numFmtId="0" fontId="19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0" fontId="44" fillId="25" borderId="0" xfId="0" applyFont="1" applyFill="1" applyAlignment="1">
      <alignment horizontal="left" vertical="center"/>
    </xf>
    <xf numFmtId="0" fontId="44" fillId="25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167" fontId="6" fillId="0" borderId="0" xfId="148" applyNumberFormat="1" applyFont="1" applyFill="1" applyAlignment="1">
      <alignment vertical="center"/>
    </xf>
    <xf numFmtId="0" fontId="5" fillId="0" borderId="0" xfId="122" applyFont="1" applyFill="1" applyBorder="1" applyAlignment="1">
      <alignment horizontal="left" wrapText="1"/>
    </xf>
    <xf numFmtId="3" fontId="26" fillId="0" borderId="0" xfId="122" applyNumberFormat="1" applyFont="1" applyFill="1" applyAlignment="1">
      <alignment horizontal="right" vertical="center"/>
    </xf>
    <xf numFmtId="3" fontId="26" fillId="0" borderId="0" xfId="122" applyNumberFormat="1" applyFont="1" applyFill="1" applyBorder="1" applyAlignment="1">
      <alignment horizontal="right" vertical="center"/>
    </xf>
    <xf numFmtId="0" fontId="6" fillId="0" borderId="0" xfId="122" applyFont="1" applyFill="1" applyBorder="1" applyAlignment="1">
      <alignment horizontal="right" vertical="center"/>
    </xf>
    <xf numFmtId="3" fontId="19" fillId="0" borderId="0" xfId="122" applyNumberFormat="1" applyFont="1" applyFill="1" applyAlignment="1">
      <alignment horizontal="right" vertical="center"/>
    </xf>
    <xf numFmtId="0" fontId="5" fillId="0" borderId="0" xfId="138" applyNumberFormat="1" applyFont="1" applyFill="1" applyBorder="1" applyAlignment="1">
      <alignment horizontal="left"/>
    </xf>
    <xf numFmtId="43" fontId="5" fillId="0" borderId="0" xfId="115" applyFont="1" applyFill="1" applyAlignment="1">
      <alignment vertical="center"/>
    </xf>
    <xf numFmtId="43" fontId="5" fillId="0" borderId="0" xfId="115" applyFont="1" applyFill="1" applyAlignment="1">
      <alignment horizontal="right"/>
    </xf>
    <xf numFmtId="43" fontId="5" fillId="0" borderId="0" xfId="115" applyFont="1" applyFill="1"/>
    <xf numFmtId="0" fontId="5" fillId="0" borderId="12" xfId="122" applyFont="1" applyFill="1" applyBorder="1" applyAlignment="1">
      <alignment vertical="center"/>
    </xf>
    <xf numFmtId="3" fontId="5" fillId="0" borderId="12" xfId="122" applyNumberFormat="1" applyFont="1" applyFill="1" applyBorder="1" applyAlignment="1">
      <alignment horizontal="right"/>
    </xf>
    <xf numFmtId="164" fontId="5" fillId="0" borderId="12" xfId="122" applyNumberFormat="1" applyFont="1" applyFill="1" applyBorder="1" applyAlignment="1">
      <alignment vertical="top"/>
    </xf>
    <xf numFmtId="3" fontId="5" fillId="0" borderId="12" xfId="122" applyNumberFormat="1" applyFont="1" applyFill="1" applyBorder="1" applyAlignment="1"/>
    <xf numFmtId="164" fontId="5" fillId="0" borderId="12" xfId="122" applyNumberFormat="1" applyFont="1" applyFill="1" applyBorder="1"/>
    <xf numFmtId="0" fontId="45" fillId="0" borderId="0" xfId="121" applyFont="1" applyFill="1"/>
    <xf numFmtId="0" fontId="5" fillId="0" borderId="0" xfId="121" applyFont="1" applyFill="1"/>
    <xf numFmtId="0" fontId="4" fillId="0" borderId="0" xfId="121" applyFont="1" applyFill="1" applyAlignment="1">
      <alignment vertical="center"/>
    </xf>
    <xf numFmtId="0" fontId="3" fillId="0" borderId="0" xfId="121" applyFont="1" applyFill="1"/>
    <xf numFmtId="0" fontId="5" fillId="0" borderId="10" xfId="121" applyFont="1" applyFill="1" applyBorder="1" applyAlignment="1">
      <alignment horizontal="center" vertical="center"/>
    </xf>
    <xf numFmtId="0" fontId="5" fillId="0" borderId="12" xfId="121" applyFont="1" applyFill="1" applyBorder="1" applyAlignment="1">
      <alignment horizontal="right" vertical="top" wrapText="1"/>
    </xf>
    <xf numFmtId="0" fontId="5" fillId="0" borderId="0" xfId="121" applyFont="1" applyFill="1" applyAlignment="1">
      <alignment wrapText="1"/>
    </xf>
    <xf numFmtId="164" fontId="5" fillId="0" borderId="0" xfId="121" applyNumberFormat="1" applyFont="1" applyFill="1" applyAlignment="1">
      <alignment horizontal="right" vertical="center"/>
    </xf>
    <xf numFmtId="164" fontId="5" fillId="0" borderId="0" xfId="121" applyNumberFormat="1" applyFont="1" applyFill="1" applyAlignment="1">
      <alignment vertical="center"/>
    </xf>
    <xf numFmtId="0" fontId="5" fillId="0" borderId="0" xfId="121" applyFont="1" applyFill="1" applyAlignment="1">
      <alignment horizontal="left"/>
    </xf>
    <xf numFmtId="164" fontId="5" fillId="0" borderId="0" xfId="121" applyNumberFormat="1" applyFont="1" applyFill="1" applyAlignment="1">
      <alignment horizontal="right"/>
    </xf>
    <xf numFmtId="164" fontId="6" fillId="0" borderId="0" xfId="121" applyNumberFormat="1" applyFont="1" applyFill="1" applyAlignment="1">
      <alignment horizontal="right"/>
    </xf>
    <xf numFmtId="0" fontId="5" fillId="0" borderId="12" xfId="121" applyFont="1" applyFill="1" applyBorder="1"/>
    <xf numFmtId="3" fontId="5" fillId="0" borderId="0" xfId="121" applyNumberFormat="1" applyFont="1" applyFill="1"/>
    <xf numFmtId="164" fontId="5" fillId="0" borderId="0" xfId="121" applyNumberFormat="1" applyFont="1" applyFill="1"/>
    <xf numFmtId="0" fontId="5" fillId="0" borderId="10" xfId="121" applyFont="1" applyFill="1" applyBorder="1" applyAlignment="1">
      <alignment horizontal="centerContinuous"/>
    </xf>
    <xf numFmtId="0" fontId="5" fillId="0" borderId="0" xfId="121" applyFont="1" applyFill="1" applyAlignment="1">
      <alignment horizontal="right"/>
    </xf>
    <xf numFmtId="0" fontId="19" fillId="0" borderId="0" xfId="121" applyFont="1" applyFill="1" applyBorder="1" applyAlignment="1">
      <alignment horizontal="left" vertical="center" wrapText="1"/>
    </xf>
    <xf numFmtId="0" fontId="19" fillId="0" borderId="0" xfId="121" applyFont="1" applyFill="1" applyBorder="1" applyAlignment="1">
      <alignment horizontal="right" vertical="center" wrapText="1"/>
    </xf>
    <xf numFmtId="0" fontId="5" fillId="0" borderId="0" xfId="121" applyFont="1" applyFill="1" applyBorder="1" applyAlignment="1">
      <alignment horizontal="right" vertical="center" wrapText="1"/>
    </xf>
    <xf numFmtId="0" fontId="5" fillId="0" borderId="0" xfId="121" applyFont="1" applyFill="1" applyAlignment="1">
      <alignment horizontal="right" vertical="center"/>
    </xf>
    <xf numFmtId="164" fontId="6" fillId="0" borderId="0" xfId="121" applyNumberFormat="1" applyFont="1" applyFill="1" applyAlignment="1">
      <alignment vertical="center"/>
    </xf>
    <xf numFmtId="164" fontId="26" fillId="0" borderId="0" xfId="121" applyNumberFormat="1" applyFont="1" applyFill="1" applyAlignment="1">
      <alignment vertical="center"/>
    </xf>
    <xf numFmtId="164" fontId="26" fillId="0" borderId="0" xfId="121" applyNumberFormat="1" applyFont="1" applyFill="1" applyAlignment="1">
      <alignment horizontal="right" vertical="center"/>
    </xf>
    <xf numFmtId="164" fontId="6" fillId="0" borderId="0" xfId="121" applyNumberFormat="1" applyFont="1" applyFill="1" applyAlignment="1">
      <alignment horizontal="right" vertical="center"/>
    </xf>
    <xf numFmtId="164" fontId="5" fillId="0" borderId="0" xfId="121" applyNumberFormat="1" applyFont="1" applyFill="1" applyBorder="1" applyAlignment="1">
      <alignment horizontal="right" vertical="center"/>
    </xf>
    <xf numFmtId="164" fontId="5" fillId="0" borderId="0" xfId="121" applyNumberFormat="1" applyFont="1" applyFill="1" applyBorder="1" applyAlignment="1">
      <alignment vertical="center"/>
    </xf>
    <xf numFmtId="164" fontId="5" fillId="0" borderId="0" xfId="122" applyNumberFormat="1" applyFont="1" applyFill="1" applyBorder="1" applyAlignment="1">
      <alignment vertical="top"/>
    </xf>
    <xf numFmtId="164" fontId="5" fillId="0" borderId="0" xfId="122" applyNumberFormat="1" applyFont="1" applyFill="1" applyBorder="1"/>
    <xf numFmtId="0" fontId="19" fillId="0" borderId="0" xfId="122" applyFont="1" applyFill="1" applyBorder="1" applyAlignment="1">
      <alignment horizontal="left" vertical="center"/>
    </xf>
    <xf numFmtId="0" fontId="5" fillId="0" borderId="12" xfId="135" applyFont="1" applyFill="1" applyBorder="1" applyAlignment="1">
      <alignment horizontal="right" vertical="top" wrapText="1"/>
    </xf>
    <xf numFmtId="0" fontId="5" fillId="0" borderId="12" xfId="135" applyFont="1" applyFill="1" applyBorder="1" applyAlignment="1">
      <alignment horizontal="right" vertical="center" wrapText="1"/>
    </xf>
    <xf numFmtId="0" fontId="5" fillId="0" borderId="0" xfId="122" applyNumberFormat="1" applyFont="1" applyFill="1" applyBorder="1" applyAlignment="1">
      <alignment vertical="center"/>
    </xf>
    <xf numFmtId="164" fontId="5" fillId="0" borderId="0" xfId="122" applyNumberFormat="1" applyFont="1" applyFill="1" applyBorder="1" applyAlignment="1">
      <alignment horizontal="right" vertical="center" wrapText="1"/>
    </xf>
    <xf numFmtId="0" fontId="6" fillId="0" borderId="0" xfId="122" applyNumberFormat="1" applyFont="1" applyFill="1" applyBorder="1" applyAlignment="1">
      <alignment vertical="center"/>
    </xf>
    <xf numFmtId="164" fontId="6" fillId="0" borderId="0" xfId="122" applyNumberFormat="1" applyFont="1" applyFill="1" applyBorder="1" applyAlignment="1">
      <alignment horizontal="right" vertical="center" wrapText="1"/>
    </xf>
    <xf numFmtId="3" fontId="5" fillId="0" borderId="0" xfId="129" applyNumberFormat="1" applyFont="1" applyFill="1" applyBorder="1" applyProtection="1">
      <protection locked="0"/>
    </xf>
    <xf numFmtId="3" fontId="5" fillId="0" borderId="0" xfId="129" applyNumberFormat="1" applyFont="1" applyFill="1" applyBorder="1" applyProtection="1"/>
    <xf numFmtId="164" fontId="19" fillId="0" borderId="0" xfId="122" applyNumberFormat="1" applyFont="1" applyFill="1"/>
    <xf numFmtId="0" fontId="19" fillId="0" borderId="0" xfId="122" applyFont="1" applyFill="1" applyAlignment="1">
      <alignment vertical="top"/>
    </xf>
    <xf numFmtId="3" fontId="6" fillId="0" borderId="0" xfId="121" applyNumberFormat="1" applyFont="1" applyFill="1" applyAlignment="1">
      <alignment horizontal="right"/>
    </xf>
    <xf numFmtId="166" fontId="5" fillId="0" borderId="7" xfId="115" applyNumberFormat="1" applyFont="1" applyFill="1" applyBorder="1" applyAlignment="1">
      <alignment horizontal="right"/>
    </xf>
    <xf numFmtId="166" fontId="5" fillId="0" borderId="0" xfId="122" applyNumberFormat="1" applyFont="1" applyFill="1"/>
    <xf numFmtId="166" fontId="6" fillId="0" borderId="0" xfId="122" applyNumberFormat="1" applyFont="1" applyFill="1"/>
    <xf numFmtId="166" fontId="6" fillId="0" borderId="7" xfId="115" applyNumberFormat="1" applyFont="1" applyFill="1" applyBorder="1" applyAlignment="1">
      <alignment horizontal="right"/>
    </xf>
    <xf numFmtId="0" fontId="6" fillId="0" borderId="0" xfId="129" applyFont="1" applyFill="1" applyAlignment="1">
      <alignment vertical="center"/>
    </xf>
    <xf numFmtId="0" fontId="6" fillId="0" borderId="0" xfId="129" applyFont="1" applyFill="1" applyAlignment="1">
      <alignment vertical="center" wrapText="1"/>
    </xf>
    <xf numFmtId="0" fontId="5" fillId="0" borderId="0" xfId="129" applyFont="1" applyFill="1" applyAlignment="1">
      <alignment vertical="center"/>
    </xf>
    <xf numFmtId="166" fontId="5" fillId="0" borderId="0" xfId="115" applyNumberFormat="1" applyFont="1" applyFill="1" applyBorder="1" applyAlignment="1">
      <alignment vertical="center"/>
    </xf>
    <xf numFmtId="166" fontId="6" fillId="0" borderId="0" xfId="115" applyNumberFormat="1" applyFont="1" applyFill="1" applyBorder="1" applyAlignment="1">
      <alignment vertical="center"/>
    </xf>
    <xf numFmtId="166" fontId="5" fillId="0" borderId="0" xfId="115" applyNumberFormat="1" applyFont="1" applyFill="1" applyBorder="1" applyAlignment="1">
      <alignment horizontal="right"/>
    </xf>
    <xf numFmtId="3" fontId="6" fillId="0" borderId="0" xfId="122" applyNumberFormat="1" applyFont="1" applyFill="1" applyBorder="1"/>
    <xf numFmtId="169" fontId="6" fillId="0" borderId="0" xfId="115" applyNumberFormat="1" applyFont="1" applyFill="1" applyBorder="1"/>
    <xf numFmtId="3" fontId="39" fillId="0" borderId="0" xfId="122" applyNumberFormat="1" applyFont="1" applyFill="1" applyAlignment="1">
      <alignment horizontal="right" vertical="center"/>
    </xf>
    <xf numFmtId="49" fontId="6" fillId="0" borderId="0" xfId="129" applyNumberFormat="1" applyFont="1" applyFill="1" applyAlignment="1">
      <alignment horizontal="left" vertical="center"/>
    </xf>
    <xf numFmtId="3" fontId="40" fillId="0" borderId="0" xfId="122" applyNumberFormat="1" applyFont="1" applyFill="1" applyBorder="1" applyAlignment="1">
      <alignment horizontal="left" vertical="center"/>
    </xf>
    <xf numFmtId="0" fontId="42" fillId="0" borderId="14" xfId="97" applyFill="1" applyBorder="1" applyAlignment="1">
      <alignment horizontal="left" vertical="top"/>
    </xf>
    <xf numFmtId="0" fontId="19" fillId="0" borderId="14" xfId="0" applyFont="1" applyFill="1" applyBorder="1" applyAlignment="1">
      <alignment horizontal="left" vertical="top" wrapText="1"/>
    </xf>
    <xf numFmtId="164" fontId="3" fillId="0" borderId="0" xfId="121" applyNumberFormat="1" applyFont="1" applyFill="1" applyAlignment="1">
      <alignment vertical="center"/>
    </xf>
    <xf numFmtId="164" fontId="3" fillId="0" borderId="0" xfId="121" applyNumberFormat="1" applyFont="1" applyFill="1"/>
    <xf numFmtId="164" fontId="4" fillId="0" borderId="0" xfId="121" applyNumberFormat="1" applyFont="1" applyFill="1" applyAlignment="1">
      <alignment vertical="center"/>
    </xf>
    <xf numFmtId="164" fontId="4" fillId="0" borderId="0" xfId="121" applyNumberFormat="1" applyFont="1" applyFill="1"/>
    <xf numFmtId="164" fontId="5" fillId="0" borderId="10" xfId="121" applyNumberFormat="1" applyFont="1" applyFill="1" applyBorder="1" applyAlignment="1">
      <alignment horizontal="centerContinuous" vertical="center"/>
    </xf>
    <xf numFmtId="164" fontId="5" fillId="0" borderId="0" xfId="121" applyNumberFormat="1" applyFont="1" applyFill="1" applyBorder="1" applyAlignment="1">
      <alignment horizontal="center" vertical="center"/>
    </xf>
    <xf numFmtId="164" fontId="5" fillId="0" borderId="0" xfId="121" applyNumberFormat="1" applyFont="1" applyFill="1" applyAlignment="1">
      <alignment horizontal="centerContinuous" vertical="center"/>
    </xf>
    <xf numFmtId="164" fontId="5" fillId="0" borderId="12" xfId="121" applyNumberFormat="1" applyFont="1" applyFill="1" applyBorder="1" applyAlignment="1">
      <alignment horizontal="right" vertical="top" wrapText="1"/>
    </xf>
    <xf numFmtId="164" fontId="5" fillId="0" borderId="12" xfId="121" applyNumberFormat="1" applyFont="1" applyFill="1" applyBorder="1" applyAlignment="1">
      <alignment horizontal="right" vertical="center" wrapText="1"/>
    </xf>
    <xf numFmtId="164" fontId="5" fillId="0" borderId="0" xfId="121" applyNumberFormat="1" applyFont="1" applyFill="1" applyAlignment="1">
      <alignment horizontal="center" vertical="top" wrapText="1"/>
    </xf>
    <xf numFmtId="166" fontId="5" fillId="0" borderId="0" xfId="115" applyNumberFormat="1" applyFont="1" applyFill="1"/>
    <xf numFmtId="1" fontId="5" fillId="0" borderId="0" xfId="121" applyNumberFormat="1" applyFont="1" applyFill="1" applyAlignment="1">
      <alignment horizontal="left" vertical="center"/>
    </xf>
    <xf numFmtId="167" fontId="19" fillId="0" borderId="0" xfId="122" applyNumberFormat="1" applyFont="1" applyFill="1"/>
    <xf numFmtId="0" fontId="4" fillId="0" borderId="0" xfId="0" applyFont="1" applyFill="1" applyBorder="1"/>
    <xf numFmtId="0" fontId="43" fillId="0" borderId="0" xfId="0" applyFont="1" applyFill="1"/>
    <xf numFmtId="0" fontId="4" fillId="0" borderId="0" xfId="0" applyFont="1" applyFill="1"/>
    <xf numFmtId="0" fontId="19" fillId="0" borderId="0" xfId="0" applyFont="1" applyFill="1" applyAlignment="1">
      <alignment vertical="center"/>
    </xf>
    <xf numFmtId="41" fontId="19" fillId="0" borderId="0" xfId="122" applyNumberFormat="1" applyFont="1" applyFill="1"/>
    <xf numFmtId="0" fontId="3" fillId="0" borderId="0" xfId="0" applyFont="1" applyFill="1" applyAlignment="1">
      <alignment vertical="center" wrapText="1"/>
    </xf>
    <xf numFmtId="164" fontId="38" fillId="0" borderId="0" xfId="122" applyNumberFormat="1" applyFont="1" applyFill="1"/>
    <xf numFmtId="164" fontId="35" fillId="0" borderId="0" xfId="122" applyNumberFormat="1" applyFont="1" applyFill="1"/>
    <xf numFmtId="41" fontId="5" fillId="0" borderId="0" xfId="114" applyFont="1" applyFill="1" applyBorder="1" applyAlignment="1">
      <alignment horizontal="right" vertical="center"/>
    </xf>
    <xf numFmtId="167" fontId="19" fillId="0" borderId="0" xfId="122" applyNumberFormat="1" applyFont="1" applyFill="1" applyAlignment="1">
      <alignment vertical="center"/>
    </xf>
    <xf numFmtId="164" fontId="5" fillId="0" borderId="0" xfId="122" applyNumberFormat="1" applyFont="1" applyFill="1" applyAlignment="1">
      <alignment horizontal="left" vertical="center"/>
    </xf>
    <xf numFmtId="167" fontId="5" fillId="0" borderId="0" xfId="122" applyNumberFormat="1" applyFont="1" applyFill="1" applyAlignment="1">
      <alignment horizontal="left" vertical="center"/>
    </xf>
    <xf numFmtId="164" fontId="19" fillId="0" borderId="0" xfId="137" applyNumberFormat="1" applyFont="1" applyFill="1" applyBorder="1" applyAlignment="1">
      <alignment vertical="center"/>
    </xf>
    <xf numFmtId="0" fontId="5" fillId="0" borderId="0" xfId="122" applyFont="1" applyFill="1" applyAlignment="1">
      <alignment horizontal="right" vertical="top"/>
    </xf>
    <xf numFmtId="3" fontId="46" fillId="0" borderId="0" xfId="129" applyNumberFormat="1" applyFont="1" applyFill="1" applyAlignment="1">
      <alignment vertical="center"/>
    </xf>
    <xf numFmtId="0" fontId="46" fillId="0" borderId="0" xfId="124" applyFont="1" applyFill="1" applyAlignment="1">
      <alignment vertical="center"/>
    </xf>
    <xf numFmtId="0" fontId="46" fillId="0" borderId="0" xfId="122" applyFont="1" applyFill="1" applyAlignment="1">
      <alignment vertical="center"/>
    </xf>
    <xf numFmtId="0" fontId="46" fillId="0" borderId="0" xfId="129" applyFont="1" applyFill="1" applyAlignment="1">
      <alignment vertical="center"/>
    </xf>
    <xf numFmtId="0" fontId="47" fillId="0" borderId="0" xfId="129" applyFont="1" applyFill="1" applyAlignment="1">
      <alignment vertical="center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/>
    <xf numFmtId="0" fontId="6" fillId="0" borderId="0" xfId="121" applyFont="1" applyFill="1" applyAlignment="1">
      <alignment horizontal="right"/>
    </xf>
    <xf numFmtId="0" fontId="6" fillId="0" borderId="0" xfId="121" applyFont="1" applyFill="1"/>
    <xf numFmtId="164" fontId="5" fillId="0" borderId="0" xfId="121" applyNumberFormat="1" applyFont="1" applyFill="1" applyBorder="1"/>
    <xf numFmtId="164" fontId="45" fillId="0" borderId="0" xfId="121" applyNumberFormat="1" applyFont="1" applyFill="1"/>
    <xf numFmtId="164" fontId="5" fillId="0" borderId="0" xfId="121" applyNumberFormat="1" applyFont="1" applyFill="1" applyBorder="1" applyAlignment="1">
      <alignment horizontal="right" vertical="center" wrapText="1"/>
    </xf>
    <xf numFmtId="167" fontId="32" fillId="0" borderId="0" xfId="135" applyNumberFormat="1" applyFont="1" applyFill="1" applyAlignment="1">
      <alignment vertical="center"/>
    </xf>
    <xf numFmtId="164" fontId="5" fillId="0" borderId="0" xfId="122" applyNumberFormat="1" applyFont="1" applyFill="1" applyBorder="1" applyAlignment="1">
      <alignment vertical="center" wrapText="1"/>
    </xf>
    <xf numFmtId="164" fontId="6" fillId="0" borderId="0" xfId="122" applyNumberFormat="1" applyFont="1" applyFill="1" applyBorder="1" applyAlignment="1">
      <alignment horizontal="right" vertical="center"/>
    </xf>
    <xf numFmtId="3" fontId="6" fillId="0" borderId="0" xfId="129" applyNumberFormat="1" applyFont="1" applyFill="1" applyBorder="1" applyAlignment="1">
      <alignment horizontal="right" vertical="center"/>
    </xf>
    <xf numFmtId="167" fontId="6" fillId="0" borderId="0" xfId="122" applyNumberFormat="1" applyFont="1" applyFill="1" applyBorder="1" applyAlignment="1">
      <alignment horizontal="right" vertical="center"/>
    </xf>
    <xf numFmtId="3" fontId="6" fillId="0" borderId="0" xfId="121" applyNumberFormat="1" applyFont="1" applyFill="1" applyAlignment="1">
      <alignment vertical="center"/>
    </xf>
    <xf numFmtId="0" fontId="6" fillId="0" borderId="12" xfId="121" applyFont="1" applyFill="1" applyBorder="1" applyAlignment="1">
      <alignment vertical="center"/>
    </xf>
    <xf numFmtId="3" fontId="6" fillId="0" borderId="12" xfId="121" applyNumberFormat="1" applyFont="1" applyFill="1" applyBorder="1" applyAlignment="1">
      <alignment vertical="center"/>
    </xf>
    <xf numFmtId="0" fontId="30" fillId="0" borderId="0" xfId="122" applyFont="1" applyFill="1" applyBorder="1"/>
    <xf numFmtId="0" fontId="44" fillId="0" borderId="0" xfId="0" applyFont="1" applyFill="1" applyAlignment="1">
      <alignment horizontal="left" vertical="center"/>
    </xf>
    <xf numFmtId="0" fontId="19" fillId="0" borderId="14" xfId="0" applyFont="1" applyFill="1" applyBorder="1" applyAlignment="1">
      <alignment horizontal="left" vertical="top"/>
    </xf>
    <xf numFmtId="166" fontId="19" fillId="0" borderId="0" xfId="137" applyNumberFormat="1" applyFont="1" applyFill="1" applyBorder="1" applyAlignment="1"/>
    <xf numFmtId="0" fontId="5" fillId="0" borderId="0" xfId="122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center" vertical="center" wrapText="1"/>
    </xf>
    <xf numFmtId="0" fontId="5" fillId="0" borderId="0" xfId="122" applyFont="1" applyFill="1" applyAlignment="1">
      <alignment horizontal="left" vertical="center"/>
    </xf>
    <xf numFmtId="0" fontId="4" fillId="0" borderId="0" xfId="122" applyFont="1" applyFill="1" applyAlignment="1">
      <alignment horizontal="left" vertical="center" wrapText="1"/>
    </xf>
    <xf numFmtId="0" fontId="5" fillId="0" borderId="10" xfId="122" applyFont="1" applyFill="1" applyBorder="1" applyAlignment="1">
      <alignment horizontal="right" vertical="top" wrapText="1"/>
    </xf>
    <xf numFmtId="49" fontId="5" fillId="0" borderId="0" xfId="122" applyNumberFormat="1" applyFont="1" applyFill="1" applyBorder="1" applyAlignment="1">
      <alignment horizontal="left" vertical="center" wrapText="1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Border="1" applyAlignment="1">
      <alignment horizontal="center" vertical="center"/>
    </xf>
    <xf numFmtId="0" fontId="3" fillId="0" borderId="0" xfId="122" applyFont="1" applyFill="1" applyAlignment="1">
      <alignment horizontal="left" vertical="center" wrapText="1"/>
    </xf>
    <xf numFmtId="0" fontId="5" fillId="0" borderId="0" xfId="122" applyFont="1" applyFill="1" applyAlignment="1">
      <alignment horizontal="center" vertical="center"/>
    </xf>
    <xf numFmtId="0" fontId="5" fillId="0" borderId="12" xfId="122" applyFont="1" applyFill="1" applyBorder="1" applyAlignment="1">
      <alignment horizontal="right" vertical="top" wrapText="1"/>
    </xf>
    <xf numFmtId="0" fontId="5" fillId="0" borderId="0" xfId="122" applyFont="1" applyFill="1" applyBorder="1" applyAlignment="1">
      <alignment horizontal="center" vertical="center" wrapText="1"/>
    </xf>
    <xf numFmtId="0" fontId="5" fillId="0" borderId="0" xfId="122" applyFont="1" applyFill="1" applyBorder="1" applyAlignment="1">
      <alignment horizontal="right" vertical="top" wrapText="1"/>
    </xf>
    <xf numFmtId="0" fontId="19" fillId="0" borderId="0" xfId="122" applyFont="1" applyFill="1" applyAlignment="1">
      <alignment vertical="center" wrapText="1"/>
    </xf>
    <xf numFmtId="0" fontId="5" fillId="0" borderId="0" xfId="122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right" vertical="top" wrapText="1"/>
    </xf>
    <xf numFmtId="2" fontId="5" fillId="0" borderId="12" xfId="136" applyNumberFormat="1" applyFont="1" applyFill="1" applyBorder="1" applyAlignment="1">
      <alignment horizontal="right" vertical="top" wrapText="1"/>
    </xf>
    <xf numFmtId="2" fontId="5" fillId="0" borderId="0" xfId="136" applyNumberFormat="1" applyFont="1" applyFill="1" applyBorder="1" applyAlignment="1">
      <alignment horizontal="right" vertical="top" wrapText="1"/>
    </xf>
    <xf numFmtId="0" fontId="5" fillId="0" borderId="0" xfId="122" applyFont="1" applyFill="1" applyAlignment="1">
      <alignment horizontal="justify" vertical="center" wrapText="1"/>
    </xf>
    <xf numFmtId="0" fontId="5" fillId="0" borderId="0" xfId="122" applyFont="1" applyFill="1" applyAlignment="1">
      <alignment horizontal="left" vertical="center"/>
    </xf>
    <xf numFmtId="0" fontId="4" fillId="0" borderId="0" xfId="122" applyFont="1" applyFill="1" applyAlignment="1">
      <alignment horizontal="left" vertical="center" wrapText="1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Border="1" applyAlignment="1">
      <alignment horizontal="center" vertical="center"/>
    </xf>
    <xf numFmtId="0" fontId="5" fillId="0" borderId="0" xfId="122" applyFont="1" applyFill="1" applyAlignment="1">
      <alignment horizontal="center" vertical="center"/>
    </xf>
    <xf numFmtId="0" fontId="5" fillId="0" borderId="0" xfId="122" applyFont="1" applyFill="1" applyBorder="1" applyAlignment="1">
      <alignment horizontal="left" vertical="center" wrapText="1"/>
    </xf>
    <xf numFmtId="0" fontId="5" fillId="0" borderId="12" xfId="122" applyFont="1" applyFill="1" applyBorder="1" applyAlignment="1">
      <alignment horizontal="right" vertical="top" wrapText="1"/>
    </xf>
    <xf numFmtId="3" fontId="5" fillId="0" borderId="0" xfId="122" applyNumberFormat="1" applyFont="1" applyFill="1" applyBorder="1" applyAlignment="1">
      <alignment horizontal="left" vertical="center" wrapText="1"/>
    </xf>
    <xf numFmtId="164" fontId="32" fillId="0" borderId="0" xfId="135" applyNumberFormat="1" applyFont="1" applyFill="1"/>
    <xf numFmtId="43" fontId="5" fillId="0" borderId="0" xfId="115" quotePrefix="1" applyFont="1" applyFill="1" applyAlignment="1">
      <alignment horizontal="right" vertical="center"/>
    </xf>
    <xf numFmtId="166" fontId="5" fillId="0" borderId="0" xfId="115" applyNumberFormat="1" applyFont="1" applyFill="1" applyAlignment="1">
      <alignment horizontal="right"/>
    </xf>
    <xf numFmtId="0" fontId="19" fillId="0" borderId="0" xfId="0" applyNumberFormat="1" applyFont="1" applyFill="1" applyBorder="1" applyAlignment="1"/>
    <xf numFmtId="3" fontId="19" fillId="0" borderId="0" xfId="0" applyNumberFormat="1" applyFont="1" applyFill="1" applyBorder="1" applyAlignment="1"/>
    <xf numFmtId="0" fontId="3" fillId="0" borderId="15" xfId="0" applyFont="1" applyFill="1" applyBorder="1" applyAlignment="1">
      <alignment horizontal="left" vertical="center"/>
    </xf>
    <xf numFmtId="3" fontId="4" fillId="0" borderId="0" xfId="0" applyNumberFormat="1" applyFont="1" applyFill="1" applyAlignment="1">
      <alignment horizontal="right" vertical="center" shrinkToFit="1"/>
    </xf>
    <xf numFmtId="0" fontId="3" fillId="0" borderId="16" xfId="0" applyFont="1" applyFill="1" applyBorder="1" applyAlignment="1">
      <alignment horizontal="left" vertical="center"/>
    </xf>
    <xf numFmtId="0" fontId="50" fillId="0" borderId="0" xfId="122" applyFont="1" applyFill="1"/>
    <xf numFmtId="0" fontId="51" fillId="0" borderId="0" xfId="0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horizontal="right" vertical="center" shrinkToFit="1"/>
    </xf>
    <xf numFmtId="3" fontId="35" fillId="0" borderId="0" xfId="122" applyNumberFormat="1" applyFont="1" applyFill="1"/>
    <xf numFmtId="3" fontId="6" fillId="0" borderId="0" xfId="129" applyNumberFormat="1" applyFont="1" applyFill="1" applyAlignment="1">
      <alignment horizontal="right" vertical="center"/>
    </xf>
    <xf numFmtId="0" fontId="5" fillId="0" borderId="11" xfId="122" applyFont="1" applyFill="1" applyBorder="1" applyAlignment="1">
      <alignment horizontal="right" vertical="center"/>
    </xf>
    <xf numFmtId="3" fontId="49" fillId="0" borderId="0" xfId="162" applyNumberFormat="1" applyFont="1"/>
    <xf numFmtId="3" fontId="49" fillId="0" borderId="0" xfId="162" applyNumberFormat="1" applyFont="1" applyBorder="1"/>
    <xf numFmtId="166" fontId="19" fillId="0" borderId="0" xfId="137" applyNumberFormat="1" applyFont="1" applyFill="1" applyBorder="1" applyAlignment="1">
      <alignment vertical="center"/>
    </xf>
    <xf numFmtId="1" fontId="5" fillId="0" borderId="0" xfId="122" applyNumberFormat="1" applyFont="1" applyFill="1" applyBorder="1" applyAlignment="1">
      <alignment horizontal="right" vertical="center" wrapText="1"/>
    </xf>
    <xf numFmtId="0" fontId="5" fillId="0" borderId="0" xfId="121" applyFont="1" applyFill="1" applyAlignment="1">
      <alignment horizontal="center" vertical="center"/>
    </xf>
    <xf numFmtId="0" fontId="5" fillId="0" borderId="10" xfId="121" applyFont="1" applyFill="1" applyBorder="1" applyAlignment="1">
      <alignment horizontal="right" vertical="center" wrapText="1"/>
    </xf>
    <xf numFmtId="0" fontId="5" fillId="0" borderId="12" xfId="121" applyFont="1" applyFill="1" applyBorder="1" applyAlignment="1">
      <alignment horizontal="right" vertical="center" wrapText="1"/>
    </xf>
    <xf numFmtId="0" fontId="5" fillId="0" borderId="0" xfId="121" applyFont="1" applyFill="1" applyAlignment="1">
      <alignment horizontal="center" vertical="center" wrapText="1"/>
    </xf>
    <xf numFmtId="0" fontId="5" fillId="0" borderId="0" xfId="121" applyFont="1" applyFill="1" applyBorder="1" applyAlignment="1">
      <alignment vertical="center"/>
    </xf>
    <xf numFmtId="0" fontId="5" fillId="0" borderId="0" xfId="121" applyFont="1" applyFill="1" applyAlignment="1">
      <alignment horizontal="center" vertical="center"/>
    </xf>
    <xf numFmtId="0" fontId="1" fillId="0" borderId="0" xfId="163"/>
    <xf numFmtId="0" fontId="1" fillId="0" borderId="0" xfId="163" applyFill="1"/>
    <xf numFmtId="168" fontId="48" fillId="0" borderId="0" xfId="163" applyNumberFormat="1" applyFont="1" applyFill="1"/>
    <xf numFmtId="168" fontId="48" fillId="0" borderId="0" xfId="163" applyNumberFormat="1" applyFont="1" applyBorder="1" applyAlignment="1">
      <alignment vertical="top"/>
    </xf>
    <xf numFmtId="3" fontId="6" fillId="0" borderId="0" xfId="121" applyNumberFormat="1" applyFont="1" applyFill="1" applyBorder="1" applyAlignment="1">
      <alignment vertical="center"/>
    </xf>
    <xf numFmtId="3" fontId="1" fillId="0" borderId="0" xfId="163" applyNumberFormat="1"/>
    <xf numFmtId="170" fontId="1" fillId="0" borderId="0" xfId="163" applyNumberFormat="1" applyFill="1"/>
    <xf numFmtId="167" fontId="5" fillId="0" borderId="0" xfId="121" applyNumberFormat="1" applyFont="1" applyFill="1" applyAlignment="1">
      <alignment vertical="center"/>
    </xf>
    <xf numFmtId="4" fontId="1" fillId="0" borderId="0" xfId="163" applyNumberFormat="1" applyFill="1" applyAlignment="1">
      <alignment wrapText="1"/>
    </xf>
    <xf numFmtId="3" fontId="5" fillId="0" borderId="0" xfId="121" applyNumberFormat="1" applyFont="1" applyFill="1" applyBorder="1" applyAlignment="1">
      <alignment vertical="center"/>
    </xf>
    <xf numFmtId="0" fontId="1" fillId="0" borderId="0" xfId="163" applyFill="1" applyBorder="1"/>
    <xf numFmtId="164" fontId="1" fillId="0" borderId="0" xfId="163" applyNumberFormat="1" applyFill="1" applyBorder="1"/>
    <xf numFmtId="164" fontId="1" fillId="0" borderId="0" xfId="163" applyNumberFormat="1"/>
    <xf numFmtId="0" fontId="5" fillId="0" borderId="0" xfId="122" applyFont="1" applyFill="1" applyBorder="1" applyAlignment="1">
      <alignment vertical="center" wrapText="1"/>
    </xf>
    <xf numFmtId="0" fontId="5" fillId="0" borderId="0" xfId="122" applyFont="1" applyFill="1" applyAlignment="1">
      <alignment horizontal="justify" vertical="center" wrapText="1"/>
    </xf>
    <xf numFmtId="0" fontId="5" fillId="0" borderId="10" xfId="122" applyFont="1" applyFill="1" applyBorder="1" applyAlignment="1">
      <alignment vertical="center" wrapText="1"/>
    </xf>
    <xf numFmtId="0" fontId="6" fillId="0" borderId="12" xfId="122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center" vertical="center" wrapText="1"/>
    </xf>
    <xf numFmtId="0" fontId="5" fillId="0" borderId="0" xfId="122" applyFont="1" applyFill="1" applyAlignment="1">
      <alignment horizontal="center" vertical="center" wrapText="1"/>
    </xf>
    <xf numFmtId="0" fontId="5" fillId="0" borderId="0" xfId="122" applyFont="1" applyFill="1" applyAlignment="1">
      <alignment horizontal="left" vertical="center"/>
    </xf>
    <xf numFmtId="0" fontId="4" fillId="0" borderId="0" xfId="122" applyFont="1" applyFill="1" applyAlignment="1">
      <alignment horizontal="left" vertical="center" wrapText="1"/>
    </xf>
    <xf numFmtId="49" fontId="5" fillId="0" borderId="10" xfId="122" applyNumberFormat="1" applyFont="1" applyFill="1" applyBorder="1" applyAlignment="1">
      <alignment vertical="center" wrapText="1"/>
    </xf>
    <xf numFmtId="49" fontId="5" fillId="0" borderId="0" xfId="122" applyNumberFormat="1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right" vertical="top" wrapText="1"/>
    </xf>
    <xf numFmtId="0" fontId="19" fillId="0" borderId="12" xfId="122" applyFont="1" applyFill="1" applyBorder="1" applyAlignment="1">
      <alignment horizontal="right" vertical="top" wrapText="1"/>
    </xf>
    <xf numFmtId="49" fontId="5" fillId="0" borderId="0" xfId="122" applyNumberFormat="1" applyFont="1" applyFill="1" applyBorder="1" applyAlignment="1">
      <alignment horizontal="left" vertical="center" wrapText="1"/>
    </xf>
    <xf numFmtId="49" fontId="5" fillId="0" borderId="12" xfId="122" applyNumberFormat="1" applyFont="1" applyFill="1" applyBorder="1" applyAlignment="1">
      <alignment vertical="center" wrapText="1"/>
    </xf>
    <xf numFmtId="0" fontId="5" fillId="0" borderId="10" xfId="122" applyFont="1" applyFill="1" applyBorder="1" applyAlignment="1">
      <alignment horizontal="left" vertical="center" wrapText="1"/>
    </xf>
    <xf numFmtId="0" fontId="5" fillId="0" borderId="12" xfId="122" applyFont="1" applyFill="1" applyBorder="1" applyAlignment="1">
      <alignment horizontal="left" vertical="center" wrapText="1"/>
    </xf>
    <xf numFmtId="0" fontId="5" fillId="0" borderId="11" xfId="122" applyFont="1" applyFill="1" applyBorder="1" applyAlignment="1">
      <alignment horizontal="center" vertical="center"/>
    </xf>
    <xf numFmtId="49" fontId="5" fillId="0" borderId="11" xfId="122" applyNumberFormat="1" applyFont="1" applyFill="1" applyBorder="1" applyAlignment="1">
      <alignment horizontal="center" vertical="center"/>
    </xf>
    <xf numFmtId="0" fontId="5" fillId="0" borderId="0" xfId="122" applyFont="1" applyFill="1" applyBorder="1" applyAlignment="1">
      <alignment horizontal="left" vertical="center"/>
    </xf>
    <xf numFmtId="0" fontId="5" fillId="0" borderId="0" xfId="122" applyFont="1" applyFill="1" applyAlignment="1">
      <alignment horizontal="left" vertical="center" wrapText="1"/>
    </xf>
    <xf numFmtId="0" fontId="5" fillId="0" borderId="10" xfId="121" applyFont="1" applyFill="1" applyBorder="1" applyAlignment="1">
      <alignment horizontal="right" vertical="top" wrapText="1"/>
    </xf>
    <xf numFmtId="0" fontId="5" fillId="0" borderId="12" xfId="121" applyFont="1" applyFill="1" applyBorder="1" applyAlignment="1">
      <alignment horizontal="right" vertical="top"/>
    </xf>
    <xf numFmtId="0" fontId="5" fillId="0" borderId="0" xfId="121" applyFont="1" applyFill="1" applyAlignment="1">
      <alignment horizontal="center" vertical="center"/>
    </xf>
    <xf numFmtId="0" fontId="5" fillId="0" borderId="0" xfId="121" applyFont="1" applyFill="1" applyBorder="1" applyAlignment="1">
      <alignment horizontal="center" vertical="center"/>
    </xf>
    <xf numFmtId="0" fontId="5" fillId="0" borderId="0" xfId="121" applyFont="1" applyFill="1" applyBorder="1" applyAlignment="1">
      <alignment horizontal="right" vertical="top" wrapText="1"/>
    </xf>
    <xf numFmtId="0" fontId="5" fillId="0" borderId="0" xfId="121" applyFont="1" applyFill="1" applyBorder="1" applyAlignment="1">
      <alignment horizontal="right" vertical="top"/>
    </xf>
    <xf numFmtId="0" fontId="5" fillId="0" borderId="0" xfId="121" applyFont="1" applyFill="1" applyBorder="1" applyAlignment="1">
      <alignment vertical="center"/>
    </xf>
    <xf numFmtId="0" fontId="19" fillId="0" borderId="0" xfId="121" applyFont="1" applyFill="1" applyBorder="1" applyAlignment="1">
      <alignment vertical="center"/>
    </xf>
    <xf numFmtId="0" fontId="5" fillId="0" borderId="10" xfId="121" applyFont="1" applyFill="1" applyBorder="1" applyAlignment="1">
      <alignment horizontal="left" vertical="center" wrapText="1"/>
    </xf>
    <xf numFmtId="0" fontId="5" fillId="0" borderId="12" xfId="121" applyFont="1" applyFill="1" applyBorder="1" applyAlignment="1">
      <alignment horizontal="left" vertical="center" wrapText="1"/>
    </xf>
    <xf numFmtId="0" fontId="5" fillId="0" borderId="11" xfId="121" applyFont="1" applyFill="1" applyBorder="1" applyAlignment="1">
      <alignment horizontal="center" vertical="center"/>
    </xf>
    <xf numFmtId="0" fontId="5" fillId="0" borderId="0" xfId="122" applyFont="1" applyFill="1" applyBorder="1" applyAlignment="1">
      <alignment horizontal="center" vertical="center"/>
    </xf>
    <xf numFmtId="0" fontId="3" fillId="0" borderId="0" xfId="122" applyFont="1" applyFill="1" applyAlignment="1">
      <alignment horizontal="left" vertical="center" wrapText="1"/>
    </xf>
    <xf numFmtId="0" fontId="5" fillId="0" borderId="12" xfId="122" applyFont="1" applyFill="1" applyBorder="1" applyAlignment="1">
      <alignment horizontal="left" vertical="center"/>
    </xf>
    <xf numFmtId="0" fontId="5" fillId="0" borderId="12" xfId="122" applyFont="1" applyFill="1" applyBorder="1" applyAlignment="1">
      <alignment horizontal="center" vertical="center"/>
    </xf>
    <xf numFmtId="0" fontId="5" fillId="0" borderId="0" xfId="122" applyFont="1" applyFill="1" applyAlignment="1">
      <alignment horizontal="center" vertical="center"/>
    </xf>
    <xf numFmtId="0" fontId="5" fillId="0" borderId="10" xfId="122" applyFont="1" applyFill="1" applyBorder="1" applyAlignment="1">
      <alignment horizontal="left" vertical="center"/>
    </xf>
    <xf numFmtId="0" fontId="5" fillId="0" borderId="11" xfId="122" applyFont="1" applyFill="1" applyBorder="1" applyAlignment="1">
      <alignment horizontal="center" vertical="center" wrapText="1"/>
    </xf>
    <xf numFmtId="0" fontId="5" fillId="0" borderId="11" xfId="122" applyFont="1" applyFill="1" applyBorder="1" applyAlignment="1">
      <alignment horizontal="center" vertical="top"/>
    </xf>
    <xf numFmtId="0" fontId="5" fillId="0" borderId="0" xfId="122" applyFont="1" applyFill="1" applyBorder="1" applyAlignment="1">
      <alignment horizontal="left" vertical="center" wrapText="1"/>
    </xf>
    <xf numFmtId="0" fontId="5" fillId="0" borderId="0" xfId="122" applyFont="1" applyFill="1" applyBorder="1" applyAlignment="1">
      <alignment horizontal="left" vertical="top" wrapText="1"/>
    </xf>
    <xf numFmtId="3" fontId="5" fillId="0" borderId="0" xfId="135" applyNumberFormat="1" applyFont="1" applyFill="1" applyAlignment="1">
      <alignment horizontal="center" vertical="center"/>
    </xf>
    <xf numFmtId="0" fontId="5" fillId="0" borderId="10" xfId="135" applyFont="1" applyFill="1" applyBorder="1" applyAlignment="1">
      <alignment horizontal="left" vertical="center" wrapText="1"/>
    </xf>
    <xf numFmtId="0" fontId="5" fillId="0" borderId="12" xfId="135" applyFont="1" applyFill="1" applyBorder="1" applyAlignment="1">
      <alignment horizontal="left" vertical="center" wrapText="1"/>
    </xf>
    <xf numFmtId="0" fontId="5" fillId="0" borderId="11" xfId="135" applyFont="1" applyFill="1" applyBorder="1" applyAlignment="1">
      <alignment horizontal="center" vertical="center"/>
    </xf>
    <xf numFmtId="0" fontId="5" fillId="0" borderId="11" xfId="135" applyFont="1" applyFill="1" applyBorder="1" applyAlignment="1">
      <alignment vertical="center"/>
    </xf>
    <xf numFmtId="0" fontId="5" fillId="0" borderId="12" xfId="122" applyFont="1" applyFill="1" applyBorder="1" applyAlignment="1">
      <alignment horizontal="right" vertical="top" wrapText="1"/>
    </xf>
    <xf numFmtId="0" fontId="5" fillId="0" borderId="0" xfId="122" applyFont="1" applyFill="1" applyBorder="1" applyAlignment="1">
      <alignment horizontal="center" vertical="center" wrapText="1"/>
    </xf>
    <xf numFmtId="0" fontId="3" fillId="0" borderId="0" xfId="121" applyFont="1" applyFill="1" applyAlignment="1">
      <alignment horizontal="left" vertical="center" wrapText="1"/>
    </xf>
    <xf numFmtId="0" fontId="5" fillId="0" borderId="10" xfId="121" applyFont="1" applyFill="1" applyBorder="1" applyAlignment="1">
      <alignment horizontal="right" vertical="center" wrapText="1"/>
    </xf>
    <xf numFmtId="0" fontId="5" fillId="0" borderId="12" xfId="121" applyFont="1" applyFill="1" applyBorder="1" applyAlignment="1">
      <alignment horizontal="right" vertical="center" wrapText="1"/>
    </xf>
    <xf numFmtId="0" fontId="5" fillId="0" borderId="11" xfId="121" applyFont="1" applyFill="1" applyBorder="1" applyAlignment="1">
      <alignment horizontal="center"/>
    </xf>
    <xf numFmtId="0" fontId="5" fillId="0" borderId="0" xfId="121" applyFont="1" applyFill="1" applyAlignment="1">
      <alignment horizontal="center" vertical="center" wrapText="1"/>
    </xf>
    <xf numFmtId="0" fontId="19" fillId="0" borderId="12" xfId="121" applyFont="1" applyFill="1" applyBorder="1" applyAlignment="1">
      <alignment horizontal="left" vertical="center" wrapText="1"/>
    </xf>
    <xf numFmtId="0" fontId="19" fillId="0" borderId="11" xfId="121" applyFont="1" applyFill="1" applyBorder="1" applyAlignment="1">
      <alignment horizontal="center"/>
    </xf>
    <xf numFmtId="164" fontId="3" fillId="0" borderId="0" xfId="121" applyNumberFormat="1" applyFont="1" applyFill="1" applyAlignment="1">
      <alignment horizontal="left" vertical="center" wrapText="1"/>
    </xf>
    <xf numFmtId="164" fontId="5" fillId="0" borderId="10" xfId="121" applyNumberFormat="1" applyFont="1" applyFill="1" applyBorder="1" applyAlignment="1">
      <alignment horizontal="left" vertical="center" wrapText="1"/>
    </xf>
    <xf numFmtId="164" fontId="5" fillId="0" borderId="0" xfId="121" applyNumberFormat="1" applyFont="1" applyFill="1" applyBorder="1" applyAlignment="1">
      <alignment horizontal="left" vertical="center" wrapText="1"/>
    </xf>
    <xf numFmtId="164" fontId="5" fillId="0" borderId="12" xfId="121" applyNumberFormat="1" applyFont="1" applyFill="1" applyBorder="1" applyAlignment="1">
      <alignment horizontal="left" vertical="center" wrapText="1"/>
    </xf>
    <xf numFmtId="164" fontId="5" fillId="0" borderId="11" xfId="121" applyNumberFormat="1" applyFont="1" applyFill="1" applyBorder="1" applyAlignment="1">
      <alignment horizontal="center" vertical="center"/>
    </xf>
    <xf numFmtId="3" fontId="5" fillId="0" borderId="0" xfId="122" applyNumberFormat="1" applyFont="1" applyFill="1" applyBorder="1" applyAlignment="1">
      <alignment horizontal="left" vertical="center" wrapText="1"/>
    </xf>
    <xf numFmtId="49" fontId="5" fillId="0" borderId="0" xfId="122" applyNumberFormat="1" applyFont="1" applyFill="1" applyAlignment="1">
      <alignment horizontal="left" vertical="center"/>
    </xf>
    <xf numFmtId="49" fontId="5" fillId="0" borderId="0" xfId="122" applyNumberFormat="1" applyFont="1" applyFill="1" applyAlignment="1">
      <alignment horizontal="justify" vertical="center" wrapText="1"/>
    </xf>
    <xf numFmtId="0" fontId="3" fillId="0" borderId="0" xfId="129" applyFont="1" applyFill="1" applyAlignment="1">
      <alignment horizontal="left" vertical="center" wrapText="1"/>
    </xf>
    <xf numFmtId="0" fontId="4" fillId="0" borderId="0" xfId="129" applyFont="1" applyFill="1" applyAlignment="1">
      <alignment horizontal="left" vertical="center" wrapText="1"/>
    </xf>
    <xf numFmtId="49" fontId="5" fillId="0" borderId="10" xfId="122" applyNumberFormat="1" applyFont="1" applyFill="1" applyBorder="1" applyAlignment="1">
      <alignment horizontal="left" vertical="center"/>
    </xf>
    <xf numFmtId="49" fontId="5" fillId="0" borderId="12" xfId="122" applyNumberFormat="1" applyFont="1" applyFill="1" applyBorder="1" applyAlignment="1">
      <alignment horizontal="left" vertical="center"/>
    </xf>
    <xf numFmtId="3" fontId="5" fillId="0" borderId="11" xfId="114" applyNumberFormat="1" applyFont="1" applyFill="1" applyBorder="1" applyAlignment="1">
      <alignment horizontal="center" vertical="center"/>
    </xf>
    <xf numFmtId="3" fontId="5" fillId="0" borderId="10" xfId="122" applyNumberFormat="1" applyFont="1" applyFill="1" applyBorder="1" applyAlignment="1">
      <alignment horizontal="left" vertical="center" wrapText="1"/>
    </xf>
    <xf numFmtId="3" fontId="5" fillId="0" borderId="0" xfId="122" applyNumberFormat="1" applyFont="1" applyFill="1" applyBorder="1" applyAlignment="1">
      <alignment horizontal="left" vertical="justify" wrapText="1"/>
    </xf>
    <xf numFmtId="0" fontId="3" fillId="0" borderId="0" xfId="124" applyFont="1" applyFill="1" applyAlignment="1">
      <alignment horizontal="left" vertical="center" wrapText="1"/>
    </xf>
    <xf numFmtId="0" fontId="4" fillId="0" borderId="0" xfId="124" applyFont="1" applyFill="1" applyAlignment="1">
      <alignment horizontal="left" vertical="center" wrapText="1"/>
    </xf>
    <xf numFmtId="49" fontId="5" fillId="0" borderId="11" xfId="114" applyNumberFormat="1" applyFont="1" applyFill="1" applyBorder="1" applyAlignment="1">
      <alignment horizontal="center" vertical="center"/>
    </xf>
    <xf numFmtId="0" fontId="5" fillId="0" borderId="12" xfId="122" applyFont="1" applyFill="1" applyBorder="1" applyAlignment="1">
      <alignment wrapText="1"/>
    </xf>
    <xf numFmtId="166" fontId="5" fillId="0" borderId="10" xfId="116" applyNumberFormat="1" applyFont="1" applyFill="1" applyBorder="1" applyAlignment="1">
      <alignment horizontal="right" vertical="top" wrapText="1"/>
    </xf>
    <xf numFmtId="166" fontId="5" fillId="0" borderId="12" xfId="116" applyNumberFormat="1" applyFont="1" applyFill="1" applyBorder="1" applyAlignment="1">
      <alignment horizontal="right" vertical="top"/>
    </xf>
    <xf numFmtId="0" fontId="5" fillId="0" borderId="11" xfId="122" applyFont="1" applyFill="1" applyBorder="1" applyAlignment="1">
      <alignment horizontal="center" vertical="top" wrapText="1"/>
    </xf>
    <xf numFmtId="0" fontId="5" fillId="0" borderId="0" xfId="122" applyFont="1" applyFill="1" applyBorder="1" applyAlignment="1">
      <alignment horizontal="right" vertical="top" wrapText="1"/>
    </xf>
    <xf numFmtId="0" fontId="5" fillId="0" borderId="12" xfId="122" applyFont="1" applyFill="1" applyBorder="1" applyAlignment="1">
      <alignment horizontal="center" vertical="top"/>
    </xf>
    <xf numFmtId="0" fontId="19" fillId="0" borderId="0" xfId="122" applyFont="1" applyFill="1" applyAlignment="1">
      <alignment horizontal="left" vertical="center"/>
    </xf>
    <xf numFmtId="0" fontId="19" fillId="0" borderId="12" xfId="122" applyFont="1" applyFill="1" applyBorder="1" applyAlignment="1">
      <alignment horizontal="left" vertical="center"/>
    </xf>
    <xf numFmtId="3" fontId="5" fillId="0" borderId="11" xfId="122" applyNumberFormat="1" applyFont="1" applyFill="1" applyBorder="1" applyAlignment="1">
      <alignment horizontal="center" vertical="center"/>
    </xf>
    <xf numFmtId="3" fontId="19" fillId="0" borderId="11" xfId="122" applyNumberFormat="1" applyFont="1" applyFill="1" applyBorder="1" applyAlignment="1">
      <alignment horizontal="center" vertical="center"/>
    </xf>
    <xf numFmtId="3" fontId="5" fillId="0" borderId="12" xfId="122" applyNumberFormat="1" applyFont="1" applyFill="1" applyBorder="1" applyAlignment="1">
      <alignment horizontal="center" vertical="center"/>
    </xf>
    <xf numFmtId="0" fontId="5" fillId="0" borderId="0" xfId="138" applyNumberFormat="1" applyFont="1" applyFill="1" applyBorder="1" applyAlignment="1">
      <alignment horizontal="left" vertical="center" wrapText="1"/>
    </xf>
    <xf numFmtId="0" fontId="19" fillId="0" borderId="0" xfId="122" applyFont="1" applyFill="1" applyAlignment="1">
      <alignment vertical="center" wrapText="1"/>
    </xf>
    <xf numFmtId="0" fontId="5" fillId="0" borderId="10" xfId="122" applyNumberFormat="1" applyFont="1" applyFill="1" applyBorder="1" applyAlignment="1">
      <alignment horizontal="left" vertical="center" wrapText="1"/>
    </xf>
    <xf numFmtId="0" fontId="5" fillId="0" borderId="12" xfId="122" applyNumberFormat="1" applyFont="1" applyFill="1" applyBorder="1" applyAlignment="1">
      <alignment horizontal="left" vertical="center" wrapText="1"/>
    </xf>
    <xf numFmtId="0" fontId="5" fillId="0" borderId="11" xfId="12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left" vertical="center" wrapText="1"/>
    </xf>
    <xf numFmtId="2" fontId="5" fillId="0" borderId="12" xfId="136" applyNumberFormat="1" applyFont="1" applyFill="1" applyBorder="1" applyAlignment="1">
      <alignment horizontal="left" vertical="center" wrapText="1"/>
    </xf>
    <xf numFmtId="2" fontId="5" fillId="0" borderId="10" xfId="136" applyNumberFormat="1" applyFont="1" applyFill="1" applyBorder="1" applyAlignment="1">
      <alignment horizontal="right" vertical="top" wrapText="1"/>
    </xf>
    <xf numFmtId="2" fontId="5" fillId="0" borderId="12" xfId="136" applyNumberFormat="1" applyFont="1" applyFill="1" applyBorder="1" applyAlignment="1">
      <alignment horizontal="right" vertical="top" wrapText="1"/>
    </xf>
    <xf numFmtId="2" fontId="5" fillId="0" borderId="11" xfId="136" applyNumberFormat="1" applyFont="1" applyFill="1" applyBorder="1" applyAlignment="1">
      <alignment horizontal="center" vertical="top"/>
    </xf>
    <xf numFmtId="2" fontId="5" fillId="0" borderId="10" xfId="136" applyNumberFormat="1" applyFont="1" applyFill="1" applyBorder="1" applyAlignment="1">
      <alignment horizontal="left" vertical="center"/>
    </xf>
    <xf numFmtId="2" fontId="5" fillId="0" borderId="0" xfId="136" applyNumberFormat="1" applyFont="1" applyFill="1" applyBorder="1" applyAlignment="1">
      <alignment horizontal="left" vertical="center"/>
    </xf>
    <xf numFmtId="2" fontId="5" fillId="0" borderId="0" xfId="136" applyNumberFormat="1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right" vertical="top" wrapText="1"/>
    </xf>
  </cellXfs>
  <cellStyles count="164">
    <cellStyle name="20% - Accent1" xfId="1"/>
    <cellStyle name="20% - Accent1 2" xfId="2"/>
    <cellStyle name="20% - Accent1 2 2" xfId="3"/>
    <cellStyle name="20% - Accent1 3" xfId="4"/>
    <cellStyle name="20% - Accent2" xfId="5"/>
    <cellStyle name="20% - Accent2 2" xfId="6"/>
    <cellStyle name="20% - Accent2 2 2" xfId="7"/>
    <cellStyle name="20% - Accent2 3" xfId="8"/>
    <cellStyle name="20% - Accent3" xfId="9"/>
    <cellStyle name="20% - Accent3 2" xfId="10"/>
    <cellStyle name="20% - Accent3 2 2" xfId="11"/>
    <cellStyle name="20% - Accent3 3" xfId="12"/>
    <cellStyle name="20% - Accent4" xfId="13"/>
    <cellStyle name="20% - Accent4 2" xfId="14"/>
    <cellStyle name="20% - Accent4 2 2" xfId="15"/>
    <cellStyle name="20% - Accent4 3" xfId="16"/>
    <cellStyle name="20% - Accent5" xfId="17"/>
    <cellStyle name="20% - Accent5 2" xfId="18"/>
    <cellStyle name="20% - Accent5 2 2" xfId="19"/>
    <cellStyle name="20% - Accent5 3" xfId="20"/>
    <cellStyle name="20% - Accent6" xfId="21"/>
    <cellStyle name="20% - Accent6 2" xfId="22"/>
    <cellStyle name="20% - Accent6 2 2" xfId="23"/>
    <cellStyle name="20% - Accent6 3" xfId="24"/>
    <cellStyle name="20% - Colore 1 2" xfId="25"/>
    <cellStyle name="20% - Colore 1 2 2" xfId="26"/>
    <cellStyle name="20% - Colore 2 2" xfId="27"/>
    <cellStyle name="20% - Colore 2 2 2" xfId="28"/>
    <cellStyle name="20% - Colore 3 2" xfId="29"/>
    <cellStyle name="20% - Colore 3 2 2" xfId="30"/>
    <cellStyle name="20% - Colore 4 2" xfId="31"/>
    <cellStyle name="20% - Colore 4 2 2" xfId="32"/>
    <cellStyle name="20% - Colore 5 2" xfId="33"/>
    <cellStyle name="20% - Colore 5 2 2" xfId="34"/>
    <cellStyle name="20% - Colore 6 2" xfId="35"/>
    <cellStyle name="20% - Colore 6 2 2" xfId="36"/>
    <cellStyle name="40% - Accent1" xfId="37"/>
    <cellStyle name="40% - Accent1 2" xfId="38"/>
    <cellStyle name="40% - Accent1 2 2" xfId="39"/>
    <cellStyle name="40% - Accent1 3" xfId="40"/>
    <cellStyle name="40% - Accent2" xfId="41"/>
    <cellStyle name="40% - Accent2 2" xfId="42"/>
    <cellStyle name="40% - Accent2 2 2" xfId="43"/>
    <cellStyle name="40% - Accent2 3" xfId="44"/>
    <cellStyle name="40% - Accent3" xfId="45"/>
    <cellStyle name="40% - Accent3 2" xfId="46"/>
    <cellStyle name="40% - Accent3 2 2" xfId="47"/>
    <cellStyle name="40% - Accent3 3" xfId="48"/>
    <cellStyle name="40% - Accent4" xfId="49"/>
    <cellStyle name="40% - Accent4 2" xfId="50"/>
    <cellStyle name="40% - Accent4 2 2" xfId="51"/>
    <cellStyle name="40% - Accent4 3" xfId="52"/>
    <cellStyle name="40% - Accent5" xfId="53"/>
    <cellStyle name="40% - Accent5 2" xfId="54"/>
    <cellStyle name="40% - Accent5 2 2" xfId="55"/>
    <cellStyle name="40% - Accent5 3" xfId="56"/>
    <cellStyle name="40% - Accent6" xfId="57"/>
    <cellStyle name="40% - Accent6 2" xfId="58"/>
    <cellStyle name="40% - Accent6 2 2" xfId="59"/>
    <cellStyle name="40% - Accent6 3" xfId="60"/>
    <cellStyle name="40% - Colore 1 2" xfId="61"/>
    <cellStyle name="40% - Colore 1 2 2" xfId="62"/>
    <cellStyle name="40% - Colore 2 2" xfId="63"/>
    <cellStyle name="40% - Colore 2 2 2" xfId="64"/>
    <cellStyle name="40% - Colore 3 2" xfId="65"/>
    <cellStyle name="40% - Colore 3 2 2" xfId="66"/>
    <cellStyle name="40% - Colore 4 2" xfId="67"/>
    <cellStyle name="40% - Colore 4 2 2" xfId="68"/>
    <cellStyle name="40% - Colore 5 2" xfId="69"/>
    <cellStyle name="40% - Colore 5 2 2" xfId="70"/>
    <cellStyle name="40% - Colore 6 2" xfId="71"/>
    <cellStyle name="40% - Colore 6 2 2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Colore 1 2" xfId="79"/>
    <cellStyle name="60% - Colore 2 2" xfId="80"/>
    <cellStyle name="60% - Colore 3 2" xfId="81"/>
    <cellStyle name="60% - Colore 4 2" xfId="82"/>
    <cellStyle name="60% - Colore 5 2" xfId="83"/>
    <cellStyle name="60% - Colore 6 2" xfId="84"/>
    <cellStyle name="Accent1" xfId="85"/>
    <cellStyle name="Accent2" xfId="86"/>
    <cellStyle name="Accent3" xfId="87"/>
    <cellStyle name="Accent4" xfId="88"/>
    <cellStyle name="Accent5" xfId="89"/>
    <cellStyle name="Accent6" xfId="90"/>
    <cellStyle name="Bad" xfId="91"/>
    <cellStyle name="Calcolo 2" xfId="92"/>
    <cellStyle name="Calculation" xfId="93"/>
    <cellStyle name="Cella collegata 2" xfId="94"/>
    <cellStyle name="Cella da controllare 2" xfId="95"/>
    <cellStyle name="Check Cell" xfId="96"/>
    <cellStyle name="Collegamento ipertestuale" xfId="97" builtinId="8"/>
    <cellStyle name="Colore 1 2" xfId="98"/>
    <cellStyle name="Colore 2 2" xfId="99"/>
    <cellStyle name="Colore 3 2" xfId="100"/>
    <cellStyle name="Colore 4 2" xfId="101"/>
    <cellStyle name="Colore 5 2" xfId="102"/>
    <cellStyle name="Colore 6 2" xfId="103"/>
    <cellStyle name="Explanatory Text" xfId="104"/>
    <cellStyle name="Good" xfId="105"/>
    <cellStyle name="Heading 1" xfId="106"/>
    <cellStyle name="Heading 2" xfId="107"/>
    <cellStyle name="Heading 3" xfId="108"/>
    <cellStyle name="Heading 4" xfId="109"/>
    <cellStyle name="Hyperlink" xfId="110"/>
    <cellStyle name="Input 2" xfId="111"/>
    <cellStyle name="Linked Cell" xfId="112"/>
    <cellStyle name="Migliaia [0] 2" xfId="113"/>
    <cellStyle name="Migliaia [0] 2 2" xfId="114"/>
    <cellStyle name="Migliaia 2" xfId="115"/>
    <cellStyle name="Migliaia 2 2" xfId="116"/>
    <cellStyle name="Neutral" xfId="117"/>
    <cellStyle name="Neutrale 2" xfId="118"/>
    <cellStyle name="Normale" xfId="0" builtinId="0"/>
    <cellStyle name="Normale 10" xfId="119"/>
    <cellStyle name="Normale 11" xfId="120"/>
    <cellStyle name="Normale 12" xfId="163"/>
    <cellStyle name="Normale 2" xfId="121"/>
    <cellStyle name="Normale 2 2" xfId="122"/>
    <cellStyle name="Normale 2 2 2" xfId="123"/>
    <cellStyle name="Normale 2 3" xfId="162"/>
    <cellStyle name="Normale 2_C20F" xfId="124"/>
    <cellStyle name="Normale 3" xfId="125"/>
    <cellStyle name="Normale 3 2" xfId="126"/>
    <cellStyle name="Normale 3 2 2" xfId="127"/>
    <cellStyle name="Normale 4" xfId="128"/>
    <cellStyle name="Normale 4 2" xfId="129"/>
    <cellStyle name="Normale 5" xfId="130"/>
    <cellStyle name="Normale 6" xfId="131"/>
    <cellStyle name="Normale 7" xfId="132"/>
    <cellStyle name="Normale 8" xfId="133"/>
    <cellStyle name="Normale 9" xfId="134"/>
    <cellStyle name="Normale_19.9" xfId="135"/>
    <cellStyle name="Normale_ASI2011" xfId="136"/>
    <cellStyle name="Normale_Tav.6&amp;Fig.7-Avia_paoc_paesi_europei_pax" xfId="137"/>
    <cellStyle name="Normale_Tav.6&amp;Fig.7-Avia_paoc_paesi_europei_pax 2" xfId="138"/>
    <cellStyle name="Nota 2" xfId="139"/>
    <cellStyle name="Nota 2 2" xfId="140"/>
    <cellStyle name="Note" xfId="141"/>
    <cellStyle name="Note 2" xfId="142"/>
    <cellStyle name="Note 2 2" xfId="143"/>
    <cellStyle name="Note 3" xfId="144"/>
    <cellStyle name="Nuovo" xfId="145"/>
    <cellStyle name="Output 2" xfId="146"/>
    <cellStyle name="Percentuale 2" xfId="147"/>
    <cellStyle name="Percentuale 2 2" xfId="148"/>
    <cellStyle name="Testo avviso 2" xfId="149"/>
    <cellStyle name="Testo descrittivo 2" xfId="150"/>
    <cellStyle name="Title" xfId="151"/>
    <cellStyle name="Titolo 1 2" xfId="152"/>
    <cellStyle name="Titolo 2 2" xfId="153"/>
    <cellStyle name="Titolo 3 2" xfId="154"/>
    <cellStyle name="Titolo 4 2" xfId="155"/>
    <cellStyle name="Titolo 5" xfId="156"/>
    <cellStyle name="Total" xfId="157"/>
    <cellStyle name="Totale 2" xfId="158"/>
    <cellStyle name="Valore non valido 2" xfId="159"/>
    <cellStyle name="Valore valido 2" xfId="160"/>
    <cellStyle name="Warning Text" xfId="1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2</xdr:col>
      <xdr:colOff>828675</xdr:colOff>
      <xdr:row>2</xdr:row>
      <xdr:rowOff>180975</xdr:rowOff>
    </xdr:to>
    <xdr:pic>
      <xdr:nvPicPr>
        <xdr:cNvPr id="2996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333375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66675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219075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171450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66675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314325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6</xdr:col>
      <xdr:colOff>628650</xdr:colOff>
      <xdr:row>3</xdr:row>
      <xdr:rowOff>57150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657225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9</xdr:col>
      <xdr:colOff>28575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105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19050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266700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285750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285750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590550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523875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99060</xdr:rowOff>
    </xdr:from>
    <xdr:to>
      <xdr:col>6</xdr:col>
      <xdr:colOff>215406</xdr:colOff>
      <xdr:row>3</xdr:row>
      <xdr:rowOff>30480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99060"/>
          <a:ext cx="5657991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523875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BALBO\norina.salamone\Downloads\FIGURA%2020.6%20Dati%20%20O%20%20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20.1"/>
      <sheetName val="20.1-dati"/>
      <sheetName val="20.2"/>
      <sheetName val="20.2- dati"/>
      <sheetName val="20.3"/>
      <sheetName val="20.3-dati"/>
      <sheetName val="20.4"/>
      <sheetName val="20.4 - dati"/>
      <sheetName val="20.5"/>
      <sheetName val="20.5 - dati"/>
      <sheetName val="20.6"/>
      <sheetName val="20.6 - dati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54296875" style="311" customWidth="1"/>
    <col min="2" max="2" width="60.81640625" style="312" customWidth="1"/>
    <col min="3" max="3" width="15" style="424" customWidth="1"/>
    <col min="4" max="10" width="9.1796875" style="311"/>
    <col min="11" max="16384" width="9.1796875" style="310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316" customFormat="1" ht="25" customHeight="1" x14ac:dyDescent="0.25">
      <c r="A4" s="313" t="s">
        <v>368</v>
      </c>
      <c r="B4" s="314"/>
      <c r="C4" s="440"/>
      <c r="D4" s="315"/>
      <c r="E4" s="315"/>
      <c r="F4" s="315"/>
      <c r="G4" s="315"/>
      <c r="H4" s="315"/>
      <c r="I4" s="315"/>
      <c r="J4" s="315"/>
    </row>
    <row r="5" spans="1:10" ht="10.5" customHeight="1" x14ac:dyDescent="0.25"/>
    <row r="6" spans="1:10" s="425" customFormat="1" ht="40" customHeight="1" x14ac:dyDescent="0.25">
      <c r="A6" s="390" t="s">
        <v>2</v>
      </c>
      <c r="B6" s="391" t="s">
        <v>450</v>
      </c>
      <c r="C6" s="441" t="s">
        <v>514</v>
      </c>
      <c r="D6" s="424"/>
      <c r="E6" s="424"/>
      <c r="F6" s="424"/>
      <c r="G6" s="424"/>
      <c r="H6" s="424"/>
      <c r="I6" s="424"/>
      <c r="J6" s="424"/>
    </row>
    <row r="7" spans="1:10" s="425" customFormat="1" ht="40" customHeight="1" x14ac:dyDescent="0.25">
      <c r="A7" s="390" t="s">
        <v>15</v>
      </c>
      <c r="B7" s="391" t="s">
        <v>459</v>
      </c>
      <c r="C7" s="441" t="s">
        <v>514</v>
      </c>
      <c r="D7" s="424"/>
      <c r="E7" s="424"/>
      <c r="F7" s="424"/>
      <c r="G7" s="424"/>
      <c r="H7" s="424"/>
      <c r="I7" s="424"/>
      <c r="J7" s="424"/>
    </row>
    <row r="8" spans="1:10" s="425" customFormat="1" ht="40" customHeight="1" x14ac:dyDescent="0.25">
      <c r="A8" s="390" t="s">
        <v>24</v>
      </c>
      <c r="B8" s="391" t="s">
        <v>454</v>
      </c>
      <c r="C8" s="441" t="s">
        <v>514</v>
      </c>
      <c r="D8" s="424"/>
      <c r="E8" s="424"/>
      <c r="F8" s="424"/>
      <c r="G8" s="424"/>
      <c r="H8" s="424"/>
      <c r="I8" s="424"/>
      <c r="J8" s="424"/>
    </row>
    <row r="9" spans="1:10" s="425" customFormat="1" ht="40" customHeight="1" x14ac:dyDescent="0.25">
      <c r="A9" s="390" t="s">
        <v>26</v>
      </c>
      <c r="B9" s="391" t="s">
        <v>460</v>
      </c>
      <c r="C9" s="441" t="s">
        <v>514</v>
      </c>
      <c r="D9" s="424"/>
      <c r="E9" s="424"/>
      <c r="F9" s="424"/>
      <c r="G9" s="424"/>
      <c r="H9" s="424"/>
      <c r="I9" s="424"/>
      <c r="J9" s="424"/>
    </row>
    <row r="10" spans="1:10" s="425" customFormat="1" ht="40" customHeight="1" x14ac:dyDescent="0.25">
      <c r="A10" s="390" t="s">
        <v>181</v>
      </c>
      <c r="B10" s="391" t="s">
        <v>182</v>
      </c>
      <c r="C10" s="441" t="s">
        <v>511</v>
      </c>
      <c r="D10" s="424"/>
      <c r="E10" s="424"/>
      <c r="F10" s="424"/>
      <c r="G10" s="424"/>
      <c r="H10" s="424"/>
      <c r="I10" s="424"/>
      <c r="J10" s="424"/>
    </row>
    <row r="11" spans="1:10" s="425" customFormat="1" ht="40" customHeight="1" x14ac:dyDescent="0.25">
      <c r="A11" s="390" t="s">
        <v>60</v>
      </c>
      <c r="B11" s="391" t="s">
        <v>455</v>
      </c>
      <c r="C11" s="441" t="s">
        <v>495</v>
      </c>
      <c r="D11" s="424"/>
      <c r="E11" s="424"/>
      <c r="F11" s="424"/>
      <c r="G11" s="424"/>
      <c r="H11" s="424"/>
      <c r="I11" s="424"/>
      <c r="J11" s="424"/>
    </row>
    <row r="12" spans="1:10" s="425" customFormat="1" ht="40" customHeight="1" x14ac:dyDescent="0.25">
      <c r="A12" s="390" t="s">
        <v>114</v>
      </c>
      <c r="B12" s="391" t="s">
        <v>456</v>
      </c>
      <c r="C12" s="441" t="s">
        <v>495</v>
      </c>
      <c r="D12" s="424"/>
      <c r="E12" s="424"/>
      <c r="F12" s="424"/>
      <c r="G12" s="424"/>
      <c r="H12" s="424"/>
      <c r="I12" s="424"/>
      <c r="J12" s="424"/>
    </row>
    <row r="13" spans="1:10" s="425" customFormat="1" ht="40" customHeight="1" x14ac:dyDescent="0.25">
      <c r="A13" s="390" t="s">
        <v>144</v>
      </c>
      <c r="B13" s="391" t="s">
        <v>451</v>
      </c>
      <c r="C13" s="441" t="s">
        <v>531</v>
      </c>
      <c r="D13" s="424"/>
      <c r="E13" s="424"/>
      <c r="F13" s="424"/>
      <c r="G13" s="424"/>
      <c r="H13" s="424"/>
      <c r="I13" s="424"/>
      <c r="J13" s="424"/>
    </row>
    <row r="14" spans="1:10" s="425" customFormat="1" ht="40" customHeight="1" x14ac:dyDescent="0.25">
      <c r="A14" s="390" t="s">
        <v>148</v>
      </c>
      <c r="B14" s="391" t="s">
        <v>149</v>
      </c>
      <c r="C14" s="441" t="s">
        <v>511</v>
      </c>
      <c r="D14" s="424"/>
      <c r="E14" s="424"/>
      <c r="F14" s="424"/>
      <c r="G14" s="424"/>
      <c r="H14" s="424"/>
      <c r="I14" s="424"/>
      <c r="J14" s="424"/>
    </row>
    <row r="15" spans="1:10" s="425" customFormat="1" ht="40" customHeight="1" x14ac:dyDescent="0.25">
      <c r="A15" s="390" t="s">
        <v>167</v>
      </c>
      <c r="B15" s="391" t="s">
        <v>452</v>
      </c>
      <c r="C15" s="441" t="s">
        <v>511</v>
      </c>
      <c r="D15" s="424"/>
      <c r="E15" s="424"/>
      <c r="F15" s="424"/>
      <c r="G15" s="424"/>
      <c r="H15" s="424"/>
      <c r="I15" s="424"/>
      <c r="J15" s="424"/>
    </row>
    <row r="16" spans="1:10" s="425" customFormat="1" ht="40" customHeight="1" x14ac:dyDescent="0.25">
      <c r="A16" s="390" t="s">
        <v>363</v>
      </c>
      <c r="B16" s="391" t="s">
        <v>364</v>
      </c>
      <c r="C16" s="441" t="s">
        <v>511</v>
      </c>
      <c r="D16" s="424"/>
      <c r="E16" s="424"/>
      <c r="F16" s="424"/>
      <c r="G16" s="424"/>
      <c r="H16" s="424"/>
      <c r="I16" s="424"/>
      <c r="J16" s="424"/>
    </row>
    <row r="17" spans="1:10" s="425" customFormat="1" ht="40" customHeight="1" x14ac:dyDescent="0.25">
      <c r="A17" s="390" t="s">
        <v>365</v>
      </c>
      <c r="B17" s="391" t="s">
        <v>447</v>
      </c>
      <c r="C17" s="441" t="s">
        <v>511</v>
      </c>
      <c r="D17" s="424"/>
      <c r="E17" s="424"/>
      <c r="F17" s="424"/>
      <c r="G17" s="424"/>
      <c r="H17" s="424"/>
      <c r="I17" s="424"/>
      <c r="J17" s="424"/>
    </row>
    <row r="18" spans="1:10" s="425" customFormat="1" ht="40" customHeight="1" x14ac:dyDescent="0.25">
      <c r="A18" s="390" t="s">
        <v>366</v>
      </c>
      <c r="B18" s="391" t="s">
        <v>367</v>
      </c>
      <c r="C18" s="441" t="s">
        <v>511</v>
      </c>
      <c r="D18" s="424"/>
      <c r="E18" s="424"/>
      <c r="F18" s="424"/>
      <c r="G18" s="424"/>
      <c r="H18" s="424"/>
      <c r="I18" s="424"/>
      <c r="J18" s="424"/>
    </row>
    <row r="19" spans="1:10" s="425" customFormat="1" ht="40" customHeight="1" x14ac:dyDescent="0.25">
      <c r="A19" s="390" t="s">
        <v>196</v>
      </c>
      <c r="B19" s="391" t="s">
        <v>457</v>
      </c>
      <c r="C19" s="441" t="s">
        <v>495</v>
      </c>
      <c r="D19" s="424"/>
      <c r="E19" s="424"/>
      <c r="F19" s="424"/>
      <c r="G19" s="424"/>
      <c r="H19" s="424"/>
      <c r="I19" s="424"/>
      <c r="J19" s="424"/>
    </row>
    <row r="20" spans="1:10" s="425" customFormat="1" ht="40" customHeight="1" x14ac:dyDescent="0.25">
      <c r="A20" s="390" t="s">
        <v>244</v>
      </c>
      <c r="B20" s="391" t="s">
        <v>458</v>
      </c>
      <c r="C20" s="441" t="s">
        <v>495</v>
      </c>
      <c r="D20" s="424"/>
      <c r="E20" s="424"/>
      <c r="F20" s="424"/>
      <c r="G20" s="424"/>
      <c r="H20" s="424"/>
      <c r="I20" s="424"/>
      <c r="J20" s="424"/>
    </row>
    <row r="21" spans="1:10" s="425" customFormat="1" ht="40" customHeight="1" x14ac:dyDescent="0.25">
      <c r="A21" s="390" t="s">
        <v>255</v>
      </c>
      <c r="B21" s="391" t="s">
        <v>256</v>
      </c>
      <c r="C21" s="441" t="s">
        <v>531</v>
      </c>
      <c r="D21" s="424"/>
      <c r="E21" s="424"/>
      <c r="F21" s="424"/>
      <c r="G21" s="424"/>
      <c r="H21" s="424"/>
      <c r="I21" s="424"/>
      <c r="J21" s="424"/>
    </row>
    <row r="22" spans="1:10" s="425" customFormat="1" ht="40" customHeight="1" x14ac:dyDescent="0.25">
      <c r="A22" s="390" t="s">
        <v>260</v>
      </c>
      <c r="B22" s="391" t="s">
        <v>261</v>
      </c>
      <c r="C22" s="441" t="s">
        <v>495</v>
      </c>
      <c r="D22" s="424"/>
      <c r="E22" s="424"/>
      <c r="F22" s="424"/>
      <c r="G22" s="424"/>
      <c r="H22" s="424"/>
      <c r="I22" s="424"/>
      <c r="J22" s="424"/>
    </row>
    <row r="23" spans="1:10" s="425" customFormat="1" ht="40" customHeight="1" x14ac:dyDescent="0.25">
      <c r="A23" s="390" t="s">
        <v>302</v>
      </c>
      <c r="B23" s="391" t="s">
        <v>303</v>
      </c>
      <c r="C23" s="441" t="s">
        <v>546</v>
      </c>
      <c r="D23" s="424"/>
      <c r="E23" s="424"/>
      <c r="F23" s="424"/>
      <c r="G23" s="424"/>
      <c r="H23" s="424"/>
      <c r="I23" s="424"/>
      <c r="J23" s="424"/>
    </row>
    <row r="24" spans="1:10" s="425" customFormat="1" ht="40" customHeight="1" x14ac:dyDescent="0.25">
      <c r="A24" s="390" t="s">
        <v>307</v>
      </c>
      <c r="B24" s="391" t="s">
        <v>453</v>
      </c>
      <c r="C24" s="441" t="s">
        <v>495</v>
      </c>
      <c r="D24" s="424"/>
      <c r="E24" s="424"/>
      <c r="F24" s="424"/>
      <c r="G24" s="424"/>
      <c r="H24" s="424"/>
      <c r="I24" s="424"/>
      <c r="J24" s="424"/>
    </row>
    <row r="25" spans="1:10" s="425" customFormat="1" ht="40" customHeight="1" x14ac:dyDescent="0.25">
      <c r="A25" s="390" t="s">
        <v>316</v>
      </c>
      <c r="B25" s="391" t="s">
        <v>466</v>
      </c>
      <c r="C25" s="441" t="s">
        <v>547</v>
      </c>
      <c r="D25" s="424"/>
      <c r="E25" s="424"/>
      <c r="F25" s="424"/>
      <c r="G25" s="424"/>
      <c r="H25" s="424"/>
      <c r="I25" s="424"/>
      <c r="J25" s="424"/>
    </row>
    <row r="26" spans="1:10" s="425" customFormat="1" ht="40" customHeight="1" x14ac:dyDescent="0.25">
      <c r="A26" s="390" t="s">
        <v>322</v>
      </c>
      <c r="B26" s="391" t="s">
        <v>323</v>
      </c>
      <c r="C26" s="441" t="s">
        <v>477</v>
      </c>
      <c r="D26" s="424"/>
      <c r="E26" s="424"/>
      <c r="F26" s="424"/>
      <c r="G26" s="424"/>
      <c r="H26" s="424"/>
      <c r="I26" s="424"/>
      <c r="J26" s="424"/>
    </row>
    <row r="27" spans="1:10" s="425" customFormat="1" ht="40" customHeight="1" x14ac:dyDescent="0.25">
      <c r="A27" s="390" t="s">
        <v>347</v>
      </c>
      <c r="B27" s="391" t="s">
        <v>376</v>
      </c>
      <c r="C27" s="441" t="s">
        <v>477</v>
      </c>
      <c r="D27" s="424"/>
      <c r="E27" s="424"/>
      <c r="F27" s="424"/>
      <c r="G27" s="424"/>
      <c r="H27" s="424"/>
      <c r="I27" s="424"/>
      <c r="J27" s="424"/>
    </row>
  </sheetData>
  <hyperlinks>
    <hyperlink ref="A6" location="20.1!A1" display="20.1!A1"/>
    <hyperlink ref="A7" location="20.2!A1" display="20.2!A1"/>
    <hyperlink ref="A8" location="'20.3 '!A1" display="Tavola 20.3"/>
    <hyperlink ref="A9" location="20.4!A1" display="20.4!A1"/>
    <hyperlink ref="A10" location="'20.5'!A1" display="Tavola 20.5"/>
    <hyperlink ref="A11" location="20.6!A1" display="20.6!A1"/>
    <hyperlink ref="A12" location="20.7!A1" display="20.7!A1"/>
    <hyperlink ref="A13" location="20.8!A1" display="20.8!A1"/>
    <hyperlink ref="A14" location="'20.9 '!A1" display="Tavola 20.9"/>
    <hyperlink ref="A15" location="'20.10'!A1" display="Tavola 20.10"/>
    <hyperlink ref="A16" location="20.11!A1" display="20.11!A1"/>
    <hyperlink ref="A17" location="'20.12 '!A1" display="Tavola 20.12"/>
    <hyperlink ref="A18" location="'20.13 '!A1" display="Tavola 20.13"/>
    <hyperlink ref="A19" location="'20.14'!A1" display="Tavola 20.14"/>
    <hyperlink ref="A20" location="'20.15'!A1" display="Tavola 20.15"/>
    <hyperlink ref="A21" location="'20.16'!A1" display="Tavola 20.17"/>
    <hyperlink ref="A22" location="'20.17'!A1" display="Tavola 20.17"/>
    <hyperlink ref="A23" location="'20.18'!A1" display="Tavola 20.18"/>
    <hyperlink ref="A24" location="'20.19'!A1" display="Tavola 20.19"/>
    <hyperlink ref="A25" location="'20.20'!A1" display="Tavola 20.20"/>
    <hyperlink ref="A26" location="'20.21'!A1" display="Tavola 20.21"/>
    <hyperlink ref="A27" location="'20.22'!A1" display="Tavola 20.22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A4" sqref="A4"/>
    </sheetView>
  </sheetViews>
  <sheetFormatPr defaultRowHeight="12.5" x14ac:dyDescent="0.25"/>
  <cols>
    <col min="1" max="1" width="12.7265625" style="26" customWidth="1"/>
    <col min="2" max="9" width="8.26953125" style="26" customWidth="1"/>
    <col min="10" max="256" width="9.1796875" style="26"/>
    <col min="257" max="257" width="12.7265625" style="26" customWidth="1"/>
    <col min="258" max="265" width="8.26953125" style="26" customWidth="1"/>
    <col min="266" max="512" width="9.1796875" style="26"/>
    <col min="513" max="513" width="12.7265625" style="26" customWidth="1"/>
    <col min="514" max="521" width="8.26953125" style="26" customWidth="1"/>
    <col min="522" max="768" width="9.1796875" style="26"/>
    <col min="769" max="769" width="12.7265625" style="26" customWidth="1"/>
    <col min="770" max="777" width="8.26953125" style="26" customWidth="1"/>
    <col min="778" max="1024" width="9.1796875" style="26"/>
    <col min="1025" max="1025" width="12.7265625" style="26" customWidth="1"/>
    <col min="1026" max="1033" width="8.26953125" style="26" customWidth="1"/>
    <col min="1034" max="1280" width="9.1796875" style="26"/>
    <col min="1281" max="1281" width="12.7265625" style="26" customWidth="1"/>
    <col min="1282" max="1289" width="8.26953125" style="26" customWidth="1"/>
    <col min="1290" max="1536" width="9.1796875" style="26"/>
    <col min="1537" max="1537" width="12.7265625" style="26" customWidth="1"/>
    <col min="1538" max="1545" width="8.26953125" style="26" customWidth="1"/>
    <col min="1546" max="1792" width="9.1796875" style="26"/>
    <col min="1793" max="1793" width="12.7265625" style="26" customWidth="1"/>
    <col min="1794" max="1801" width="8.26953125" style="26" customWidth="1"/>
    <col min="1802" max="2048" width="9.1796875" style="26"/>
    <col min="2049" max="2049" width="12.7265625" style="26" customWidth="1"/>
    <col min="2050" max="2057" width="8.26953125" style="26" customWidth="1"/>
    <col min="2058" max="2304" width="9.1796875" style="26"/>
    <col min="2305" max="2305" width="12.7265625" style="26" customWidth="1"/>
    <col min="2306" max="2313" width="8.26953125" style="26" customWidth="1"/>
    <col min="2314" max="2560" width="9.1796875" style="26"/>
    <col min="2561" max="2561" width="12.7265625" style="26" customWidth="1"/>
    <col min="2562" max="2569" width="8.26953125" style="26" customWidth="1"/>
    <col min="2570" max="2816" width="9.1796875" style="26"/>
    <col min="2817" max="2817" width="12.7265625" style="26" customWidth="1"/>
    <col min="2818" max="2825" width="8.26953125" style="26" customWidth="1"/>
    <col min="2826" max="3072" width="9.1796875" style="26"/>
    <col min="3073" max="3073" width="12.7265625" style="26" customWidth="1"/>
    <col min="3074" max="3081" width="8.26953125" style="26" customWidth="1"/>
    <col min="3082" max="3328" width="9.1796875" style="26"/>
    <col min="3329" max="3329" width="12.7265625" style="26" customWidth="1"/>
    <col min="3330" max="3337" width="8.26953125" style="26" customWidth="1"/>
    <col min="3338" max="3584" width="9.1796875" style="26"/>
    <col min="3585" max="3585" width="12.7265625" style="26" customWidth="1"/>
    <col min="3586" max="3593" width="8.26953125" style="26" customWidth="1"/>
    <col min="3594" max="3840" width="9.1796875" style="26"/>
    <col min="3841" max="3841" width="12.7265625" style="26" customWidth="1"/>
    <col min="3842" max="3849" width="8.26953125" style="26" customWidth="1"/>
    <col min="3850" max="4096" width="9.1796875" style="26"/>
    <col min="4097" max="4097" width="12.7265625" style="26" customWidth="1"/>
    <col min="4098" max="4105" width="8.26953125" style="26" customWidth="1"/>
    <col min="4106" max="4352" width="9.1796875" style="26"/>
    <col min="4353" max="4353" width="12.7265625" style="26" customWidth="1"/>
    <col min="4354" max="4361" width="8.26953125" style="26" customWidth="1"/>
    <col min="4362" max="4608" width="9.1796875" style="26"/>
    <col min="4609" max="4609" width="12.7265625" style="26" customWidth="1"/>
    <col min="4610" max="4617" width="8.26953125" style="26" customWidth="1"/>
    <col min="4618" max="4864" width="9.1796875" style="26"/>
    <col min="4865" max="4865" width="12.7265625" style="26" customWidth="1"/>
    <col min="4866" max="4873" width="8.26953125" style="26" customWidth="1"/>
    <col min="4874" max="5120" width="9.1796875" style="26"/>
    <col min="5121" max="5121" width="12.7265625" style="26" customWidth="1"/>
    <col min="5122" max="5129" width="8.26953125" style="26" customWidth="1"/>
    <col min="5130" max="5376" width="9.1796875" style="26"/>
    <col min="5377" max="5377" width="12.7265625" style="26" customWidth="1"/>
    <col min="5378" max="5385" width="8.26953125" style="26" customWidth="1"/>
    <col min="5386" max="5632" width="9.1796875" style="26"/>
    <col min="5633" max="5633" width="12.7265625" style="26" customWidth="1"/>
    <col min="5634" max="5641" width="8.26953125" style="26" customWidth="1"/>
    <col min="5642" max="5888" width="9.1796875" style="26"/>
    <col min="5889" max="5889" width="12.7265625" style="26" customWidth="1"/>
    <col min="5890" max="5897" width="8.26953125" style="26" customWidth="1"/>
    <col min="5898" max="6144" width="9.1796875" style="26"/>
    <col min="6145" max="6145" width="12.7265625" style="26" customWidth="1"/>
    <col min="6146" max="6153" width="8.26953125" style="26" customWidth="1"/>
    <col min="6154" max="6400" width="9.1796875" style="26"/>
    <col min="6401" max="6401" width="12.7265625" style="26" customWidth="1"/>
    <col min="6402" max="6409" width="8.26953125" style="26" customWidth="1"/>
    <col min="6410" max="6656" width="9.1796875" style="26"/>
    <col min="6657" max="6657" width="12.7265625" style="26" customWidth="1"/>
    <col min="6658" max="6665" width="8.26953125" style="26" customWidth="1"/>
    <col min="6666" max="6912" width="9.1796875" style="26"/>
    <col min="6913" max="6913" width="12.7265625" style="26" customWidth="1"/>
    <col min="6914" max="6921" width="8.26953125" style="26" customWidth="1"/>
    <col min="6922" max="7168" width="9.1796875" style="26"/>
    <col min="7169" max="7169" width="12.7265625" style="26" customWidth="1"/>
    <col min="7170" max="7177" width="8.26953125" style="26" customWidth="1"/>
    <col min="7178" max="7424" width="9.1796875" style="26"/>
    <col min="7425" max="7425" width="12.7265625" style="26" customWidth="1"/>
    <col min="7426" max="7433" width="8.26953125" style="26" customWidth="1"/>
    <col min="7434" max="7680" width="9.1796875" style="26"/>
    <col min="7681" max="7681" width="12.7265625" style="26" customWidth="1"/>
    <col min="7682" max="7689" width="8.26953125" style="26" customWidth="1"/>
    <col min="7690" max="7936" width="9.1796875" style="26"/>
    <col min="7937" max="7937" width="12.7265625" style="26" customWidth="1"/>
    <col min="7938" max="7945" width="8.26953125" style="26" customWidth="1"/>
    <col min="7946" max="8192" width="9.1796875" style="26"/>
    <col min="8193" max="8193" width="12.7265625" style="26" customWidth="1"/>
    <col min="8194" max="8201" width="8.26953125" style="26" customWidth="1"/>
    <col min="8202" max="8448" width="9.1796875" style="26"/>
    <col min="8449" max="8449" width="12.7265625" style="26" customWidth="1"/>
    <col min="8450" max="8457" width="8.26953125" style="26" customWidth="1"/>
    <col min="8458" max="8704" width="9.1796875" style="26"/>
    <col min="8705" max="8705" width="12.7265625" style="26" customWidth="1"/>
    <col min="8706" max="8713" width="8.26953125" style="26" customWidth="1"/>
    <col min="8714" max="8960" width="9.1796875" style="26"/>
    <col min="8961" max="8961" width="12.7265625" style="26" customWidth="1"/>
    <col min="8962" max="8969" width="8.26953125" style="26" customWidth="1"/>
    <col min="8970" max="9216" width="9.1796875" style="26"/>
    <col min="9217" max="9217" width="12.7265625" style="26" customWidth="1"/>
    <col min="9218" max="9225" width="8.26953125" style="26" customWidth="1"/>
    <col min="9226" max="9472" width="9.1796875" style="26"/>
    <col min="9473" max="9473" width="12.7265625" style="26" customWidth="1"/>
    <col min="9474" max="9481" width="8.26953125" style="26" customWidth="1"/>
    <col min="9482" max="9728" width="9.1796875" style="26"/>
    <col min="9729" max="9729" width="12.7265625" style="26" customWidth="1"/>
    <col min="9730" max="9737" width="8.26953125" style="26" customWidth="1"/>
    <col min="9738" max="9984" width="9.1796875" style="26"/>
    <col min="9985" max="9985" width="12.7265625" style="26" customWidth="1"/>
    <col min="9986" max="9993" width="8.26953125" style="26" customWidth="1"/>
    <col min="9994" max="10240" width="9.1796875" style="26"/>
    <col min="10241" max="10241" width="12.7265625" style="26" customWidth="1"/>
    <col min="10242" max="10249" width="8.26953125" style="26" customWidth="1"/>
    <col min="10250" max="10496" width="9.1796875" style="26"/>
    <col min="10497" max="10497" width="12.7265625" style="26" customWidth="1"/>
    <col min="10498" max="10505" width="8.26953125" style="26" customWidth="1"/>
    <col min="10506" max="10752" width="9.1796875" style="26"/>
    <col min="10753" max="10753" width="12.7265625" style="26" customWidth="1"/>
    <col min="10754" max="10761" width="8.26953125" style="26" customWidth="1"/>
    <col min="10762" max="11008" width="9.1796875" style="26"/>
    <col min="11009" max="11009" width="12.7265625" style="26" customWidth="1"/>
    <col min="11010" max="11017" width="8.26953125" style="26" customWidth="1"/>
    <col min="11018" max="11264" width="9.1796875" style="26"/>
    <col min="11265" max="11265" width="12.7265625" style="26" customWidth="1"/>
    <col min="11266" max="11273" width="8.26953125" style="26" customWidth="1"/>
    <col min="11274" max="11520" width="9.1796875" style="26"/>
    <col min="11521" max="11521" width="12.7265625" style="26" customWidth="1"/>
    <col min="11522" max="11529" width="8.26953125" style="26" customWidth="1"/>
    <col min="11530" max="11776" width="9.1796875" style="26"/>
    <col min="11777" max="11777" width="12.7265625" style="26" customWidth="1"/>
    <col min="11778" max="11785" width="8.26953125" style="26" customWidth="1"/>
    <col min="11786" max="12032" width="9.1796875" style="26"/>
    <col min="12033" max="12033" width="12.7265625" style="26" customWidth="1"/>
    <col min="12034" max="12041" width="8.26953125" style="26" customWidth="1"/>
    <col min="12042" max="12288" width="9.1796875" style="26"/>
    <col min="12289" max="12289" width="12.7265625" style="26" customWidth="1"/>
    <col min="12290" max="12297" width="8.26953125" style="26" customWidth="1"/>
    <col min="12298" max="12544" width="9.1796875" style="26"/>
    <col min="12545" max="12545" width="12.7265625" style="26" customWidth="1"/>
    <col min="12546" max="12553" width="8.26953125" style="26" customWidth="1"/>
    <col min="12554" max="12800" width="9.1796875" style="26"/>
    <col min="12801" max="12801" width="12.7265625" style="26" customWidth="1"/>
    <col min="12802" max="12809" width="8.26953125" style="26" customWidth="1"/>
    <col min="12810" max="13056" width="9.1796875" style="26"/>
    <col min="13057" max="13057" width="12.7265625" style="26" customWidth="1"/>
    <col min="13058" max="13065" width="8.26953125" style="26" customWidth="1"/>
    <col min="13066" max="13312" width="9.1796875" style="26"/>
    <col min="13313" max="13313" width="12.7265625" style="26" customWidth="1"/>
    <col min="13314" max="13321" width="8.26953125" style="26" customWidth="1"/>
    <col min="13322" max="13568" width="9.1796875" style="26"/>
    <col min="13569" max="13569" width="12.7265625" style="26" customWidth="1"/>
    <col min="13570" max="13577" width="8.26953125" style="26" customWidth="1"/>
    <col min="13578" max="13824" width="9.1796875" style="26"/>
    <col min="13825" max="13825" width="12.7265625" style="26" customWidth="1"/>
    <col min="13826" max="13833" width="8.26953125" style="26" customWidth="1"/>
    <col min="13834" max="14080" width="9.1796875" style="26"/>
    <col min="14081" max="14081" width="12.7265625" style="26" customWidth="1"/>
    <col min="14082" max="14089" width="8.26953125" style="26" customWidth="1"/>
    <col min="14090" max="14336" width="9.1796875" style="26"/>
    <col min="14337" max="14337" width="12.7265625" style="26" customWidth="1"/>
    <col min="14338" max="14345" width="8.26953125" style="26" customWidth="1"/>
    <col min="14346" max="14592" width="9.1796875" style="26"/>
    <col min="14593" max="14593" width="12.7265625" style="26" customWidth="1"/>
    <col min="14594" max="14601" width="8.26953125" style="26" customWidth="1"/>
    <col min="14602" max="14848" width="9.1796875" style="26"/>
    <col min="14849" max="14849" width="12.7265625" style="26" customWidth="1"/>
    <col min="14850" max="14857" width="8.26953125" style="26" customWidth="1"/>
    <col min="14858" max="15104" width="9.1796875" style="26"/>
    <col min="15105" max="15105" width="12.7265625" style="26" customWidth="1"/>
    <col min="15106" max="15113" width="8.26953125" style="26" customWidth="1"/>
    <col min="15114" max="15360" width="9.1796875" style="26"/>
    <col min="15361" max="15361" width="12.7265625" style="26" customWidth="1"/>
    <col min="15362" max="15369" width="8.26953125" style="26" customWidth="1"/>
    <col min="15370" max="15616" width="9.1796875" style="26"/>
    <col min="15617" max="15617" width="12.7265625" style="26" customWidth="1"/>
    <col min="15618" max="15625" width="8.26953125" style="26" customWidth="1"/>
    <col min="15626" max="15872" width="9.1796875" style="26"/>
    <col min="15873" max="15873" width="12.7265625" style="26" customWidth="1"/>
    <col min="15874" max="15881" width="8.26953125" style="26" customWidth="1"/>
    <col min="15882" max="16128" width="9.1796875" style="26"/>
    <col min="16129" max="16129" width="12.7265625" style="26" customWidth="1"/>
    <col min="16130" max="16137" width="8.26953125" style="26" customWidth="1"/>
    <col min="16138" max="16384" width="9.1796875" style="26"/>
  </cols>
  <sheetData>
    <row r="1" spans="1:12" s="1" customFormat="1" ht="12.75" customHeight="1" x14ac:dyDescent="0.25"/>
    <row r="2" spans="1:12" s="1" customFormat="1" ht="12.75" customHeight="1" x14ac:dyDescent="0.25"/>
    <row r="3" spans="1:12" s="3" customFormat="1" ht="12.75" customHeight="1" x14ac:dyDescent="0.25">
      <c r="A3" s="2"/>
    </row>
    <row r="4" spans="1:12" s="4" customFormat="1" ht="12" customHeight="1" x14ac:dyDescent="0.25">
      <c r="A4" s="4" t="s">
        <v>144</v>
      </c>
    </row>
    <row r="5" spans="1:12" s="60" customFormat="1" ht="12" customHeight="1" x14ac:dyDescent="0.25">
      <c r="A5" s="542" t="s">
        <v>524</v>
      </c>
      <c r="B5" s="542"/>
      <c r="C5" s="542"/>
      <c r="D5" s="542"/>
      <c r="E5" s="542"/>
      <c r="F5" s="542"/>
      <c r="G5" s="451"/>
    </row>
    <row r="6" spans="1:12" s="6" customFormat="1" ht="12" customHeight="1" x14ac:dyDescent="0.25">
      <c r="A6" s="517" t="s">
        <v>525</v>
      </c>
      <c r="B6" s="517"/>
      <c r="C6" s="517"/>
      <c r="D6" s="517"/>
      <c r="E6" s="517"/>
      <c r="F6" s="517"/>
      <c r="G6" s="517"/>
      <c r="H6" s="517"/>
      <c r="I6" s="446"/>
    </row>
    <row r="7" spans="1:12" ht="6" customHeight="1" x14ac:dyDescent="0.25">
      <c r="A7" s="101"/>
      <c r="B7" s="102"/>
      <c r="C7" s="102"/>
      <c r="D7" s="102"/>
      <c r="E7" s="102"/>
      <c r="F7" s="102"/>
      <c r="G7" s="102"/>
      <c r="H7" s="102"/>
      <c r="I7" s="102"/>
    </row>
    <row r="8" spans="1:12" ht="20.149999999999999" customHeight="1" x14ac:dyDescent="0.25">
      <c r="A8" s="110" t="s">
        <v>369</v>
      </c>
      <c r="B8" s="50">
        <v>2014</v>
      </c>
      <c r="C8" s="50">
        <v>2015</v>
      </c>
      <c r="D8" s="50">
        <v>2016</v>
      </c>
      <c r="E8" s="50">
        <v>2017</v>
      </c>
      <c r="F8" s="50">
        <v>2018</v>
      </c>
      <c r="G8" s="50">
        <v>2019</v>
      </c>
      <c r="H8" s="50">
        <v>2020</v>
      </c>
      <c r="I8" s="50">
        <v>2021</v>
      </c>
      <c r="J8" s="10" t="s">
        <v>526</v>
      </c>
    </row>
    <row r="9" spans="1:12" ht="3" customHeight="1" x14ac:dyDescent="0.25">
      <c r="A9" s="7"/>
    </row>
    <row r="10" spans="1:12" s="6" customFormat="1" ht="10" customHeight="1" x14ac:dyDescent="0.25">
      <c r="A10" s="43" t="s">
        <v>30</v>
      </c>
      <c r="B10" s="71">
        <v>117813</v>
      </c>
      <c r="C10" s="71">
        <v>116820</v>
      </c>
      <c r="D10" s="71">
        <v>112637</v>
      </c>
      <c r="E10" s="71">
        <v>119687</v>
      </c>
      <c r="F10" s="71">
        <v>124915</v>
      </c>
      <c r="G10" s="71">
        <v>137986</v>
      </c>
      <c r="H10" s="71">
        <v>133222</v>
      </c>
      <c r="I10" s="71">
        <v>144986</v>
      </c>
      <c r="J10" s="70">
        <f>100*((I10-H10)/H10)</f>
        <v>8.8303733617570668</v>
      </c>
      <c r="L10" s="58"/>
    </row>
    <row r="11" spans="1:12" s="6" customFormat="1" ht="10" customHeight="1" x14ac:dyDescent="0.25">
      <c r="A11" s="43" t="s">
        <v>31</v>
      </c>
      <c r="B11" s="71">
        <v>25260</v>
      </c>
      <c r="C11" s="71">
        <v>25458</v>
      </c>
      <c r="D11" s="71">
        <v>26138</v>
      </c>
      <c r="E11" s="71">
        <v>25978</v>
      </c>
      <c r="F11" s="71">
        <v>25763</v>
      </c>
      <c r="G11" s="71">
        <v>26444</v>
      </c>
      <c r="H11" s="71">
        <v>25910</v>
      </c>
      <c r="I11" s="71">
        <v>27282</v>
      </c>
      <c r="J11" s="70">
        <f t="shared" ref="J11:J36" si="0">100*((I11-H11)/H11)</f>
        <v>5.2952527981474331</v>
      </c>
      <c r="L11" s="58"/>
    </row>
    <row r="12" spans="1:12" s="6" customFormat="1" ht="10" customHeight="1" x14ac:dyDescent="0.25">
      <c r="A12" s="43" t="s">
        <v>145</v>
      </c>
      <c r="B12" s="71">
        <v>31808</v>
      </c>
      <c r="C12" s="71">
        <v>36078</v>
      </c>
      <c r="D12" s="71">
        <v>35192</v>
      </c>
      <c r="E12" s="71">
        <v>34220</v>
      </c>
      <c r="F12" s="71">
        <v>32685</v>
      </c>
      <c r="G12" s="71">
        <v>34829</v>
      </c>
      <c r="H12" s="71">
        <v>34379</v>
      </c>
      <c r="I12" s="71">
        <v>36175</v>
      </c>
      <c r="J12" s="70">
        <f t="shared" si="0"/>
        <v>5.2241193751999768</v>
      </c>
      <c r="L12" s="58"/>
    </row>
    <row r="13" spans="1:12" s="6" customFormat="1" ht="10" customHeight="1" x14ac:dyDescent="0.25">
      <c r="A13" s="43" t="s">
        <v>34</v>
      </c>
      <c r="B13" s="71">
        <v>27854</v>
      </c>
      <c r="C13" s="71">
        <v>32297</v>
      </c>
      <c r="D13" s="71">
        <v>35409</v>
      </c>
      <c r="E13" s="71">
        <v>35150</v>
      </c>
      <c r="F13" s="71">
        <v>26950</v>
      </c>
      <c r="G13" s="71">
        <v>20551</v>
      </c>
      <c r="H13" s="71">
        <v>32566</v>
      </c>
      <c r="I13" s="71">
        <v>35130</v>
      </c>
      <c r="J13" s="70">
        <f t="shared" si="0"/>
        <v>7.8732420315666642</v>
      </c>
      <c r="L13" s="58"/>
    </row>
    <row r="14" spans="1:12" s="6" customFormat="1" ht="10" customHeight="1" x14ac:dyDescent="0.25">
      <c r="A14" s="43" t="s">
        <v>146</v>
      </c>
      <c r="B14" s="71">
        <v>538</v>
      </c>
      <c r="C14" s="71">
        <v>563</v>
      </c>
      <c r="D14" s="71">
        <v>703</v>
      </c>
      <c r="E14" s="71">
        <v>826</v>
      </c>
      <c r="F14" s="71">
        <v>892</v>
      </c>
      <c r="G14" s="71">
        <v>858</v>
      </c>
      <c r="H14" s="71">
        <v>709</v>
      </c>
      <c r="I14" s="71">
        <v>731</v>
      </c>
      <c r="J14" s="70">
        <f t="shared" si="0"/>
        <v>3.1029619181946404</v>
      </c>
      <c r="L14" s="58"/>
    </row>
    <row r="15" spans="1:12" s="6" customFormat="1" ht="10" customHeight="1" x14ac:dyDescent="0.25">
      <c r="A15" s="43" t="s">
        <v>35</v>
      </c>
      <c r="B15" s="71">
        <v>9381</v>
      </c>
      <c r="C15" s="71">
        <v>10439</v>
      </c>
      <c r="D15" s="71">
        <v>11337</v>
      </c>
      <c r="E15" s="71">
        <v>11834</v>
      </c>
      <c r="F15" s="71">
        <v>12635</v>
      </c>
      <c r="G15" s="71">
        <v>12477</v>
      </c>
      <c r="H15" s="71">
        <v>12255</v>
      </c>
      <c r="I15" s="71">
        <v>13629</v>
      </c>
      <c r="J15" s="70">
        <f t="shared" si="0"/>
        <v>11.211750305997551</v>
      </c>
      <c r="L15" s="58"/>
    </row>
    <row r="16" spans="1:12" s="6" customFormat="1" ht="10" customHeight="1" x14ac:dyDescent="0.25">
      <c r="A16" s="43" t="s">
        <v>36</v>
      </c>
      <c r="B16" s="71">
        <v>16184</v>
      </c>
      <c r="C16" s="71">
        <v>15500</v>
      </c>
      <c r="D16" s="71">
        <v>16094</v>
      </c>
      <c r="E16" s="71">
        <v>15502</v>
      </c>
      <c r="F16" s="71">
        <v>14998</v>
      </c>
      <c r="G16" s="71">
        <v>14991</v>
      </c>
      <c r="H16" s="71">
        <v>14686</v>
      </c>
      <c r="I16" s="71">
        <v>15342</v>
      </c>
      <c r="J16" s="70">
        <f t="shared" si="0"/>
        <v>4.4668391665531795</v>
      </c>
      <c r="L16" s="58"/>
    </row>
    <row r="17" spans="1:15" s="6" customFormat="1" ht="10" customHeight="1" x14ac:dyDescent="0.25">
      <c r="A17" s="43" t="s">
        <v>37</v>
      </c>
      <c r="B17" s="71">
        <v>6310</v>
      </c>
      <c r="C17" s="71">
        <v>6263</v>
      </c>
      <c r="D17" s="71">
        <v>6716</v>
      </c>
      <c r="E17" s="71">
        <v>6189</v>
      </c>
      <c r="F17" s="71">
        <v>5775</v>
      </c>
      <c r="G17" s="71">
        <v>4794</v>
      </c>
      <c r="H17" s="71">
        <v>4279</v>
      </c>
      <c r="I17" s="71">
        <v>5237</v>
      </c>
      <c r="J17" s="70">
        <f t="shared" si="0"/>
        <v>22.388408506660433</v>
      </c>
      <c r="L17" s="58"/>
    </row>
    <row r="18" spans="1:15" s="6" customFormat="1" ht="10" customHeight="1" x14ac:dyDescent="0.25">
      <c r="A18" s="43" t="s">
        <v>38</v>
      </c>
      <c r="B18" s="71">
        <v>23401</v>
      </c>
      <c r="C18" s="71">
        <v>24488</v>
      </c>
      <c r="D18" s="71">
        <v>26846</v>
      </c>
      <c r="E18" s="71">
        <v>27966</v>
      </c>
      <c r="F18" s="71">
        <v>28345</v>
      </c>
      <c r="G18" s="71">
        <v>28848</v>
      </c>
      <c r="H18" s="71">
        <v>29671</v>
      </c>
      <c r="I18" s="71">
        <v>29618</v>
      </c>
      <c r="J18" s="70">
        <f t="shared" si="0"/>
        <v>-0.17862559401435746</v>
      </c>
      <c r="L18" s="58"/>
    </row>
    <row r="19" spans="1:15" s="6" customFormat="1" ht="10" customHeight="1" x14ac:dyDescent="0.25">
      <c r="A19" s="43" t="s">
        <v>39</v>
      </c>
      <c r="B19" s="71">
        <v>165225</v>
      </c>
      <c r="C19" s="71">
        <v>153580</v>
      </c>
      <c r="D19" s="71">
        <v>155843</v>
      </c>
      <c r="E19" s="71">
        <v>167691</v>
      </c>
      <c r="F19" s="71">
        <v>171875</v>
      </c>
      <c r="G19" s="71">
        <v>174061</v>
      </c>
      <c r="H19" s="71">
        <v>169663</v>
      </c>
      <c r="I19" s="71">
        <v>174853</v>
      </c>
      <c r="J19" s="70">
        <f t="shared" si="0"/>
        <v>3.0590052044346736</v>
      </c>
      <c r="L19" s="58"/>
    </row>
    <row r="20" spans="1:15" s="6" customFormat="1" ht="10" customHeight="1" x14ac:dyDescent="0.25">
      <c r="A20" s="43" t="s">
        <v>40</v>
      </c>
      <c r="B20" s="71">
        <v>310142</v>
      </c>
      <c r="C20" s="71">
        <v>314816</v>
      </c>
      <c r="D20" s="71">
        <v>315774</v>
      </c>
      <c r="E20" s="71">
        <v>313149</v>
      </c>
      <c r="F20" s="71">
        <v>316772</v>
      </c>
      <c r="G20" s="71">
        <v>311875</v>
      </c>
      <c r="H20" s="71">
        <v>304613</v>
      </c>
      <c r="I20" s="71">
        <v>307272</v>
      </c>
      <c r="J20" s="70">
        <f t="shared" si="0"/>
        <v>0.8729108737972443</v>
      </c>
      <c r="L20" s="58"/>
      <c r="O20" s="456"/>
    </row>
    <row r="21" spans="1:15" s="6" customFormat="1" ht="10" customHeight="1" x14ac:dyDescent="0.25">
      <c r="A21" s="43" t="s">
        <v>41</v>
      </c>
      <c r="B21" s="71">
        <v>19223</v>
      </c>
      <c r="C21" s="71">
        <v>19764</v>
      </c>
      <c r="D21" s="71">
        <v>20874</v>
      </c>
      <c r="E21" s="71">
        <v>28377</v>
      </c>
      <c r="F21" s="71">
        <v>29279</v>
      </c>
      <c r="G21" s="71">
        <v>28197</v>
      </c>
      <c r="H21" s="71">
        <v>25161</v>
      </c>
      <c r="I21" s="71">
        <v>21053</v>
      </c>
      <c r="J21" s="70">
        <f t="shared" si="0"/>
        <v>-16.326855053455745</v>
      </c>
      <c r="L21" s="58"/>
    </row>
    <row r="22" spans="1:15" s="6" customFormat="1" ht="10" customHeight="1" x14ac:dyDescent="0.25">
      <c r="A22" s="43" t="s">
        <v>42</v>
      </c>
      <c r="B22" s="71">
        <v>9751</v>
      </c>
      <c r="C22" s="71">
        <v>9900</v>
      </c>
      <c r="D22" s="71">
        <v>11616</v>
      </c>
      <c r="E22" s="71">
        <v>11836</v>
      </c>
      <c r="F22" s="71">
        <v>11600</v>
      </c>
      <c r="G22" s="71">
        <v>12444</v>
      </c>
      <c r="H22" s="71">
        <v>11424</v>
      </c>
      <c r="I22" s="71">
        <v>12493</v>
      </c>
      <c r="J22" s="70">
        <f t="shared" si="0"/>
        <v>9.3574929971988787</v>
      </c>
      <c r="L22" s="58"/>
    </row>
    <row r="23" spans="1:15" s="6" customFormat="1" ht="10" customHeight="1" x14ac:dyDescent="0.25">
      <c r="A23" s="43" t="s">
        <v>43</v>
      </c>
      <c r="B23" s="71">
        <v>13670</v>
      </c>
      <c r="C23" s="71">
        <v>14690</v>
      </c>
      <c r="D23" s="71">
        <v>14227</v>
      </c>
      <c r="E23" s="71">
        <v>14972</v>
      </c>
      <c r="F23" s="71">
        <v>14997</v>
      </c>
      <c r="G23" s="71">
        <v>14965</v>
      </c>
      <c r="H23" s="71">
        <v>13705</v>
      </c>
      <c r="I23" s="71">
        <v>15103</v>
      </c>
      <c r="J23" s="70">
        <f t="shared" si="0"/>
        <v>10.200656694636994</v>
      </c>
      <c r="L23" s="58"/>
    </row>
    <row r="24" spans="1:15" s="6" customFormat="1" ht="10" customHeight="1" x14ac:dyDescent="0.25">
      <c r="A24" s="43" t="s">
        <v>44</v>
      </c>
      <c r="B24" s="71">
        <v>28067</v>
      </c>
      <c r="C24" s="71">
        <v>26485</v>
      </c>
      <c r="D24" s="71">
        <v>30974</v>
      </c>
      <c r="E24" s="71">
        <v>39099</v>
      </c>
      <c r="F24" s="71">
        <v>43590</v>
      </c>
      <c r="G24" s="71">
        <v>53117</v>
      </c>
      <c r="H24" s="71">
        <v>55292</v>
      </c>
      <c r="I24" s="71">
        <v>57755</v>
      </c>
      <c r="J24" s="70">
        <f t="shared" si="0"/>
        <v>4.4545323012370686</v>
      </c>
      <c r="L24" s="58"/>
    </row>
    <row r="25" spans="1:15" s="6" customFormat="1" ht="10" customHeight="1" x14ac:dyDescent="0.25">
      <c r="A25" s="43" t="s">
        <v>45</v>
      </c>
      <c r="B25" s="71">
        <v>9599</v>
      </c>
      <c r="C25" s="71">
        <v>7849</v>
      </c>
      <c r="D25" s="71">
        <v>8297</v>
      </c>
      <c r="E25" s="71">
        <v>8092</v>
      </c>
      <c r="F25" s="71">
        <v>6800</v>
      </c>
      <c r="G25" s="71">
        <v>7381</v>
      </c>
      <c r="H25" s="71">
        <v>6176</v>
      </c>
      <c r="I25" s="71">
        <v>6904</v>
      </c>
      <c r="J25" s="70">
        <f t="shared" si="0"/>
        <v>11.787564766839379</v>
      </c>
      <c r="L25" s="58"/>
    </row>
    <row r="26" spans="1:15" s="6" customFormat="1" ht="10" customHeight="1" x14ac:dyDescent="0.25">
      <c r="A26" s="43" t="s">
        <v>46</v>
      </c>
      <c r="B26" s="71">
        <v>72338</v>
      </c>
      <c r="C26" s="71">
        <v>68900</v>
      </c>
      <c r="D26" s="71">
        <v>67779</v>
      </c>
      <c r="E26" s="71">
        <v>67533</v>
      </c>
      <c r="F26" s="71">
        <v>68876</v>
      </c>
      <c r="G26" s="71">
        <v>68923</v>
      </c>
      <c r="H26" s="71">
        <v>67594</v>
      </c>
      <c r="I26" s="71">
        <v>70228</v>
      </c>
      <c r="J26" s="70">
        <f t="shared" si="0"/>
        <v>3.8967955735716187</v>
      </c>
      <c r="L26" s="58"/>
    </row>
    <row r="27" spans="1:15" s="6" customFormat="1" ht="10" customHeight="1" x14ac:dyDescent="0.25">
      <c r="A27" s="43" t="s">
        <v>47</v>
      </c>
      <c r="B27" s="71">
        <v>250931</v>
      </c>
      <c r="C27" s="71">
        <v>260713</v>
      </c>
      <c r="D27" s="71">
        <v>290749</v>
      </c>
      <c r="E27" s="71">
        <v>335220</v>
      </c>
      <c r="F27" s="71">
        <v>315874</v>
      </c>
      <c r="G27" s="71">
        <v>348952</v>
      </c>
      <c r="H27" s="71">
        <v>354927</v>
      </c>
      <c r="I27" s="71">
        <v>379820</v>
      </c>
      <c r="J27" s="70">
        <f t="shared" si="0"/>
        <v>7.0135549000216946</v>
      </c>
      <c r="L27" s="58"/>
    </row>
    <row r="28" spans="1:15" s="6" customFormat="1" ht="10" customHeight="1" x14ac:dyDescent="0.25">
      <c r="A28" s="43" t="s">
        <v>48</v>
      </c>
      <c r="B28" s="71">
        <v>34863</v>
      </c>
      <c r="C28" s="71">
        <v>31835</v>
      </c>
      <c r="D28" s="71">
        <v>34877</v>
      </c>
      <c r="E28" s="71">
        <v>34186</v>
      </c>
      <c r="F28" s="71">
        <v>32963</v>
      </c>
      <c r="G28" s="71">
        <v>31014</v>
      </c>
      <c r="H28" s="71">
        <v>24241</v>
      </c>
      <c r="I28" s="71">
        <v>32050</v>
      </c>
      <c r="J28" s="70">
        <f t="shared" si="0"/>
        <v>32.214017573532445</v>
      </c>
      <c r="L28" s="58"/>
    </row>
    <row r="29" spans="1:15" s="6" customFormat="1" ht="10" customHeight="1" x14ac:dyDescent="0.25">
      <c r="A29" s="43" t="s">
        <v>50</v>
      </c>
      <c r="B29" s="71">
        <v>54092</v>
      </c>
      <c r="C29" s="71">
        <v>58715</v>
      </c>
      <c r="D29" s="71">
        <v>50315</v>
      </c>
      <c r="E29" s="71">
        <v>44274</v>
      </c>
      <c r="F29" s="71">
        <v>41073</v>
      </c>
      <c r="G29" s="71">
        <v>39059</v>
      </c>
      <c r="H29" s="71">
        <v>56090</v>
      </c>
      <c r="I29" s="71">
        <v>63756</v>
      </c>
      <c r="J29" s="70">
        <f t="shared" si="0"/>
        <v>13.667320377963987</v>
      </c>
      <c r="L29" s="58"/>
    </row>
    <row r="30" spans="1:15" s="6" customFormat="1" ht="10" customHeight="1" x14ac:dyDescent="0.25">
      <c r="A30" s="43" t="s">
        <v>51</v>
      </c>
      <c r="B30" s="71">
        <v>35136</v>
      </c>
      <c r="C30" s="71">
        <v>39023</v>
      </c>
      <c r="D30" s="71">
        <v>48176</v>
      </c>
      <c r="E30" s="71">
        <v>54704</v>
      </c>
      <c r="F30" s="71">
        <v>58762</v>
      </c>
      <c r="G30" s="71">
        <v>61041</v>
      </c>
      <c r="H30" s="71">
        <v>55027</v>
      </c>
      <c r="I30" s="71">
        <v>61849</v>
      </c>
      <c r="J30" s="70">
        <f t="shared" si="0"/>
        <v>12.397550293492285</v>
      </c>
      <c r="L30" s="58"/>
      <c r="N30" s="161"/>
    </row>
    <row r="31" spans="1:15" s="6" customFormat="1" ht="10" customHeight="1" x14ac:dyDescent="0.25">
      <c r="A31" s="43" t="s">
        <v>52</v>
      </c>
      <c r="B31" s="71">
        <v>31358</v>
      </c>
      <c r="C31" s="71">
        <v>33540</v>
      </c>
      <c r="D31" s="71">
        <v>36139</v>
      </c>
      <c r="E31" s="71">
        <v>35411</v>
      </c>
      <c r="F31" s="71">
        <v>35586</v>
      </c>
      <c r="G31" s="71">
        <v>33941</v>
      </c>
      <c r="H31" s="71">
        <v>31634</v>
      </c>
      <c r="I31" s="71">
        <v>30183</v>
      </c>
      <c r="J31" s="70">
        <f t="shared" si="0"/>
        <v>-4.5868369475880382</v>
      </c>
      <c r="L31" s="58"/>
    </row>
    <row r="32" spans="1:15" s="6" customFormat="1" ht="10" customHeight="1" x14ac:dyDescent="0.25">
      <c r="A32" s="43" t="s">
        <v>53</v>
      </c>
      <c r="B32" s="71">
        <v>16273</v>
      </c>
      <c r="C32" s="71">
        <v>17909</v>
      </c>
      <c r="D32" s="71">
        <v>18707</v>
      </c>
      <c r="E32" s="71">
        <v>20814</v>
      </c>
      <c r="F32" s="71">
        <v>22225</v>
      </c>
      <c r="G32" s="71">
        <v>24011</v>
      </c>
      <c r="H32" s="71">
        <v>22662</v>
      </c>
      <c r="I32" s="71">
        <v>24968</v>
      </c>
      <c r="J32" s="70">
        <f t="shared" si="0"/>
        <v>10.175624393257435</v>
      </c>
      <c r="L32" s="58"/>
    </row>
    <row r="33" spans="1:13" s="6" customFormat="1" ht="10" customHeight="1" x14ac:dyDescent="0.25">
      <c r="A33" s="43" t="s">
        <v>54</v>
      </c>
      <c r="B33" s="71">
        <v>195767</v>
      </c>
      <c r="C33" s="71">
        <v>209390</v>
      </c>
      <c r="D33" s="71">
        <v>216997</v>
      </c>
      <c r="E33" s="71">
        <v>231109</v>
      </c>
      <c r="F33" s="71">
        <v>238994</v>
      </c>
      <c r="G33" s="71">
        <v>249559</v>
      </c>
      <c r="H33" s="71">
        <v>242268</v>
      </c>
      <c r="I33" s="71">
        <v>270176</v>
      </c>
      <c r="J33" s="70">
        <f t="shared" si="0"/>
        <v>11.519474301187115</v>
      </c>
      <c r="L33" s="58"/>
    </row>
    <row r="34" spans="1:13" s="48" customFormat="1" ht="10" customHeight="1" x14ac:dyDescent="0.25">
      <c r="A34" s="43" t="s">
        <v>55</v>
      </c>
      <c r="B34" s="71">
        <v>41964</v>
      </c>
      <c r="C34" s="71">
        <v>41502</v>
      </c>
      <c r="D34" s="71">
        <v>42673</v>
      </c>
      <c r="E34" s="71">
        <v>41851</v>
      </c>
      <c r="F34" s="71">
        <v>43478</v>
      </c>
      <c r="G34" s="71">
        <v>42604</v>
      </c>
      <c r="H34" s="71">
        <v>43187</v>
      </c>
      <c r="I34" s="71">
        <v>47485</v>
      </c>
      <c r="J34" s="70">
        <f t="shared" si="0"/>
        <v>9.9520689096255825</v>
      </c>
      <c r="L34" s="58"/>
    </row>
    <row r="35" spans="1:13" s="48" customFormat="1" ht="10" customHeight="1" x14ac:dyDescent="0.25">
      <c r="A35" s="43" t="s">
        <v>56</v>
      </c>
      <c r="B35" s="71">
        <v>37517</v>
      </c>
      <c r="C35" s="71">
        <v>38353</v>
      </c>
      <c r="D35" s="71">
        <v>40002</v>
      </c>
      <c r="E35" s="71">
        <v>39684</v>
      </c>
      <c r="F35" s="71">
        <v>37948</v>
      </c>
      <c r="G35" s="71">
        <v>36951</v>
      </c>
      <c r="H35" s="71">
        <v>32224</v>
      </c>
      <c r="I35" s="71">
        <v>37101</v>
      </c>
      <c r="J35" s="70">
        <f t="shared" si="0"/>
        <v>15.134682224428996</v>
      </c>
      <c r="L35" s="58"/>
    </row>
    <row r="36" spans="1:13" s="48" customFormat="1" ht="10" customHeight="1" x14ac:dyDescent="0.25">
      <c r="A36" s="79" t="s">
        <v>527</v>
      </c>
      <c r="B36" s="78">
        <v>1584466</v>
      </c>
      <c r="C36" s="78">
        <v>1614870</v>
      </c>
      <c r="D36" s="78">
        <v>1675089</v>
      </c>
      <c r="E36" s="78">
        <v>1765352</v>
      </c>
      <c r="F36" s="78">
        <v>1763651</v>
      </c>
      <c r="G36" s="78">
        <v>1819876</v>
      </c>
      <c r="H36" s="78">
        <v>1803563</v>
      </c>
      <c r="I36" s="78">
        <v>1921179</v>
      </c>
      <c r="J36" s="433">
        <f t="shared" si="0"/>
        <v>6.5213136441588118</v>
      </c>
      <c r="L36" s="58"/>
    </row>
    <row r="37" spans="1:13" s="85" customFormat="1" ht="3" customHeight="1" x14ac:dyDescent="0.25">
      <c r="A37" s="42"/>
      <c r="B37" s="42"/>
      <c r="C37" s="42"/>
      <c r="D37" s="112"/>
      <c r="E37" s="42"/>
      <c r="F37" s="42"/>
      <c r="G37" s="42"/>
      <c r="H37" s="42"/>
      <c r="I37" s="42"/>
      <c r="J37" s="42"/>
    </row>
    <row r="38" spans="1:13" s="85" customFormat="1" ht="3" customHeight="1" x14ac:dyDescent="0.25"/>
    <row r="39" spans="1:13" s="85" customFormat="1" ht="10" customHeight="1" x14ac:dyDescent="0.25">
      <c r="A39" s="113" t="s">
        <v>461</v>
      </c>
      <c r="H39" s="71"/>
    </row>
    <row r="40" spans="1:13" s="363" customFormat="1" ht="10" customHeight="1" x14ac:dyDescent="0.25">
      <c r="A40" s="549" t="s">
        <v>528</v>
      </c>
      <c r="B40" s="549"/>
      <c r="C40" s="549"/>
      <c r="D40" s="549"/>
      <c r="E40" s="549"/>
      <c r="F40" s="549"/>
      <c r="G40" s="549"/>
      <c r="H40" s="549"/>
      <c r="I40" s="549"/>
      <c r="J40" s="549"/>
    </row>
    <row r="41" spans="1:13" s="48" customFormat="1" ht="10" customHeight="1" x14ac:dyDescent="0.25">
      <c r="A41" s="549" t="s">
        <v>529</v>
      </c>
      <c r="B41" s="549"/>
      <c r="C41" s="549"/>
      <c r="D41" s="549"/>
      <c r="E41" s="549"/>
      <c r="F41" s="549"/>
      <c r="G41" s="549"/>
      <c r="H41" s="549"/>
      <c r="I41" s="549"/>
      <c r="J41" s="549"/>
    </row>
    <row r="42" spans="1:13" s="373" customFormat="1" ht="15" customHeight="1" x14ac:dyDescent="0.25">
      <c r="A42" s="550" t="s">
        <v>530</v>
      </c>
      <c r="B42" s="550"/>
      <c r="C42" s="550"/>
      <c r="D42" s="550"/>
      <c r="E42" s="550"/>
      <c r="F42" s="550"/>
      <c r="G42" s="550"/>
      <c r="H42" s="550"/>
      <c r="I42" s="550"/>
      <c r="J42" s="550"/>
      <c r="K42" s="550"/>
      <c r="L42" s="550"/>
      <c r="M42" s="550"/>
    </row>
    <row r="43" spans="1:13" ht="4.5" customHeight="1" x14ac:dyDescent="0.25">
      <c r="A43" s="550"/>
      <c r="B43" s="550"/>
      <c r="C43" s="550"/>
      <c r="D43" s="550"/>
      <c r="E43" s="550"/>
      <c r="F43" s="550"/>
      <c r="G43" s="550"/>
      <c r="H43" s="550"/>
      <c r="I43" s="550"/>
      <c r="J43" s="550"/>
      <c r="K43" s="550"/>
      <c r="L43" s="550"/>
      <c r="M43" s="550"/>
    </row>
    <row r="44" spans="1:13" x14ac:dyDescent="0.25">
      <c r="B44" s="71"/>
      <c r="C44" s="71"/>
      <c r="D44" s="71"/>
      <c r="E44" s="71"/>
      <c r="F44" s="71"/>
      <c r="G44" s="71"/>
      <c r="H44" s="71"/>
      <c r="I44" s="71"/>
      <c r="J44" s="71"/>
    </row>
  </sheetData>
  <mergeCells count="5">
    <mergeCell ref="A5:F5"/>
    <mergeCell ref="A6:H6"/>
    <mergeCell ref="A40:J40"/>
    <mergeCell ref="A41:J41"/>
    <mergeCell ref="A42:M43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zoomScaleNormal="100" workbookViewId="0">
      <selection activeCell="A4" sqref="A4"/>
    </sheetView>
  </sheetViews>
  <sheetFormatPr defaultColWidth="8" defaultRowHeight="13" x14ac:dyDescent="0.3"/>
  <cols>
    <col min="1" max="1" width="23.54296875" style="124" customWidth="1"/>
    <col min="2" max="5" width="7.7265625" style="124" customWidth="1"/>
    <col min="6" max="6" width="0.81640625" style="124" customWidth="1"/>
    <col min="7" max="8" width="7.7265625" style="124" customWidth="1"/>
    <col min="9" max="9" width="0.81640625" style="124" customWidth="1"/>
    <col min="10" max="11" width="7.26953125" style="124" customWidth="1"/>
    <col min="12" max="256" width="8" style="124"/>
    <col min="257" max="257" width="23.54296875" style="124" customWidth="1"/>
    <col min="258" max="261" width="7.7265625" style="124" customWidth="1"/>
    <col min="262" max="262" width="0.81640625" style="124" customWidth="1"/>
    <col min="263" max="264" width="7.7265625" style="124" customWidth="1"/>
    <col min="265" max="265" width="0.81640625" style="124" customWidth="1"/>
    <col min="266" max="267" width="7.26953125" style="124" customWidth="1"/>
    <col min="268" max="512" width="8" style="124"/>
    <col min="513" max="513" width="23.54296875" style="124" customWidth="1"/>
    <col min="514" max="517" width="7.7265625" style="124" customWidth="1"/>
    <col min="518" max="518" width="0.81640625" style="124" customWidth="1"/>
    <col min="519" max="520" width="7.7265625" style="124" customWidth="1"/>
    <col min="521" max="521" width="0.81640625" style="124" customWidth="1"/>
    <col min="522" max="523" width="7.26953125" style="124" customWidth="1"/>
    <col min="524" max="768" width="8" style="124"/>
    <col min="769" max="769" width="23.54296875" style="124" customWidth="1"/>
    <col min="770" max="773" width="7.7265625" style="124" customWidth="1"/>
    <col min="774" max="774" width="0.81640625" style="124" customWidth="1"/>
    <col min="775" max="776" width="7.7265625" style="124" customWidth="1"/>
    <col min="777" max="777" width="0.81640625" style="124" customWidth="1"/>
    <col min="778" max="779" width="7.26953125" style="124" customWidth="1"/>
    <col min="780" max="1024" width="8" style="124"/>
    <col min="1025" max="1025" width="23.54296875" style="124" customWidth="1"/>
    <col min="1026" max="1029" width="7.7265625" style="124" customWidth="1"/>
    <col min="1030" max="1030" width="0.81640625" style="124" customWidth="1"/>
    <col min="1031" max="1032" width="7.7265625" style="124" customWidth="1"/>
    <col min="1033" max="1033" width="0.81640625" style="124" customWidth="1"/>
    <col min="1034" max="1035" width="7.26953125" style="124" customWidth="1"/>
    <col min="1036" max="1280" width="8" style="124"/>
    <col min="1281" max="1281" width="23.54296875" style="124" customWidth="1"/>
    <col min="1282" max="1285" width="7.7265625" style="124" customWidth="1"/>
    <col min="1286" max="1286" width="0.81640625" style="124" customWidth="1"/>
    <col min="1287" max="1288" width="7.7265625" style="124" customWidth="1"/>
    <col min="1289" max="1289" width="0.81640625" style="124" customWidth="1"/>
    <col min="1290" max="1291" width="7.26953125" style="124" customWidth="1"/>
    <col min="1292" max="1536" width="8" style="124"/>
    <col min="1537" max="1537" width="23.54296875" style="124" customWidth="1"/>
    <col min="1538" max="1541" width="7.7265625" style="124" customWidth="1"/>
    <col min="1542" max="1542" width="0.81640625" style="124" customWidth="1"/>
    <col min="1543" max="1544" width="7.7265625" style="124" customWidth="1"/>
    <col min="1545" max="1545" width="0.81640625" style="124" customWidth="1"/>
    <col min="1546" max="1547" width="7.26953125" style="124" customWidth="1"/>
    <col min="1548" max="1792" width="8" style="124"/>
    <col min="1793" max="1793" width="23.54296875" style="124" customWidth="1"/>
    <col min="1794" max="1797" width="7.7265625" style="124" customWidth="1"/>
    <col min="1798" max="1798" width="0.81640625" style="124" customWidth="1"/>
    <col min="1799" max="1800" width="7.7265625" style="124" customWidth="1"/>
    <col min="1801" max="1801" width="0.81640625" style="124" customWidth="1"/>
    <col min="1802" max="1803" width="7.26953125" style="124" customWidth="1"/>
    <col min="1804" max="2048" width="8" style="124"/>
    <col min="2049" max="2049" width="23.54296875" style="124" customWidth="1"/>
    <col min="2050" max="2053" width="7.7265625" style="124" customWidth="1"/>
    <col min="2054" max="2054" width="0.81640625" style="124" customWidth="1"/>
    <col min="2055" max="2056" width="7.7265625" style="124" customWidth="1"/>
    <col min="2057" max="2057" width="0.81640625" style="124" customWidth="1"/>
    <col min="2058" max="2059" width="7.26953125" style="124" customWidth="1"/>
    <col min="2060" max="2304" width="8" style="124"/>
    <col min="2305" max="2305" width="23.54296875" style="124" customWidth="1"/>
    <col min="2306" max="2309" width="7.7265625" style="124" customWidth="1"/>
    <col min="2310" max="2310" width="0.81640625" style="124" customWidth="1"/>
    <col min="2311" max="2312" width="7.7265625" style="124" customWidth="1"/>
    <col min="2313" max="2313" width="0.81640625" style="124" customWidth="1"/>
    <col min="2314" max="2315" width="7.26953125" style="124" customWidth="1"/>
    <col min="2316" max="2560" width="8" style="124"/>
    <col min="2561" max="2561" width="23.54296875" style="124" customWidth="1"/>
    <col min="2562" max="2565" width="7.7265625" style="124" customWidth="1"/>
    <col min="2566" max="2566" width="0.81640625" style="124" customWidth="1"/>
    <col min="2567" max="2568" width="7.7265625" style="124" customWidth="1"/>
    <col min="2569" max="2569" width="0.81640625" style="124" customWidth="1"/>
    <col min="2570" max="2571" width="7.26953125" style="124" customWidth="1"/>
    <col min="2572" max="2816" width="8" style="124"/>
    <col min="2817" max="2817" width="23.54296875" style="124" customWidth="1"/>
    <col min="2818" max="2821" width="7.7265625" style="124" customWidth="1"/>
    <col min="2822" max="2822" width="0.81640625" style="124" customWidth="1"/>
    <col min="2823" max="2824" width="7.7265625" style="124" customWidth="1"/>
    <col min="2825" max="2825" width="0.81640625" style="124" customWidth="1"/>
    <col min="2826" max="2827" width="7.26953125" style="124" customWidth="1"/>
    <col min="2828" max="3072" width="8" style="124"/>
    <col min="3073" max="3073" width="23.54296875" style="124" customWidth="1"/>
    <col min="3074" max="3077" width="7.7265625" style="124" customWidth="1"/>
    <col min="3078" max="3078" width="0.81640625" style="124" customWidth="1"/>
    <col min="3079" max="3080" width="7.7265625" style="124" customWidth="1"/>
    <col min="3081" max="3081" width="0.81640625" style="124" customWidth="1"/>
    <col min="3082" max="3083" width="7.26953125" style="124" customWidth="1"/>
    <col min="3084" max="3328" width="8" style="124"/>
    <col min="3329" max="3329" width="23.54296875" style="124" customWidth="1"/>
    <col min="3330" max="3333" width="7.7265625" style="124" customWidth="1"/>
    <col min="3334" max="3334" width="0.81640625" style="124" customWidth="1"/>
    <col min="3335" max="3336" width="7.7265625" style="124" customWidth="1"/>
    <col min="3337" max="3337" width="0.81640625" style="124" customWidth="1"/>
    <col min="3338" max="3339" width="7.26953125" style="124" customWidth="1"/>
    <col min="3340" max="3584" width="8" style="124"/>
    <col min="3585" max="3585" width="23.54296875" style="124" customWidth="1"/>
    <col min="3586" max="3589" width="7.7265625" style="124" customWidth="1"/>
    <col min="3590" max="3590" width="0.81640625" style="124" customWidth="1"/>
    <col min="3591" max="3592" width="7.7265625" style="124" customWidth="1"/>
    <col min="3593" max="3593" width="0.81640625" style="124" customWidth="1"/>
    <col min="3594" max="3595" width="7.26953125" style="124" customWidth="1"/>
    <col min="3596" max="3840" width="8" style="124"/>
    <col min="3841" max="3841" width="23.54296875" style="124" customWidth="1"/>
    <col min="3842" max="3845" width="7.7265625" style="124" customWidth="1"/>
    <col min="3846" max="3846" width="0.81640625" style="124" customWidth="1"/>
    <col min="3847" max="3848" width="7.7265625" style="124" customWidth="1"/>
    <col min="3849" max="3849" width="0.81640625" style="124" customWidth="1"/>
    <col min="3850" max="3851" width="7.26953125" style="124" customWidth="1"/>
    <col min="3852" max="4096" width="8" style="124"/>
    <col min="4097" max="4097" width="23.54296875" style="124" customWidth="1"/>
    <col min="4098" max="4101" width="7.7265625" style="124" customWidth="1"/>
    <col min="4102" max="4102" width="0.81640625" style="124" customWidth="1"/>
    <col min="4103" max="4104" width="7.7265625" style="124" customWidth="1"/>
    <col min="4105" max="4105" width="0.81640625" style="124" customWidth="1"/>
    <col min="4106" max="4107" width="7.26953125" style="124" customWidth="1"/>
    <col min="4108" max="4352" width="8" style="124"/>
    <col min="4353" max="4353" width="23.54296875" style="124" customWidth="1"/>
    <col min="4354" max="4357" width="7.7265625" style="124" customWidth="1"/>
    <col min="4358" max="4358" width="0.81640625" style="124" customWidth="1"/>
    <col min="4359" max="4360" width="7.7265625" style="124" customWidth="1"/>
    <col min="4361" max="4361" width="0.81640625" style="124" customWidth="1"/>
    <col min="4362" max="4363" width="7.26953125" style="124" customWidth="1"/>
    <col min="4364" max="4608" width="8" style="124"/>
    <col min="4609" max="4609" width="23.54296875" style="124" customWidth="1"/>
    <col min="4610" max="4613" width="7.7265625" style="124" customWidth="1"/>
    <col min="4614" max="4614" width="0.81640625" style="124" customWidth="1"/>
    <col min="4615" max="4616" width="7.7265625" style="124" customWidth="1"/>
    <col min="4617" max="4617" width="0.81640625" style="124" customWidth="1"/>
    <col min="4618" max="4619" width="7.26953125" style="124" customWidth="1"/>
    <col min="4620" max="4864" width="8" style="124"/>
    <col min="4865" max="4865" width="23.54296875" style="124" customWidth="1"/>
    <col min="4866" max="4869" width="7.7265625" style="124" customWidth="1"/>
    <col min="4870" max="4870" width="0.81640625" style="124" customWidth="1"/>
    <col min="4871" max="4872" width="7.7265625" style="124" customWidth="1"/>
    <col min="4873" max="4873" width="0.81640625" style="124" customWidth="1"/>
    <col min="4874" max="4875" width="7.26953125" style="124" customWidth="1"/>
    <col min="4876" max="5120" width="8" style="124"/>
    <col min="5121" max="5121" width="23.54296875" style="124" customWidth="1"/>
    <col min="5122" max="5125" width="7.7265625" style="124" customWidth="1"/>
    <col min="5126" max="5126" width="0.81640625" style="124" customWidth="1"/>
    <col min="5127" max="5128" width="7.7265625" style="124" customWidth="1"/>
    <col min="5129" max="5129" width="0.81640625" style="124" customWidth="1"/>
    <col min="5130" max="5131" width="7.26953125" style="124" customWidth="1"/>
    <col min="5132" max="5376" width="8" style="124"/>
    <col min="5377" max="5377" width="23.54296875" style="124" customWidth="1"/>
    <col min="5378" max="5381" width="7.7265625" style="124" customWidth="1"/>
    <col min="5382" max="5382" width="0.81640625" style="124" customWidth="1"/>
    <col min="5383" max="5384" width="7.7265625" style="124" customWidth="1"/>
    <col min="5385" max="5385" width="0.81640625" style="124" customWidth="1"/>
    <col min="5386" max="5387" width="7.26953125" style="124" customWidth="1"/>
    <col min="5388" max="5632" width="8" style="124"/>
    <col min="5633" max="5633" width="23.54296875" style="124" customWidth="1"/>
    <col min="5634" max="5637" width="7.7265625" style="124" customWidth="1"/>
    <col min="5638" max="5638" width="0.81640625" style="124" customWidth="1"/>
    <col min="5639" max="5640" width="7.7265625" style="124" customWidth="1"/>
    <col min="5641" max="5641" width="0.81640625" style="124" customWidth="1"/>
    <col min="5642" max="5643" width="7.26953125" style="124" customWidth="1"/>
    <col min="5644" max="5888" width="8" style="124"/>
    <col min="5889" max="5889" width="23.54296875" style="124" customWidth="1"/>
    <col min="5890" max="5893" width="7.7265625" style="124" customWidth="1"/>
    <col min="5894" max="5894" width="0.81640625" style="124" customWidth="1"/>
    <col min="5895" max="5896" width="7.7265625" style="124" customWidth="1"/>
    <col min="5897" max="5897" width="0.81640625" style="124" customWidth="1"/>
    <col min="5898" max="5899" width="7.26953125" style="124" customWidth="1"/>
    <col min="5900" max="6144" width="8" style="124"/>
    <col min="6145" max="6145" width="23.54296875" style="124" customWidth="1"/>
    <col min="6146" max="6149" width="7.7265625" style="124" customWidth="1"/>
    <col min="6150" max="6150" width="0.81640625" style="124" customWidth="1"/>
    <col min="6151" max="6152" width="7.7265625" style="124" customWidth="1"/>
    <col min="6153" max="6153" width="0.81640625" style="124" customWidth="1"/>
    <col min="6154" max="6155" width="7.26953125" style="124" customWidth="1"/>
    <col min="6156" max="6400" width="8" style="124"/>
    <col min="6401" max="6401" width="23.54296875" style="124" customWidth="1"/>
    <col min="6402" max="6405" width="7.7265625" style="124" customWidth="1"/>
    <col min="6406" max="6406" width="0.81640625" style="124" customWidth="1"/>
    <col min="6407" max="6408" width="7.7265625" style="124" customWidth="1"/>
    <col min="6409" max="6409" width="0.81640625" style="124" customWidth="1"/>
    <col min="6410" max="6411" width="7.26953125" style="124" customWidth="1"/>
    <col min="6412" max="6656" width="8" style="124"/>
    <col min="6657" max="6657" width="23.54296875" style="124" customWidth="1"/>
    <col min="6658" max="6661" width="7.7265625" style="124" customWidth="1"/>
    <col min="6662" max="6662" width="0.81640625" style="124" customWidth="1"/>
    <col min="6663" max="6664" width="7.7265625" style="124" customWidth="1"/>
    <col min="6665" max="6665" width="0.81640625" style="124" customWidth="1"/>
    <col min="6666" max="6667" width="7.26953125" style="124" customWidth="1"/>
    <col min="6668" max="6912" width="8" style="124"/>
    <col min="6913" max="6913" width="23.54296875" style="124" customWidth="1"/>
    <col min="6914" max="6917" width="7.7265625" style="124" customWidth="1"/>
    <col min="6918" max="6918" width="0.81640625" style="124" customWidth="1"/>
    <col min="6919" max="6920" width="7.7265625" style="124" customWidth="1"/>
    <col min="6921" max="6921" width="0.81640625" style="124" customWidth="1"/>
    <col min="6922" max="6923" width="7.26953125" style="124" customWidth="1"/>
    <col min="6924" max="7168" width="8" style="124"/>
    <col min="7169" max="7169" width="23.54296875" style="124" customWidth="1"/>
    <col min="7170" max="7173" width="7.7265625" style="124" customWidth="1"/>
    <col min="7174" max="7174" width="0.81640625" style="124" customWidth="1"/>
    <col min="7175" max="7176" width="7.7265625" style="124" customWidth="1"/>
    <col min="7177" max="7177" width="0.81640625" style="124" customWidth="1"/>
    <col min="7178" max="7179" width="7.26953125" style="124" customWidth="1"/>
    <col min="7180" max="7424" width="8" style="124"/>
    <col min="7425" max="7425" width="23.54296875" style="124" customWidth="1"/>
    <col min="7426" max="7429" width="7.7265625" style="124" customWidth="1"/>
    <col min="7430" max="7430" width="0.81640625" style="124" customWidth="1"/>
    <col min="7431" max="7432" width="7.7265625" style="124" customWidth="1"/>
    <col min="7433" max="7433" width="0.81640625" style="124" customWidth="1"/>
    <col min="7434" max="7435" width="7.26953125" style="124" customWidth="1"/>
    <col min="7436" max="7680" width="8" style="124"/>
    <col min="7681" max="7681" width="23.54296875" style="124" customWidth="1"/>
    <col min="7682" max="7685" width="7.7265625" style="124" customWidth="1"/>
    <col min="7686" max="7686" width="0.81640625" style="124" customWidth="1"/>
    <col min="7687" max="7688" width="7.7265625" style="124" customWidth="1"/>
    <col min="7689" max="7689" width="0.81640625" style="124" customWidth="1"/>
    <col min="7690" max="7691" width="7.26953125" style="124" customWidth="1"/>
    <col min="7692" max="7936" width="8" style="124"/>
    <col min="7937" max="7937" width="23.54296875" style="124" customWidth="1"/>
    <col min="7938" max="7941" width="7.7265625" style="124" customWidth="1"/>
    <col min="7942" max="7942" width="0.81640625" style="124" customWidth="1"/>
    <col min="7943" max="7944" width="7.7265625" style="124" customWidth="1"/>
    <col min="7945" max="7945" width="0.81640625" style="124" customWidth="1"/>
    <col min="7946" max="7947" width="7.26953125" style="124" customWidth="1"/>
    <col min="7948" max="8192" width="8" style="124"/>
    <col min="8193" max="8193" width="23.54296875" style="124" customWidth="1"/>
    <col min="8194" max="8197" width="7.7265625" style="124" customWidth="1"/>
    <col min="8198" max="8198" width="0.81640625" style="124" customWidth="1"/>
    <col min="8199" max="8200" width="7.7265625" style="124" customWidth="1"/>
    <col min="8201" max="8201" width="0.81640625" style="124" customWidth="1"/>
    <col min="8202" max="8203" width="7.26953125" style="124" customWidth="1"/>
    <col min="8204" max="8448" width="8" style="124"/>
    <col min="8449" max="8449" width="23.54296875" style="124" customWidth="1"/>
    <col min="8450" max="8453" width="7.7265625" style="124" customWidth="1"/>
    <col min="8454" max="8454" width="0.81640625" style="124" customWidth="1"/>
    <col min="8455" max="8456" width="7.7265625" style="124" customWidth="1"/>
    <col min="8457" max="8457" width="0.81640625" style="124" customWidth="1"/>
    <col min="8458" max="8459" width="7.26953125" style="124" customWidth="1"/>
    <col min="8460" max="8704" width="8" style="124"/>
    <col min="8705" max="8705" width="23.54296875" style="124" customWidth="1"/>
    <col min="8706" max="8709" width="7.7265625" style="124" customWidth="1"/>
    <col min="8710" max="8710" width="0.81640625" style="124" customWidth="1"/>
    <col min="8711" max="8712" width="7.7265625" style="124" customWidth="1"/>
    <col min="8713" max="8713" width="0.81640625" style="124" customWidth="1"/>
    <col min="8714" max="8715" width="7.26953125" style="124" customWidth="1"/>
    <col min="8716" max="8960" width="8" style="124"/>
    <col min="8961" max="8961" width="23.54296875" style="124" customWidth="1"/>
    <col min="8962" max="8965" width="7.7265625" style="124" customWidth="1"/>
    <col min="8966" max="8966" width="0.81640625" style="124" customWidth="1"/>
    <col min="8967" max="8968" width="7.7265625" style="124" customWidth="1"/>
    <col min="8969" max="8969" width="0.81640625" style="124" customWidth="1"/>
    <col min="8970" max="8971" width="7.26953125" style="124" customWidth="1"/>
    <col min="8972" max="9216" width="8" style="124"/>
    <col min="9217" max="9217" width="23.54296875" style="124" customWidth="1"/>
    <col min="9218" max="9221" width="7.7265625" style="124" customWidth="1"/>
    <col min="9222" max="9222" width="0.81640625" style="124" customWidth="1"/>
    <col min="9223" max="9224" width="7.7265625" style="124" customWidth="1"/>
    <col min="9225" max="9225" width="0.81640625" style="124" customWidth="1"/>
    <col min="9226" max="9227" width="7.26953125" style="124" customWidth="1"/>
    <col min="9228" max="9472" width="8" style="124"/>
    <col min="9473" max="9473" width="23.54296875" style="124" customWidth="1"/>
    <col min="9474" max="9477" width="7.7265625" style="124" customWidth="1"/>
    <col min="9478" max="9478" width="0.81640625" style="124" customWidth="1"/>
    <col min="9479" max="9480" width="7.7265625" style="124" customWidth="1"/>
    <col min="9481" max="9481" width="0.81640625" style="124" customWidth="1"/>
    <col min="9482" max="9483" width="7.26953125" style="124" customWidth="1"/>
    <col min="9484" max="9728" width="8" style="124"/>
    <col min="9729" max="9729" width="23.54296875" style="124" customWidth="1"/>
    <col min="9730" max="9733" width="7.7265625" style="124" customWidth="1"/>
    <col min="9734" max="9734" width="0.81640625" style="124" customWidth="1"/>
    <col min="9735" max="9736" width="7.7265625" style="124" customWidth="1"/>
    <col min="9737" max="9737" width="0.81640625" style="124" customWidth="1"/>
    <col min="9738" max="9739" width="7.26953125" style="124" customWidth="1"/>
    <col min="9740" max="9984" width="8" style="124"/>
    <col min="9985" max="9985" width="23.54296875" style="124" customWidth="1"/>
    <col min="9986" max="9989" width="7.7265625" style="124" customWidth="1"/>
    <col min="9990" max="9990" width="0.81640625" style="124" customWidth="1"/>
    <col min="9991" max="9992" width="7.7265625" style="124" customWidth="1"/>
    <col min="9993" max="9993" width="0.81640625" style="124" customWidth="1"/>
    <col min="9994" max="9995" width="7.26953125" style="124" customWidth="1"/>
    <col min="9996" max="10240" width="8" style="124"/>
    <col min="10241" max="10241" width="23.54296875" style="124" customWidth="1"/>
    <col min="10242" max="10245" width="7.7265625" style="124" customWidth="1"/>
    <col min="10246" max="10246" width="0.81640625" style="124" customWidth="1"/>
    <col min="10247" max="10248" width="7.7265625" style="124" customWidth="1"/>
    <col min="10249" max="10249" width="0.81640625" style="124" customWidth="1"/>
    <col min="10250" max="10251" width="7.26953125" style="124" customWidth="1"/>
    <col min="10252" max="10496" width="8" style="124"/>
    <col min="10497" max="10497" width="23.54296875" style="124" customWidth="1"/>
    <col min="10498" max="10501" width="7.7265625" style="124" customWidth="1"/>
    <col min="10502" max="10502" width="0.81640625" style="124" customWidth="1"/>
    <col min="10503" max="10504" width="7.7265625" style="124" customWidth="1"/>
    <col min="10505" max="10505" width="0.81640625" style="124" customWidth="1"/>
    <col min="10506" max="10507" width="7.26953125" style="124" customWidth="1"/>
    <col min="10508" max="10752" width="8" style="124"/>
    <col min="10753" max="10753" width="23.54296875" style="124" customWidth="1"/>
    <col min="10754" max="10757" width="7.7265625" style="124" customWidth="1"/>
    <col min="10758" max="10758" width="0.81640625" style="124" customWidth="1"/>
    <col min="10759" max="10760" width="7.7265625" style="124" customWidth="1"/>
    <col min="10761" max="10761" width="0.81640625" style="124" customWidth="1"/>
    <col min="10762" max="10763" width="7.26953125" style="124" customWidth="1"/>
    <col min="10764" max="11008" width="8" style="124"/>
    <col min="11009" max="11009" width="23.54296875" style="124" customWidth="1"/>
    <col min="11010" max="11013" width="7.7265625" style="124" customWidth="1"/>
    <col min="11014" max="11014" width="0.81640625" style="124" customWidth="1"/>
    <col min="11015" max="11016" width="7.7265625" style="124" customWidth="1"/>
    <col min="11017" max="11017" width="0.81640625" style="124" customWidth="1"/>
    <col min="11018" max="11019" width="7.26953125" style="124" customWidth="1"/>
    <col min="11020" max="11264" width="8" style="124"/>
    <col min="11265" max="11265" width="23.54296875" style="124" customWidth="1"/>
    <col min="11266" max="11269" width="7.7265625" style="124" customWidth="1"/>
    <col min="11270" max="11270" width="0.81640625" style="124" customWidth="1"/>
    <col min="11271" max="11272" width="7.7265625" style="124" customWidth="1"/>
    <col min="11273" max="11273" width="0.81640625" style="124" customWidth="1"/>
    <col min="11274" max="11275" width="7.26953125" style="124" customWidth="1"/>
    <col min="11276" max="11520" width="8" style="124"/>
    <col min="11521" max="11521" width="23.54296875" style="124" customWidth="1"/>
    <col min="11522" max="11525" width="7.7265625" style="124" customWidth="1"/>
    <col min="11526" max="11526" width="0.81640625" style="124" customWidth="1"/>
    <col min="11527" max="11528" width="7.7265625" style="124" customWidth="1"/>
    <col min="11529" max="11529" width="0.81640625" style="124" customWidth="1"/>
    <col min="11530" max="11531" width="7.26953125" style="124" customWidth="1"/>
    <col min="11532" max="11776" width="8" style="124"/>
    <col min="11777" max="11777" width="23.54296875" style="124" customWidth="1"/>
    <col min="11778" max="11781" width="7.7265625" style="124" customWidth="1"/>
    <col min="11782" max="11782" width="0.81640625" style="124" customWidth="1"/>
    <col min="11783" max="11784" width="7.7265625" style="124" customWidth="1"/>
    <col min="11785" max="11785" width="0.81640625" style="124" customWidth="1"/>
    <col min="11786" max="11787" width="7.26953125" style="124" customWidth="1"/>
    <col min="11788" max="12032" width="8" style="124"/>
    <col min="12033" max="12033" width="23.54296875" style="124" customWidth="1"/>
    <col min="12034" max="12037" width="7.7265625" style="124" customWidth="1"/>
    <col min="12038" max="12038" width="0.81640625" style="124" customWidth="1"/>
    <col min="12039" max="12040" width="7.7265625" style="124" customWidth="1"/>
    <col min="12041" max="12041" width="0.81640625" style="124" customWidth="1"/>
    <col min="12042" max="12043" width="7.26953125" style="124" customWidth="1"/>
    <col min="12044" max="12288" width="8" style="124"/>
    <col min="12289" max="12289" width="23.54296875" style="124" customWidth="1"/>
    <col min="12290" max="12293" width="7.7265625" style="124" customWidth="1"/>
    <col min="12294" max="12294" width="0.81640625" style="124" customWidth="1"/>
    <col min="12295" max="12296" width="7.7265625" style="124" customWidth="1"/>
    <col min="12297" max="12297" width="0.81640625" style="124" customWidth="1"/>
    <col min="12298" max="12299" width="7.26953125" style="124" customWidth="1"/>
    <col min="12300" max="12544" width="8" style="124"/>
    <col min="12545" max="12545" width="23.54296875" style="124" customWidth="1"/>
    <col min="12546" max="12549" width="7.7265625" style="124" customWidth="1"/>
    <col min="12550" max="12550" width="0.81640625" style="124" customWidth="1"/>
    <col min="12551" max="12552" width="7.7265625" style="124" customWidth="1"/>
    <col min="12553" max="12553" width="0.81640625" style="124" customWidth="1"/>
    <col min="12554" max="12555" width="7.26953125" style="124" customWidth="1"/>
    <col min="12556" max="12800" width="8" style="124"/>
    <col min="12801" max="12801" width="23.54296875" style="124" customWidth="1"/>
    <col min="12802" max="12805" width="7.7265625" style="124" customWidth="1"/>
    <col min="12806" max="12806" width="0.81640625" style="124" customWidth="1"/>
    <col min="12807" max="12808" width="7.7265625" style="124" customWidth="1"/>
    <col min="12809" max="12809" width="0.81640625" style="124" customWidth="1"/>
    <col min="12810" max="12811" width="7.26953125" style="124" customWidth="1"/>
    <col min="12812" max="13056" width="8" style="124"/>
    <col min="13057" max="13057" width="23.54296875" style="124" customWidth="1"/>
    <col min="13058" max="13061" width="7.7265625" style="124" customWidth="1"/>
    <col min="13062" max="13062" width="0.81640625" style="124" customWidth="1"/>
    <col min="13063" max="13064" width="7.7265625" style="124" customWidth="1"/>
    <col min="13065" max="13065" width="0.81640625" style="124" customWidth="1"/>
    <col min="13066" max="13067" width="7.26953125" style="124" customWidth="1"/>
    <col min="13068" max="13312" width="8" style="124"/>
    <col min="13313" max="13313" width="23.54296875" style="124" customWidth="1"/>
    <col min="13314" max="13317" width="7.7265625" style="124" customWidth="1"/>
    <col min="13318" max="13318" width="0.81640625" style="124" customWidth="1"/>
    <col min="13319" max="13320" width="7.7265625" style="124" customWidth="1"/>
    <col min="13321" max="13321" width="0.81640625" style="124" customWidth="1"/>
    <col min="13322" max="13323" width="7.26953125" style="124" customWidth="1"/>
    <col min="13324" max="13568" width="8" style="124"/>
    <col min="13569" max="13569" width="23.54296875" style="124" customWidth="1"/>
    <col min="13570" max="13573" width="7.7265625" style="124" customWidth="1"/>
    <col min="13574" max="13574" width="0.81640625" style="124" customWidth="1"/>
    <col min="13575" max="13576" width="7.7265625" style="124" customWidth="1"/>
    <col min="13577" max="13577" width="0.81640625" style="124" customWidth="1"/>
    <col min="13578" max="13579" width="7.26953125" style="124" customWidth="1"/>
    <col min="13580" max="13824" width="8" style="124"/>
    <col min="13825" max="13825" width="23.54296875" style="124" customWidth="1"/>
    <col min="13826" max="13829" width="7.7265625" style="124" customWidth="1"/>
    <col min="13830" max="13830" width="0.81640625" style="124" customWidth="1"/>
    <col min="13831" max="13832" width="7.7265625" style="124" customWidth="1"/>
    <col min="13833" max="13833" width="0.81640625" style="124" customWidth="1"/>
    <col min="13834" max="13835" width="7.26953125" style="124" customWidth="1"/>
    <col min="13836" max="14080" width="8" style="124"/>
    <col min="14081" max="14081" width="23.54296875" style="124" customWidth="1"/>
    <col min="14082" max="14085" width="7.7265625" style="124" customWidth="1"/>
    <col min="14086" max="14086" width="0.81640625" style="124" customWidth="1"/>
    <col min="14087" max="14088" width="7.7265625" style="124" customWidth="1"/>
    <col min="14089" max="14089" width="0.81640625" style="124" customWidth="1"/>
    <col min="14090" max="14091" width="7.26953125" style="124" customWidth="1"/>
    <col min="14092" max="14336" width="8" style="124"/>
    <col min="14337" max="14337" width="23.54296875" style="124" customWidth="1"/>
    <col min="14338" max="14341" width="7.7265625" style="124" customWidth="1"/>
    <col min="14342" max="14342" width="0.81640625" style="124" customWidth="1"/>
    <col min="14343" max="14344" width="7.7265625" style="124" customWidth="1"/>
    <col min="14345" max="14345" width="0.81640625" style="124" customWidth="1"/>
    <col min="14346" max="14347" width="7.26953125" style="124" customWidth="1"/>
    <col min="14348" max="14592" width="8" style="124"/>
    <col min="14593" max="14593" width="23.54296875" style="124" customWidth="1"/>
    <col min="14594" max="14597" width="7.7265625" style="124" customWidth="1"/>
    <col min="14598" max="14598" width="0.81640625" style="124" customWidth="1"/>
    <col min="14599" max="14600" width="7.7265625" style="124" customWidth="1"/>
    <col min="14601" max="14601" width="0.81640625" style="124" customWidth="1"/>
    <col min="14602" max="14603" width="7.26953125" style="124" customWidth="1"/>
    <col min="14604" max="14848" width="8" style="124"/>
    <col min="14849" max="14849" width="23.54296875" style="124" customWidth="1"/>
    <col min="14850" max="14853" width="7.7265625" style="124" customWidth="1"/>
    <col min="14854" max="14854" width="0.81640625" style="124" customWidth="1"/>
    <col min="14855" max="14856" width="7.7265625" style="124" customWidth="1"/>
    <col min="14857" max="14857" width="0.81640625" style="124" customWidth="1"/>
    <col min="14858" max="14859" width="7.26953125" style="124" customWidth="1"/>
    <col min="14860" max="15104" width="8" style="124"/>
    <col min="15105" max="15105" width="23.54296875" style="124" customWidth="1"/>
    <col min="15106" max="15109" width="7.7265625" style="124" customWidth="1"/>
    <col min="15110" max="15110" width="0.81640625" style="124" customWidth="1"/>
    <col min="15111" max="15112" width="7.7265625" style="124" customWidth="1"/>
    <col min="15113" max="15113" width="0.81640625" style="124" customWidth="1"/>
    <col min="15114" max="15115" width="7.26953125" style="124" customWidth="1"/>
    <col min="15116" max="15360" width="8" style="124"/>
    <col min="15361" max="15361" width="23.54296875" style="124" customWidth="1"/>
    <col min="15362" max="15365" width="7.7265625" style="124" customWidth="1"/>
    <col min="15366" max="15366" width="0.81640625" style="124" customWidth="1"/>
    <col min="15367" max="15368" width="7.7265625" style="124" customWidth="1"/>
    <col min="15369" max="15369" width="0.81640625" style="124" customWidth="1"/>
    <col min="15370" max="15371" width="7.26953125" style="124" customWidth="1"/>
    <col min="15372" max="15616" width="8" style="124"/>
    <col min="15617" max="15617" width="23.54296875" style="124" customWidth="1"/>
    <col min="15618" max="15621" width="7.7265625" style="124" customWidth="1"/>
    <col min="15622" max="15622" width="0.81640625" style="124" customWidth="1"/>
    <col min="15623" max="15624" width="7.7265625" style="124" customWidth="1"/>
    <col min="15625" max="15625" width="0.81640625" style="124" customWidth="1"/>
    <col min="15626" max="15627" width="7.26953125" style="124" customWidth="1"/>
    <col min="15628" max="15872" width="8" style="124"/>
    <col min="15873" max="15873" width="23.54296875" style="124" customWidth="1"/>
    <col min="15874" max="15877" width="7.7265625" style="124" customWidth="1"/>
    <col min="15878" max="15878" width="0.81640625" style="124" customWidth="1"/>
    <col min="15879" max="15880" width="7.7265625" style="124" customWidth="1"/>
    <col min="15881" max="15881" width="0.81640625" style="124" customWidth="1"/>
    <col min="15882" max="15883" width="7.26953125" style="124" customWidth="1"/>
    <col min="15884" max="16128" width="8" style="124"/>
    <col min="16129" max="16129" width="23.54296875" style="124" customWidth="1"/>
    <col min="16130" max="16133" width="7.7265625" style="124" customWidth="1"/>
    <col min="16134" max="16134" width="0.81640625" style="124" customWidth="1"/>
    <col min="16135" max="16136" width="7.7265625" style="124" customWidth="1"/>
    <col min="16137" max="16137" width="0.81640625" style="124" customWidth="1"/>
    <col min="16138" max="16139" width="7.26953125" style="124" customWidth="1"/>
    <col min="16140" max="16384" width="8" style="124"/>
  </cols>
  <sheetData>
    <row r="1" spans="1:14" s="1" customFormat="1" ht="12.75" customHeight="1" x14ac:dyDescent="0.25"/>
    <row r="2" spans="1:14" s="1" customFormat="1" ht="12.75" customHeight="1" x14ac:dyDescent="0.25"/>
    <row r="3" spans="1:14" s="3" customFormat="1" ht="12.75" customHeight="1" x14ac:dyDescent="0.25">
      <c r="A3" s="2"/>
    </row>
    <row r="4" spans="1:14" s="4" customFormat="1" ht="12" customHeight="1" x14ac:dyDescent="0.25">
      <c r="A4" s="4" t="s">
        <v>478</v>
      </c>
      <c r="C4" s="114"/>
    </row>
    <row r="5" spans="1:14" s="60" customFormat="1" ht="12" customHeight="1" x14ac:dyDescent="0.25">
      <c r="A5" s="542" t="s">
        <v>149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</row>
    <row r="6" spans="1:14" s="6" customFormat="1" ht="12" customHeight="1" x14ac:dyDescent="0.25">
      <c r="A6" s="5" t="s">
        <v>511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4" s="26" customFormat="1" ht="6" customHeight="1" x14ac:dyDescent="0.25">
      <c r="A7" s="101"/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4" s="117" customFormat="1" ht="12" customHeight="1" x14ac:dyDescent="0.25">
      <c r="A8" s="552" t="s">
        <v>150</v>
      </c>
      <c r="B8" s="554" t="s">
        <v>151</v>
      </c>
      <c r="C8" s="555"/>
      <c r="D8" s="555"/>
      <c r="E8" s="555"/>
      <c r="F8" s="115"/>
      <c r="G8" s="554" t="s">
        <v>152</v>
      </c>
      <c r="H8" s="554"/>
      <c r="I8" s="116"/>
      <c r="J8" s="520" t="s">
        <v>153</v>
      </c>
      <c r="K8" s="520" t="s">
        <v>154</v>
      </c>
    </row>
    <row r="9" spans="1:14" s="119" customFormat="1" ht="20.149999999999999" customHeight="1" x14ac:dyDescent="0.25">
      <c r="A9" s="553"/>
      <c r="B9" s="118" t="s">
        <v>155</v>
      </c>
      <c r="C9" s="118" t="s">
        <v>156</v>
      </c>
      <c r="D9" s="118" t="s">
        <v>157</v>
      </c>
      <c r="E9" s="118" t="s">
        <v>21</v>
      </c>
      <c r="F9" s="364"/>
      <c r="G9" s="118" t="s">
        <v>158</v>
      </c>
      <c r="H9" s="118" t="s">
        <v>159</v>
      </c>
      <c r="I9" s="365"/>
      <c r="J9" s="556"/>
      <c r="K9" s="521"/>
    </row>
    <row r="10" spans="1:14" ht="3" customHeight="1" x14ac:dyDescent="0.3">
      <c r="A10" s="120"/>
      <c r="B10" s="121"/>
      <c r="C10" s="121"/>
      <c r="D10" s="122"/>
      <c r="E10" s="122"/>
      <c r="F10" s="121"/>
      <c r="G10" s="121"/>
      <c r="H10" s="121"/>
      <c r="I10" s="121"/>
      <c r="J10" s="121"/>
      <c r="K10" s="123"/>
    </row>
    <row r="11" spans="1:14" s="129" customFormat="1" ht="10" customHeight="1" x14ac:dyDescent="0.25">
      <c r="A11" s="125">
        <v>2018</v>
      </c>
      <c r="B11" s="126">
        <v>123710</v>
      </c>
      <c r="C11" s="126">
        <v>19185</v>
      </c>
      <c r="D11" s="126">
        <v>29658</v>
      </c>
      <c r="E11" s="126">
        <v>172553</v>
      </c>
      <c r="F11" s="129">
        <v>0</v>
      </c>
      <c r="G11" s="127">
        <v>3334</v>
      </c>
      <c r="H11" s="127">
        <v>242919</v>
      </c>
      <c r="J11" s="128">
        <v>1.9</v>
      </c>
      <c r="K11" s="128">
        <v>140.80000000000001</v>
      </c>
      <c r="M11" s="431"/>
      <c r="N11" s="431"/>
    </row>
    <row r="12" spans="1:14" s="129" customFormat="1" ht="10" customHeight="1" x14ac:dyDescent="0.25">
      <c r="A12" s="125">
        <v>2019</v>
      </c>
      <c r="B12" s="126">
        <v>122100</v>
      </c>
      <c r="C12" s="126">
        <v>19817</v>
      </c>
      <c r="D12" s="126">
        <v>30266</v>
      </c>
      <c r="E12" s="126">
        <v>172183</v>
      </c>
      <c r="G12" s="127">
        <v>3173</v>
      </c>
      <c r="H12" s="127">
        <v>241384</v>
      </c>
      <c r="J12" s="128">
        <v>1.8</v>
      </c>
      <c r="K12" s="128">
        <v>140.19999999999999</v>
      </c>
      <c r="M12" s="431"/>
      <c r="N12" s="431"/>
    </row>
    <row r="13" spans="1:14" s="129" customFormat="1" ht="10" customHeight="1" x14ac:dyDescent="0.25">
      <c r="A13" s="125">
        <v>2020</v>
      </c>
      <c r="B13" s="126">
        <v>81977</v>
      </c>
      <c r="C13" s="126">
        <v>12720</v>
      </c>
      <c r="D13" s="126">
        <v>23601</v>
      </c>
      <c r="E13" s="126">
        <v>118298</v>
      </c>
      <c r="G13" s="127">
        <v>2395</v>
      </c>
      <c r="H13" s="127">
        <v>159248</v>
      </c>
      <c r="J13" s="128">
        <v>2</v>
      </c>
      <c r="K13" s="128">
        <v>134.6</v>
      </c>
      <c r="M13" s="431"/>
      <c r="N13" s="431"/>
    </row>
    <row r="14" spans="1:14" s="129" customFormat="1" ht="10" customHeight="1" x14ac:dyDescent="0.25">
      <c r="A14" s="125">
        <v>2021</v>
      </c>
      <c r="B14" s="126">
        <v>106900</v>
      </c>
      <c r="C14" s="126">
        <v>15631</v>
      </c>
      <c r="D14" s="126">
        <v>29344</v>
      </c>
      <c r="E14" s="126">
        <v>151875</v>
      </c>
      <c r="G14" s="127">
        <v>2875</v>
      </c>
      <c r="H14" s="127">
        <v>204728</v>
      </c>
      <c r="J14" s="128">
        <v>1.9</v>
      </c>
      <c r="K14" s="128">
        <v>134.80000000000001</v>
      </c>
      <c r="M14" s="431"/>
      <c r="N14" s="431"/>
    </row>
    <row r="15" spans="1:14" ht="3" customHeight="1" x14ac:dyDescent="0.3">
      <c r="A15" s="125"/>
      <c r="B15" s="130"/>
      <c r="C15" s="130"/>
      <c r="D15" s="130"/>
      <c r="E15" s="130"/>
      <c r="F15" s="131"/>
      <c r="G15" s="130"/>
      <c r="H15" s="130"/>
      <c r="I15" s="130"/>
      <c r="J15" s="132"/>
      <c r="K15" s="132"/>
      <c r="M15" s="431"/>
      <c r="N15" s="431"/>
    </row>
    <row r="16" spans="1:14" s="129" customFormat="1" ht="10" customHeight="1" x14ac:dyDescent="0.25">
      <c r="A16" s="133"/>
      <c r="B16" s="551" t="s">
        <v>512</v>
      </c>
      <c r="C16" s="551"/>
      <c r="D16" s="551"/>
      <c r="E16" s="551"/>
      <c r="F16" s="551"/>
      <c r="G16" s="551"/>
      <c r="H16" s="551"/>
      <c r="I16" s="551"/>
      <c r="J16" s="551"/>
      <c r="K16" s="551"/>
      <c r="M16" s="431"/>
      <c r="N16" s="431"/>
    </row>
    <row r="17" spans="1:14" s="129" customFormat="1" ht="3" customHeight="1" x14ac:dyDescent="0.25">
      <c r="A17" s="133"/>
      <c r="B17" s="134"/>
      <c r="C17" s="134"/>
      <c r="D17" s="134"/>
      <c r="E17" s="134"/>
      <c r="F17" s="134"/>
      <c r="G17" s="134"/>
      <c r="H17" s="134"/>
      <c r="I17" s="134"/>
      <c r="J17" s="134"/>
      <c r="M17" s="431"/>
      <c r="N17" s="431"/>
    </row>
    <row r="18" spans="1:14" s="129" customFormat="1" ht="10" customHeight="1" x14ac:dyDescent="0.25">
      <c r="A18" s="135" t="s">
        <v>68</v>
      </c>
      <c r="B18" s="126">
        <v>6817</v>
      </c>
      <c r="C18" s="126">
        <v>1211</v>
      </c>
      <c r="D18" s="126">
        <v>2120</v>
      </c>
      <c r="E18" s="126">
        <v>10148</v>
      </c>
      <c r="F18" s="136"/>
      <c r="G18" s="126">
        <v>241</v>
      </c>
      <c r="H18" s="126">
        <v>14084</v>
      </c>
      <c r="J18" s="128">
        <v>2.4</v>
      </c>
      <c r="K18" s="128">
        <v>138.80000000000001</v>
      </c>
      <c r="M18" s="431"/>
      <c r="N18" s="431"/>
    </row>
    <row r="19" spans="1:14" s="129" customFormat="1" ht="10" customHeight="1" x14ac:dyDescent="0.25">
      <c r="A19" s="135" t="s">
        <v>69</v>
      </c>
      <c r="B19" s="126">
        <v>185</v>
      </c>
      <c r="C19" s="126">
        <v>39</v>
      </c>
      <c r="D19" s="126">
        <v>103</v>
      </c>
      <c r="E19" s="126">
        <v>327</v>
      </c>
      <c r="F19" s="136"/>
      <c r="G19" s="126">
        <v>10</v>
      </c>
      <c r="H19" s="126">
        <v>447</v>
      </c>
      <c r="J19" s="128">
        <v>3.1</v>
      </c>
      <c r="K19" s="128">
        <v>136.69999999999999</v>
      </c>
      <c r="M19" s="431"/>
      <c r="N19" s="431"/>
    </row>
    <row r="20" spans="1:14" s="129" customFormat="1" ht="10" customHeight="1" x14ac:dyDescent="0.25">
      <c r="A20" s="449" t="s">
        <v>70</v>
      </c>
      <c r="B20" s="126">
        <v>4728</v>
      </c>
      <c r="C20" s="126">
        <v>1104</v>
      </c>
      <c r="D20" s="126">
        <v>2031</v>
      </c>
      <c r="E20" s="126">
        <v>7863</v>
      </c>
      <c r="F20" s="136"/>
      <c r="G20" s="126">
        <v>57</v>
      </c>
      <c r="H20" s="126">
        <v>9613</v>
      </c>
      <c r="J20" s="128">
        <v>0.7</v>
      </c>
      <c r="K20" s="128">
        <v>122.3</v>
      </c>
      <c r="M20" s="431"/>
      <c r="N20" s="431"/>
    </row>
    <row r="21" spans="1:14" s="129" customFormat="1" ht="10" customHeight="1" x14ac:dyDescent="0.25">
      <c r="A21" s="135" t="s">
        <v>71</v>
      </c>
      <c r="B21" s="126">
        <v>19396</v>
      </c>
      <c r="C21" s="126">
        <v>3063</v>
      </c>
      <c r="D21" s="126">
        <v>6327</v>
      </c>
      <c r="E21" s="126">
        <v>28786</v>
      </c>
      <c r="F21" s="136"/>
      <c r="G21" s="126">
        <v>402</v>
      </c>
      <c r="H21" s="126">
        <v>37912</v>
      </c>
      <c r="J21" s="128">
        <v>1.4</v>
      </c>
      <c r="K21" s="128">
        <v>131.69999999999999</v>
      </c>
      <c r="M21" s="431"/>
      <c r="N21" s="431"/>
    </row>
    <row r="22" spans="1:14" s="129" customFormat="1" ht="10" customHeight="1" x14ac:dyDescent="0.25">
      <c r="A22" s="449" t="s">
        <v>160</v>
      </c>
      <c r="B22" s="126">
        <v>2072</v>
      </c>
      <c r="C22" s="126">
        <v>298</v>
      </c>
      <c r="D22" s="126">
        <v>751</v>
      </c>
      <c r="E22" s="126">
        <v>3121</v>
      </c>
      <c r="F22" s="136"/>
      <c r="G22" s="126">
        <v>66</v>
      </c>
      <c r="H22" s="126">
        <v>4090</v>
      </c>
      <c r="J22" s="128">
        <v>2.1</v>
      </c>
      <c r="K22" s="128">
        <v>131</v>
      </c>
      <c r="M22" s="431"/>
      <c r="N22" s="431"/>
    </row>
    <row r="23" spans="1:14" s="141" customFormat="1" ht="10" customHeight="1" x14ac:dyDescent="0.25">
      <c r="A23" s="137" t="s">
        <v>161</v>
      </c>
      <c r="B23" s="138">
        <v>1194</v>
      </c>
      <c r="C23" s="138">
        <v>165</v>
      </c>
      <c r="D23" s="138">
        <v>416</v>
      </c>
      <c r="E23" s="138">
        <v>1775</v>
      </c>
      <c r="F23" s="139"/>
      <c r="G23" s="138">
        <v>33</v>
      </c>
      <c r="H23" s="138">
        <v>2291</v>
      </c>
      <c r="J23" s="128">
        <v>1.9</v>
      </c>
      <c r="K23" s="128">
        <v>129.1</v>
      </c>
      <c r="M23" s="431"/>
      <c r="N23" s="431"/>
    </row>
    <row r="24" spans="1:14" s="141" customFormat="1" ht="10" customHeight="1" x14ac:dyDescent="0.25">
      <c r="A24" s="137" t="s">
        <v>74</v>
      </c>
      <c r="B24" s="138">
        <v>878</v>
      </c>
      <c r="C24" s="138">
        <v>133</v>
      </c>
      <c r="D24" s="138">
        <v>335</v>
      </c>
      <c r="E24" s="138">
        <v>1346</v>
      </c>
      <c r="F24" s="139"/>
      <c r="G24" s="138">
        <v>33</v>
      </c>
      <c r="H24" s="138">
        <v>1799</v>
      </c>
      <c r="J24" s="128">
        <v>2.5</v>
      </c>
      <c r="K24" s="128">
        <v>133.69999999999999</v>
      </c>
      <c r="M24" s="431"/>
      <c r="N24" s="431"/>
    </row>
    <row r="25" spans="1:14" s="129" customFormat="1" ht="10" customHeight="1" x14ac:dyDescent="0.25">
      <c r="A25" s="449" t="s">
        <v>75</v>
      </c>
      <c r="B25" s="126">
        <v>9286</v>
      </c>
      <c r="C25" s="126">
        <v>1126</v>
      </c>
      <c r="D25" s="126">
        <v>2808</v>
      </c>
      <c r="E25" s="126">
        <v>13220</v>
      </c>
      <c r="F25" s="136"/>
      <c r="G25" s="126">
        <v>321</v>
      </c>
      <c r="H25" s="126">
        <v>17286</v>
      </c>
      <c r="J25" s="128">
        <v>2.4</v>
      </c>
      <c r="K25" s="128">
        <v>130.80000000000001</v>
      </c>
      <c r="M25" s="431"/>
      <c r="N25" s="431"/>
    </row>
    <row r="26" spans="1:14" s="129" customFormat="1" ht="10" customHeight="1" x14ac:dyDescent="0.25">
      <c r="A26" s="449" t="s">
        <v>76</v>
      </c>
      <c r="B26" s="126">
        <v>2065</v>
      </c>
      <c r="C26" s="126">
        <v>354</v>
      </c>
      <c r="D26" s="126">
        <v>846</v>
      </c>
      <c r="E26" s="126">
        <v>3265</v>
      </c>
      <c r="F26" s="136"/>
      <c r="G26" s="126">
        <v>74</v>
      </c>
      <c r="H26" s="126">
        <v>4105</v>
      </c>
      <c r="J26" s="128">
        <v>2.2999999999999998</v>
      </c>
      <c r="K26" s="128">
        <v>125.7</v>
      </c>
      <c r="M26" s="431"/>
      <c r="N26" s="431"/>
    </row>
    <row r="27" spans="1:14" s="129" customFormat="1" ht="10" customHeight="1" x14ac:dyDescent="0.25">
      <c r="A27" s="449" t="s">
        <v>77</v>
      </c>
      <c r="B27" s="126">
        <v>11336</v>
      </c>
      <c r="C27" s="126">
        <v>1552</v>
      </c>
      <c r="D27" s="126">
        <v>3791</v>
      </c>
      <c r="E27" s="126">
        <v>16679</v>
      </c>
      <c r="F27" s="136"/>
      <c r="G27" s="126">
        <v>311</v>
      </c>
      <c r="H27" s="126">
        <v>21676</v>
      </c>
      <c r="J27" s="128">
        <v>1.9</v>
      </c>
      <c r="K27" s="128">
        <v>130</v>
      </c>
      <c r="M27" s="431"/>
      <c r="N27" s="431"/>
    </row>
    <row r="28" spans="1:14" s="129" customFormat="1" ht="10" customHeight="1" x14ac:dyDescent="0.25">
      <c r="A28" s="135" t="s">
        <v>78</v>
      </c>
      <c r="B28" s="126">
        <v>10183</v>
      </c>
      <c r="C28" s="126">
        <v>1641</v>
      </c>
      <c r="D28" s="126">
        <v>3287</v>
      </c>
      <c r="E28" s="126">
        <v>15111</v>
      </c>
      <c r="F28" s="136"/>
      <c r="G28" s="126">
        <v>225</v>
      </c>
      <c r="H28" s="126">
        <v>19307</v>
      </c>
      <c r="J28" s="128">
        <v>1.5</v>
      </c>
      <c r="K28" s="128">
        <v>127.8</v>
      </c>
      <c r="M28" s="431"/>
      <c r="N28" s="431"/>
    </row>
    <row r="29" spans="1:14" s="129" customFormat="1" ht="10" customHeight="1" x14ac:dyDescent="0.25">
      <c r="A29" s="135" t="s">
        <v>79</v>
      </c>
      <c r="B29" s="126">
        <v>1485</v>
      </c>
      <c r="C29" s="126">
        <v>227</v>
      </c>
      <c r="D29" s="126">
        <v>540</v>
      </c>
      <c r="E29" s="126">
        <v>2252</v>
      </c>
      <c r="F29" s="136"/>
      <c r="G29" s="126">
        <v>49</v>
      </c>
      <c r="H29" s="126">
        <v>3076</v>
      </c>
      <c r="J29" s="128">
        <v>2.2000000000000002</v>
      </c>
      <c r="K29" s="128">
        <v>136.6</v>
      </c>
      <c r="M29" s="431"/>
      <c r="N29" s="431"/>
    </row>
    <row r="30" spans="1:14" s="129" customFormat="1" ht="10" customHeight="1" x14ac:dyDescent="0.25">
      <c r="A30" s="135" t="s">
        <v>80</v>
      </c>
      <c r="B30" s="126">
        <v>3377</v>
      </c>
      <c r="C30" s="126">
        <v>510</v>
      </c>
      <c r="D30" s="126">
        <v>1064</v>
      </c>
      <c r="E30" s="126">
        <v>4951</v>
      </c>
      <c r="F30" s="136"/>
      <c r="G30" s="126">
        <v>91</v>
      </c>
      <c r="H30" s="126">
        <v>6661</v>
      </c>
      <c r="J30" s="128">
        <v>1.8</v>
      </c>
      <c r="K30" s="128">
        <v>134.5</v>
      </c>
      <c r="M30" s="431"/>
      <c r="N30" s="431"/>
    </row>
    <row r="31" spans="1:14" s="129" customFormat="1" ht="10" customHeight="1" x14ac:dyDescent="0.25">
      <c r="A31" s="135" t="s">
        <v>81</v>
      </c>
      <c r="B31" s="126">
        <v>14053</v>
      </c>
      <c r="C31" s="126">
        <v>2649</v>
      </c>
      <c r="D31" s="126">
        <v>3571</v>
      </c>
      <c r="E31" s="126">
        <v>20273</v>
      </c>
      <c r="F31" s="136"/>
      <c r="G31" s="126">
        <v>339</v>
      </c>
      <c r="H31" s="126">
        <v>26799</v>
      </c>
      <c r="J31" s="128">
        <v>1.7</v>
      </c>
      <c r="K31" s="128">
        <v>132.19999999999999</v>
      </c>
      <c r="M31" s="431"/>
      <c r="N31" s="431"/>
    </row>
    <row r="32" spans="1:14" s="129" customFormat="1" ht="10" customHeight="1" x14ac:dyDescent="0.25">
      <c r="A32" s="135" t="s">
        <v>82</v>
      </c>
      <c r="B32" s="126">
        <v>1872</v>
      </c>
      <c r="C32" s="126">
        <v>307</v>
      </c>
      <c r="D32" s="126">
        <v>645</v>
      </c>
      <c r="E32" s="126">
        <v>2824</v>
      </c>
      <c r="F32" s="136"/>
      <c r="G32" s="126">
        <v>59</v>
      </c>
      <c r="H32" s="126">
        <v>3975</v>
      </c>
      <c r="J32" s="128">
        <v>2.1</v>
      </c>
      <c r="K32" s="128">
        <v>140.80000000000001</v>
      </c>
      <c r="M32" s="431"/>
      <c r="N32" s="431"/>
    </row>
    <row r="33" spans="1:14" s="129" customFormat="1" ht="10" customHeight="1" x14ac:dyDescent="0.25">
      <c r="A33" s="135" t="s">
        <v>83</v>
      </c>
      <c r="B33" s="126">
        <v>249</v>
      </c>
      <c r="C33" s="126">
        <v>55</v>
      </c>
      <c r="D33" s="126">
        <v>138</v>
      </c>
      <c r="E33" s="126">
        <v>442</v>
      </c>
      <c r="F33" s="136"/>
      <c r="G33" s="126">
        <v>14</v>
      </c>
      <c r="H33" s="126">
        <v>602</v>
      </c>
      <c r="J33" s="128">
        <v>3.2</v>
      </c>
      <c r="K33" s="128">
        <v>136.19999999999999</v>
      </c>
      <c r="M33" s="431"/>
      <c r="N33" s="431"/>
    </row>
    <row r="34" spans="1:14" s="129" customFormat="1" ht="10" customHeight="1" x14ac:dyDescent="0.25">
      <c r="A34" s="135" t="s">
        <v>84</v>
      </c>
      <c r="B34" s="126">
        <v>6695</v>
      </c>
      <c r="C34" s="126">
        <v>1030</v>
      </c>
      <c r="D34" s="126">
        <v>2096</v>
      </c>
      <c r="E34" s="126">
        <v>9821</v>
      </c>
      <c r="F34" s="136"/>
      <c r="G34" s="126">
        <v>228</v>
      </c>
      <c r="H34" s="126">
        <v>14002</v>
      </c>
      <c r="J34" s="128">
        <v>2.2999999999999998</v>
      </c>
      <c r="K34" s="128">
        <v>142.6</v>
      </c>
      <c r="M34" s="431"/>
      <c r="N34" s="431"/>
    </row>
    <row r="35" spans="1:14" s="129" customFormat="1" ht="10" customHeight="1" x14ac:dyDescent="0.25">
      <c r="A35" s="135" t="s">
        <v>85</v>
      </c>
      <c r="B35" s="126">
        <v>6679</v>
      </c>
      <c r="C35" s="126">
        <v>936</v>
      </c>
      <c r="D35" s="126">
        <v>1671</v>
      </c>
      <c r="E35" s="126">
        <v>9286</v>
      </c>
      <c r="F35" s="136"/>
      <c r="G35" s="126">
        <v>226</v>
      </c>
      <c r="H35" s="126">
        <v>14256</v>
      </c>
      <c r="J35" s="128">
        <v>2.4</v>
      </c>
      <c r="K35" s="128">
        <v>153.5</v>
      </c>
      <c r="M35" s="431"/>
      <c r="N35" s="431"/>
    </row>
    <row r="36" spans="1:14" s="129" customFormat="1" ht="10" customHeight="1" x14ac:dyDescent="0.25">
      <c r="A36" s="135" t="s">
        <v>86</v>
      </c>
      <c r="B36" s="126">
        <v>484</v>
      </c>
      <c r="C36" s="126">
        <v>110</v>
      </c>
      <c r="D36" s="126">
        <v>320</v>
      </c>
      <c r="E36" s="126">
        <v>914</v>
      </c>
      <c r="F36" s="136"/>
      <c r="G36" s="126">
        <v>46</v>
      </c>
      <c r="H36" s="126">
        <v>1355</v>
      </c>
      <c r="J36" s="128">
        <v>5</v>
      </c>
      <c r="K36" s="128">
        <v>148.19999999999999</v>
      </c>
      <c r="M36" s="431"/>
      <c r="N36" s="431"/>
    </row>
    <row r="37" spans="1:14" s="129" customFormat="1" ht="10" customHeight="1" x14ac:dyDescent="0.25">
      <c r="A37" s="135" t="s">
        <v>87</v>
      </c>
      <c r="B37" s="126">
        <v>1864</v>
      </c>
      <c r="C37" s="126">
        <v>295</v>
      </c>
      <c r="D37" s="126">
        <v>688</v>
      </c>
      <c r="E37" s="126">
        <v>2847</v>
      </c>
      <c r="F37" s="136"/>
      <c r="G37" s="126">
        <v>74</v>
      </c>
      <c r="H37" s="126">
        <v>4470</v>
      </c>
      <c r="J37" s="128">
        <v>2.6</v>
      </c>
      <c r="K37" s="128">
        <v>157</v>
      </c>
      <c r="M37" s="431"/>
      <c r="N37" s="431"/>
    </row>
    <row r="38" spans="1:14" s="129" customFormat="1" ht="10" customHeight="1" x14ac:dyDescent="0.25">
      <c r="A38" s="135" t="s">
        <v>88</v>
      </c>
      <c r="B38" s="126">
        <v>7339</v>
      </c>
      <c r="C38" s="126">
        <v>867</v>
      </c>
      <c r="D38" s="126">
        <v>2240</v>
      </c>
      <c r="E38" s="126">
        <v>10446</v>
      </c>
      <c r="F38" s="136"/>
      <c r="G38" s="126">
        <v>226</v>
      </c>
      <c r="H38" s="126">
        <v>15202</v>
      </c>
      <c r="J38" s="128">
        <v>2.2000000000000002</v>
      </c>
      <c r="K38" s="128">
        <v>145.5</v>
      </c>
      <c r="M38" s="431"/>
      <c r="N38" s="431"/>
    </row>
    <row r="39" spans="1:14" s="129" customFormat="1" ht="10" customHeight="1" x14ac:dyDescent="0.25">
      <c r="A39" s="135" t="s">
        <v>89</v>
      </c>
      <c r="B39" s="126">
        <v>2077</v>
      </c>
      <c r="C39" s="126">
        <v>391</v>
      </c>
      <c r="D39" s="126">
        <v>845</v>
      </c>
      <c r="E39" s="126">
        <v>3313</v>
      </c>
      <c r="F39" s="136"/>
      <c r="G39" s="126">
        <v>100</v>
      </c>
      <c r="H39" s="126">
        <v>4557</v>
      </c>
      <c r="J39" s="128">
        <v>3</v>
      </c>
      <c r="K39" s="128">
        <v>137.5</v>
      </c>
      <c r="M39" s="431"/>
      <c r="N39" s="431"/>
    </row>
    <row r="40" spans="1:14" s="6" customFormat="1" ht="10" customHeight="1" x14ac:dyDescent="0.25">
      <c r="A40" s="76" t="s">
        <v>90</v>
      </c>
      <c r="B40" s="93">
        <v>31126</v>
      </c>
      <c r="C40" s="93">
        <v>5417</v>
      </c>
      <c r="D40" s="93">
        <v>10581</v>
      </c>
      <c r="E40" s="93">
        <v>47124</v>
      </c>
      <c r="F40" s="93"/>
      <c r="G40" s="93">
        <v>710</v>
      </c>
      <c r="H40" s="93">
        <v>62056</v>
      </c>
      <c r="J40" s="319">
        <v>1.5</v>
      </c>
      <c r="K40" s="319">
        <v>131.69999999999999</v>
      </c>
      <c r="M40" s="431"/>
      <c r="N40" s="431"/>
    </row>
    <row r="41" spans="1:14" s="6" customFormat="1" ht="10" customHeight="1" x14ac:dyDescent="0.25">
      <c r="A41" s="76" t="s">
        <v>91</v>
      </c>
      <c r="B41" s="93">
        <v>24759</v>
      </c>
      <c r="C41" s="93">
        <v>3330</v>
      </c>
      <c r="D41" s="93">
        <v>8196</v>
      </c>
      <c r="E41" s="93">
        <v>36285</v>
      </c>
      <c r="F41" s="93"/>
      <c r="G41" s="93">
        <v>772</v>
      </c>
      <c r="H41" s="93">
        <v>47157</v>
      </c>
      <c r="J41" s="319">
        <v>2.1</v>
      </c>
      <c r="K41" s="319">
        <v>130</v>
      </c>
      <c r="M41" s="431"/>
      <c r="N41" s="431"/>
    </row>
    <row r="42" spans="1:14" s="6" customFormat="1" ht="10" customHeight="1" x14ac:dyDescent="0.25">
      <c r="A42" s="76" t="s">
        <v>92</v>
      </c>
      <c r="B42" s="93">
        <v>29098</v>
      </c>
      <c r="C42" s="93">
        <v>5027</v>
      </c>
      <c r="D42" s="93">
        <v>8462</v>
      </c>
      <c r="E42" s="93">
        <v>42587</v>
      </c>
      <c r="F42" s="93"/>
      <c r="G42" s="93">
        <v>704</v>
      </c>
      <c r="H42" s="93">
        <v>55843</v>
      </c>
      <c r="J42" s="319">
        <v>1.7</v>
      </c>
      <c r="K42" s="319">
        <v>131.1</v>
      </c>
      <c r="M42" s="431"/>
      <c r="N42" s="431"/>
    </row>
    <row r="43" spans="1:14" s="6" customFormat="1" ht="10" customHeight="1" x14ac:dyDescent="0.25">
      <c r="A43" s="76" t="s">
        <v>93</v>
      </c>
      <c r="B43" s="93">
        <v>17843</v>
      </c>
      <c r="C43" s="93">
        <v>2733</v>
      </c>
      <c r="D43" s="93">
        <v>5558</v>
      </c>
      <c r="E43" s="93">
        <v>26134</v>
      </c>
      <c r="F43" s="93"/>
      <c r="G43" s="93">
        <v>647</v>
      </c>
      <c r="H43" s="93">
        <v>38660</v>
      </c>
      <c r="J43" s="319">
        <v>2.5</v>
      </c>
      <c r="K43" s="319">
        <v>147.9</v>
      </c>
      <c r="M43" s="431"/>
      <c r="N43" s="431"/>
    </row>
    <row r="44" spans="1:14" s="6" customFormat="1" ht="10" customHeight="1" x14ac:dyDescent="0.25">
      <c r="A44" s="79" t="s">
        <v>94</v>
      </c>
      <c r="B44" s="93">
        <v>9416</v>
      </c>
      <c r="C44" s="93">
        <v>1258</v>
      </c>
      <c r="D44" s="93">
        <v>3085</v>
      </c>
      <c r="E44" s="93">
        <v>13759</v>
      </c>
      <c r="F44" s="93"/>
      <c r="G44" s="93">
        <v>326</v>
      </c>
      <c r="H44" s="93">
        <v>19759</v>
      </c>
      <c r="J44" s="319">
        <v>2.4</v>
      </c>
      <c r="K44" s="319">
        <v>143.6</v>
      </c>
      <c r="M44" s="431"/>
      <c r="N44" s="431"/>
    </row>
    <row r="45" spans="1:14" s="129" customFormat="1" ht="10" customHeight="1" x14ac:dyDescent="0.25">
      <c r="A45" s="76" t="s">
        <v>162</v>
      </c>
      <c r="B45" s="93">
        <v>112242</v>
      </c>
      <c r="C45" s="93">
        <v>17765</v>
      </c>
      <c r="D45" s="93">
        <v>35882</v>
      </c>
      <c r="E45" s="93">
        <v>165889</v>
      </c>
      <c r="F45" s="93"/>
      <c r="G45" s="93">
        <v>3159</v>
      </c>
      <c r="H45" s="93">
        <v>223475</v>
      </c>
      <c r="J45" s="319">
        <v>1.9</v>
      </c>
      <c r="K45" s="319">
        <v>134.69999999999999</v>
      </c>
      <c r="M45" s="431"/>
      <c r="N45" s="431"/>
    </row>
    <row r="46" spans="1:14" ht="3" customHeight="1" x14ac:dyDescent="0.3">
      <c r="A46" s="142"/>
      <c r="B46" s="143"/>
      <c r="C46" s="143"/>
      <c r="D46" s="143"/>
      <c r="E46" s="143"/>
      <c r="F46" s="143"/>
      <c r="G46" s="143"/>
      <c r="H46" s="143"/>
      <c r="I46" s="144"/>
      <c r="J46" s="143"/>
      <c r="K46" s="143"/>
      <c r="M46" s="129"/>
      <c r="N46" s="129"/>
    </row>
    <row r="47" spans="1:14" ht="3" customHeight="1" x14ac:dyDescent="0.3">
      <c r="A47" s="14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4" ht="10" customHeight="1" x14ac:dyDescent="0.3">
      <c r="A48" s="449" t="s">
        <v>163</v>
      </c>
      <c r="B48" s="147"/>
      <c r="C48" s="147"/>
      <c r="D48" s="146"/>
      <c r="E48" s="148"/>
      <c r="F48" s="146"/>
      <c r="G48" s="148"/>
      <c r="H48" s="148"/>
      <c r="I48" s="148"/>
      <c r="J48" s="148"/>
    </row>
    <row r="49" spans="1:11" ht="10" customHeight="1" x14ac:dyDescent="0.3">
      <c r="A49" s="135" t="s">
        <v>164</v>
      </c>
      <c r="B49" s="149"/>
      <c r="C49" s="149"/>
      <c r="D49" s="150"/>
      <c r="E49" s="150"/>
      <c r="F49" s="150"/>
      <c r="G49" s="150"/>
      <c r="H49" s="150"/>
      <c r="I49" s="150"/>
      <c r="J49" s="150"/>
      <c r="K49" s="129"/>
    </row>
    <row r="50" spans="1:11" ht="10" customHeight="1" x14ac:dyDescent="0.3">
      <c r="A50" s="9" t="s">
        <v>165</v>
      </c>
      <c r="B50" s="129"/>
      <c r="C50" s="129"/>
      <c r="D50" s="129"/>
      <c r="E50" s="129"/>
      <c r="F50" s="129"/>
      <c r="G50" s="129"/>
      <c r="H50" s="129"/>
      <c r="I50" s="129"/>
      <c r="J50" s="129"/>
      <c r="K50" s="129"/>
    </row>
    <row r="51" spans="1:11" ht="10" customHeight="1" x14ac:dyDescent="0.3">
      <c r="A51" s="9" t="s">
        <v>166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</row>
    <row r="52" spans="1:11" ht="9" customHeight="1" x14ac:dyDescent="0.3"/>
    <row r="54" spans="1:11" x14ac:dyDescent="0.3">
      <c r="B54" s="473"/>
      <c r="C54" s="473"/>
      <c r="D54" s="473"/>
      <c r="E54" s="473"/>
      <c r="F54" s="473"/>
      <c r="G54" s="473"/>
      <c r="H54" s="473"/>
      <c r="I54" s="473"/>
      <c r="J54" s="473"/>
      <c r="K54" s="473"/>
    </row>
    <row r="55" spans="1:11" x14ac:dyDescent="0.3">
      <c r="B55" s="473"/>
      <c r="C55" s="473"/>
      <c r="D55" s="473"/>
      <c r="E55" s="473"/>
      <c r="F55" s="473"/>
      <c r="G55" s="473"/>
      <c r="H55" s="473"/>
      <c r="I55" s="473"/>
      <c r="J55" s="473"/>
      <c r="K55" s="473"/>
    </row>
    <row r="56" spans="1:11" x14ac:dyDescent="0.3">
      <c r="B56" s="473"/>
      <c r="C56" s="473"/>
      <c r="D56" s="473"/>
      <c r="E56" s="473"/>
      <c r="F56" s="473"/>
      <c r="G56" s="473"/>
      <c r="H56" s="473"/>
      <c r="I56" s="473"/>
      <c r="J56" s="473"/>
      <c r="K56" s="473"/>
    </row>
    <row r="57" spans="1:11" x14ac:dyDescent="0.3">
      <c r="B57" s="473"/>
      <c r="C57" s="473"/>
      <c r="D57" s="473"/>
      <c r="E57" s="473"/>
      <c r="F57" s="473"/>
      <c r="G57" s="473"/>
      <c r="H57" s="473"/>
      <c r="I57" s="473"/>
      <c r="J57" s="473"/>
      <c r="K57" s="473"/>
    </row>
    <row r="58" spans="1:11" x14ac:dyDescent="0.3">
      <c r="B58" s="473"/>
      <c r="C58" s="473"/>
      <c r="D58" s="473"/>
      <c r="E58" s="473"/>
      <c r="F58" s="473"/>
      <c r="G58" s="473"/>
      <c r="H58" s="473"/>
      <c r="I58" s="473"/>
      <c r="J58" s="473"/>
      <c r="K58" s="473"/>
    </row>
    <row r="59" spans="1:11" x14ac:dyDescent="0.3">
      <c r="B59" s="473"/>
      <c r="C59" s="473"/>
      <c r="D59" s="473"/>
      <c r="E59" s="473"/>
      <c r="F59" s="473"/>
      <c r="G59" s="473"/>
      <c r="H59" s="473"/>
      <c r="I59" s="473"/>
      <c r="J59" s="473"/>
      <c r="K59" s="473"/>
    </row>
    <row r="60" spans="1:11" x14ac:dyDescent="0.3">
      <c r="B60" s="473"/>
      <c r="C60" s="473"/>
      <c r="D60" s="473"/>
      <c r="E60" s="473"/>
      <c r="F60" s="473"/>
      <c r="G60" s="473"/>
      <c r="H60" s="473"/>
      <c r="I60" s="473"/>
      <c r="J60" s="473"/>
      <c r="K60" s="473"/>
    </row>
    <row r="61" spans="1:11" x14ac:dyDescent="0.3">
      <c r="B61" s="473"/>
      <c r="C61" s="473"/>
      <c r="D61" s="473"/>
      <c r="E61" s="473"/>
      <c r="F61" s="473"/>
      <c r="G61" s="473"/>
      <c r="H61" s="473"/>
      <c r="I61" s="473"/>
      <c r="J61" s="473"/>
      <c r="K61" s="473"/>
    </row>
    <row r="62" spans="1:11" x14ac:dyDescent="0.3">
      <c r="B62" s="473"/>
      <c r="C62" s="473"/>
      <c r="D62" s="473"/>
      <c r="E62" s="473"/>
      <c r="F62" s="473"/>
      <c r="G62" s="473"/>
      <c r="H62" s="473"/>
      <c r="I62" s="473"/>
      <c r="J62" s="473"/>
      <c r="K62" s="473"/>
    </row>
  </sheetData>
  <mergeCells count="7">
    <mergeCell ref="B16:K16"/>
    <mergeCell ref="A5:K5"/>
    <mergeCell ref="A8:A9"/>
    <mergeCell ref="B8:E8"/>
    <mergeCell ref="G8:H8"/>
    <mergeCell ref="J8:J9"/>
    <mergeCell ref="K8:K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3"/>
  <sheetViews>
    <sheetView zoomScaleNormal="100" workbookViewId="0">
      <selection activeCell="A4" sqref="A4"/>
    </sheetView>
  </sheetViews>
  <sheetFormatPr defaultRowHeight="9" x14ac:dyDescent="0.2"/>
  <cols>
    <col min="1" max="1" width="17.453125" style="7" customWidth="1"/>
    <col min="2" max="2" width="7" style="163" customWidth="1"/>
    <col min="3" max="3" width="4.26953125" style="163" bestFit="1" customWidth="1"/>
    <col min="4" max="4" width="6" style="163" bestFit="1" customWidth="1"/>
    <col min="5" max="5" width="6.1796875" style="163" customWidth="1"/>
    <col min="6" max="6" width="0.81640625" style="163" customWidth="1"/>
    <col min="7" max="7" width="7" style="7" customWidth="1"/>
    <col min="8" max="8" width="4.7265625" style="7" customWidth="1"/>
    <col min="9" max="9" width="6.54296875" style="7" bestFit="1" customWidth="1"/>
    <col min="10" max="10" width="6.26953125" style="7" customWidth="1"/>
    <col min="11" max="11" width="0.81640625" style="7" customWidth="1"/>
    <col min="12" max="12" width="6.26953125" style="7" bestFit="1" customWidth="1"/>
    <col min="13" max="13" width="9.453125" style="7" bestFit="1" customWidth="1"/>
    <col min="14" max="14" width="5.81640625" style="7" customWidth="1"/>
    <col min="15" max="15" width="6" style="7" customWidth="1"/>
    <col min="16" max="16" width="9.1796875" style="7"/>
    <col min="17" max="17" width="10.26953125" style="7" bestFit="1" customWidth="1"/>
    <col min="18" max="256" width="9.1796875" style="7"/>
    <col min="257" max="257" width="17.453125" style="7" customWidth="1"/>
    <col min="258" max="258" width="7" style="7" customWidth="1"/>
    <col min="259" max="259" width="4.26953125" style="7" bestFit="1" customWidth="1"/>
    <col min="260" max="260" width="6" style="7" bestFit="1" customWidth="1"/>
    <col min="261" max="261" width="6.1796875" style="7" customWidth="1"/>
    <col min="262" max="262" width="0.81640625" style="7" customWidth="1"/>
    <col min="263" max="263" width="7" style="7" customWidth="1"/>
    <col min="264" max="264" width="4.7265625" style="7" customWidth="1"/>
    <col min="265" max="265" width="6.54296875" style="7" bestFit="1" customWidth="1"/>
    <col min="266" max="266" width="6.26953125" style="7" customWidth="1"/>
    <col min="267" max="267" width="0.81640625" style="7" customWidth="1"/>
    <col min="268" max="268" width="6.26953125" style="7" bestFit="1" customWidth="1"/>
    <col min="269" max="269" width="9.453125" style="7" bestFit="1" customWidth="1"/>
    <col min="270" max="270" width="5.81640625" style="7" customWidth="1"/>
    <col min="271" max="271" width="6" style="7" customWidth="1"/>
    <col min="272" max="272" width="9.1796875" style="7"/>
    <col min="273" max="273" width="10.26953125" style="7" bestFit="1" customWidth="1"/>
    <col min="274" max="512" width="9.1796875" style="7"/>
    <col min="513" max="513" width="17.453125" style="7" customWidth="1"/>
    <col min="514" max="514" width="7" style="7" customWidth="1"/>
    <col min="515" max="515" width="4.26953125" style="7" bestFit="1" customWidth="1"/>
    <col min="516" max="516" width="6" style="7" bestFit="1" customWidth="1"/>
    <col min="517" max="517" width="6.1796875" style="7" customWidth="1"/>
    <col min="518" max="518" width="0.81640625" style="7" customWidth="1"/>
    <col min="519" max="519" width="7" style="7" customWidth="1"/>
    <col min="520" max="520" width="4.7265625" style="7" customWidth="1"/>
    <col min="521" max="521" width="6.54296875" style="7" bestFit="1" customWidth="1"/>
    <col min="522" max="522" width="6.26953125" style="7" customWidth="1"/>
    <col min="523" max="523" width="0.81640625" style="7" customWidth="1"/>
    <col min="524" max="524" width="6.26953125" style="7" bestFit="1" customWidth="1"/>
    <col min="525" max="525" width="9.453125" style="7" bestFit="1" customWidth="1"/>
    <col min="526" max="526" width="5.81640625" style="7" customWidth="1"/>
    <col min="527" max="527" width="6" style="7" customWidth="1"/>
    <col min="528" max="528" width="9.1796875" style="7"/>
    <col min="529" max="529" width="10.26953125" style="7" bestFit="1" customWidth="1"/>
    <col min="530" max="768" width="9.1796875" style="7"/>
    <col min="769" max="769" width="17.453125" style="7" customWidth="1"/>
    <col min="770" max="770" width="7" style="7" customWidth="1"/>
    <col min="771" max="771" width="4.26953125" style="7" bestFit="1" customWidth="1"/>
    <col min="772" max="772" width="6" style="7" bestFit="1" customWidth="1"/>
    <col min="773" max="773" width="6.1796875" style="7" customWidth="1"/>
    <col min="774" max="774" width="0.81640625" style="7" customWidth="1"/>
    <col min="775" max="775" width="7" style="7" customWidth="1"/>
    <col min="776" max="776" width="4.7265625" style="7" customWidth="1"/>
    <col min="777" max="777" width="6.54296875" style="7" bestFit="1" customWidth="1"/>
    <col min="778" max="778" width="6.26953125" style="7" customWidth="1"/>
    <col min="779" max="779" width="0.81640625" style="7" customWidth="1"/>
    <col min="780" max="780" width="6.26953125" style="7" bestFit="1" customWidth="1"/>
    <col min="781" max="781" width="9.453125" style="7" bestFit="1" customWidth="1"/>
    <col min="782" max="782" width="5.81640625" style="7" customWidth="1"/>
    <col min="783" max="783" width="6" style="7" customWidth="1"/>
    <col min="784" max="784" width="9.1796875" style="7"/>
    <col min="785" max="785" width="10.26953125" style="7" bestFit="1" customWidth="1"/>
    <col min="786" max="1024" width="9.1796875" style="7"/>
    <col min="1025" max="1025" width="17.453125" style="7" customWidth="1"/>
    <col min="1026" max="1026" width="7" style="7" customWidth="1"/>
    <col min="1027" max="1027" width="4.26953125" style="7" bestFit="1" customWidth="1"/>
    <col min="1028" max="1028" width="6" style="7" bestFit="1" customWidth="1"/>
    <col min="1029" max="1029" width="6.1796875" style="7" customWidth="1"/>
    <col min="1030" max="1030" width="0.81640625" style="7" customWidth="1"/>
    <col min="1031" max="1031" width="7" style="7" customWidth="1"/>
    <col min="1032" max="1032" width="4.7265625" style="7" customWidth="1"/>
    <col min="1033" max="1033" width="6.54296875" style="7" bestFit="1" customWidth="1"/>
    <col min="1034" max="1034" width="6.26953125" style="7" customWidth="1"/>
    <col min="1035" max="1035" width="0.81640625" style="7" customWidth="1"/>
    <col min="1036" max="1036" width="6.26953125" style="7" bestFit="1" customWidth="1"/>
    <col min="1037" max="1037" width="9.453125" style="7" bestFit="1" customWidth="1"/>
    <col min="1038" max="1038" width="5.81640625" style="7" customWidth="1"/>
    <col min="1039" max="1039" width="6" style="7" customWidth="1"/>
    <col min="1040" max="1040" width="9.1796875" style="7"/>
    <col min="1041" max="1041" width="10.26953125" style="7" bestFit="1" customWidth="1"/>
    <col min="1042" max="1280" width="9.1796875" style="7"/>
    <col min="1281" max="1281" width="17.453125" style="7" customWidth="1"/>
    <col min="1282" max="1282" width="7" style="7" customWidth="1"/>
    <col min="1283" max="1283" width="4.26953125" style="7" bestFit="1" customWidth="1"/>
    <col min="1284" max="1284" width="6" style="7" bestFit="1" customWidth="1"/>
    <col min="1285" max="1285" width="6.1796875" style="7" customWidth="1"/>
    <col min="1286" max="1286" width="0.81640625" style="7" customWidth="1"/>
    <col min="1287" max="1287" width="7" style="7" customWidth="1"/>
    <col min="1288" max="1288" width="4.7265625" style="7" customWidth="1"/>
    <col min="1289" max="1289" width="6.54296875" style="7" bestFit="1" customWidth="1"/>
    <col min="1290" max="1290" width="6.26953125" style="7" customWidth="1"/>
    <col min="1291" max="1291" width="0.81640625" style="7" customWidth="1"/>
    <col min="1292" max="1292" width="6.26953125" style="7" bestFit="1" customWidth="1"/>
    <col min="1293" max="1293" width="9.453125" style="7" bestFit="1" customWidth="1"/>
    <col min="1294" max="1294" width="5.81640625" style="7" customWidth="1"/>
    <col min="1295" max="1295" width="6" style="7" customWidth="1"/>
    <col min="1296" max="1296" width="9.1796875" style="7"/>
    <col min="1297" max="1297" width="10.26953125" style="7" bestFit="1" customWidth="1"/>
    <col min="1298" max="1536" width="9.1796875" style="7"/>
    <col min="1537" max="1537" width="17.453125" style="7" customWidth="1"/>
    <col min="1538" max="1538" width="7" style="7" customWidth="1"/>
    <col min="1539" max="1539" width="4.26953125" style="7" bestFit="1" customWidth="1"/>
    <col min="1540" max="1540" width="6" style="7" bestFit="1" customWidth="1"/>
    <col min="1541" max="1541" width="6.1796875" style="7" customWidth="1"/>
    <col min="1542" max="1542" width="0.81640625" style="7" customWidth="1"/>
    <col min="1543" max="1543" width="7" style="7" customWidth="1"/>
    <col min="1544" max="1544" width="4.7265625" style="7" customWidth="1"/>
    <col min="1545" max="1545" width="6.54296875" style="7" bestFit="1" customWidth="1"/>
    <col min="1546" max="1546" width="6.26953125" style="7" customWidth="1"/>
    <col min="1547" max="1547" width="0.81640625" style="7" customWidth="1"/>
    <col min="1548" max="1548" width="6.26953125" style="7" bestFit="1" customWidth="1"/>
    <col min="1549" max="1549" width="9.453125" style="7" bestFit="1" customWidth="1"/>
    <col min="1550" max="1550" width="5.81640625" style="7" customWidth="1"/>
    <col min="1551" max="1551" width="6" style="7" customWidth="1"/>
    <col min="1552" max="1552" width="9.1796875" style="7"/>
    <col min="1553" max="1553" width="10.26953125" style="7" bestFit="1" customWidth="1"/>
    <col min="1554" max="1792" width="9.1796875" style="7"/>
    <col min="1793" max="1793" width="17.453125" style="7" customWidth="1"/>
    <col min="1794" max="1794" width="7" style="7" customWidth="1"/>
    <col min="1795" max="1795" width="4.26953125" style="7" bestFit="1" customWidth="1"/>
    <col min="1796" max="1796" width="6" style="7" bestFit="1" customWidth="1"/>
    <col min="1797" max="1797" width="6.1796875" style="7" customWidth="1"/>
    <col min="1798" max="1798" width="0.81640625" style="7" customWidth="1"/>
    <col min="1799" max="1799" width="7" style="7" customWidth="1"/>
    <col min="1800" max="1800" width="4.7265625" style="7" customWidth="1"/>
    <col min="1801" max="1801" width="6.54296875" style="7" bestFit="1" customWidth="1"/>
    <col min="1802" max="1802" width="6.26953125" style="7" customWidth="1"/>
    <col min="1803" max="1803" width="0.81640625" style="7" customWidth="1"/>
    <col min="1804" max="1804" width="6.26953125" style="7" bestFit="1" customWidth="1"/>
    <col min="1805" max="1805" width="9.453125" style="7" bestFit="1" customWidth="1"/>
    <col min="1806" max="1806" width="5.81640625" style="7" customWidth="1"/>
    <col min="1807" max="1807" width="6" style="7" customWidth="1"/>
    <col min="1808" max="1808" width="9.1796875" style="7"/>
    <col min="1809" max="1809" width="10.26953125" style="7" bestFit="1" customWidth="1"/>
    <col min="1810" max="2048" width="9.1796875" style="7"/>
    <col min="2049" max="2049" width="17.453125" style="7" customWidth="1"/>
    <col min="2050" max="2050" width="7" style="7" customWidth="1"/>
    <col min="2051" max="2051" width="4.26953125" style="7" bestFit="1" customWidth="1"/>
    <col min="2052" max="2052" width="6" style="7" bestFit="1" customWidth="1"/>
    <col min="2053" max="2053" width="6.1796875" style="7" customWidth="1"/>
    <col min="2054" max="2054" width="0.81640625" style="7" customWidth="1"/>
    <col min="2055" max="2055" width="7" style="7" customWidth="1"/>
    <col min="2056" max="2056" width="4.7265625" style="7" customWidth="1"/>
    <col min="2057" max="2057" width="6.54296875" style="7" bestFit="1" customWidth="1"/>
    <col min="2058" max="2058" width="6.26953125" style="7" customWidth="1"/>
    <col min="2059" max="2059" width="0.81640625" style="7" customWidth="1"/>
    <col min="2060" max="2060" width="6.26953125" style="7" bestFit="1" customWidth="1"/>
    <col min="2061" max="2061" width="9.453125" style="7" bestFit="1" customWidth="1"/>
    <col min="2062" max="2062" width="5.81640625" style="7" customWidth="1"/>
    <col min="2063" max="2063" width="6" style="7" customWidth="1"/>
    <col min="2064" max="2064" width="9.1796875" style="7"/>
    <col min="2065" max="2065" width="10.26953125" style="7" bestFit="1" customWidth="1"/>
    <col min="2066" max="2304" width="9.1796875" style="7"/>
    <col min="2305" max="2305" width="17.453125" style="7" customWidth="1"/>
    <col min="2306" max="2306" width="7" style="7" customWidth="1"/>
    <col min="2307" max="2307" width="4.26953125" style="7" bestFit="1" customWidth="1"/>
    <col min="2308" max="2308" width="6" style="7" bestFit="1" customWidth="1"/>
    <col min="2309" max="2309" width="6.1796875" style="7" customWidth="1"/>
    <col min="2310" max="2310" width="0.81640625" style="7" customWidth="1"/>
    <col min="2311" max="2311" width="7" style="7" customWidth="1"/>
    <col min="2312" max="2312" width="4.7265625" style="7" customWidth="1"/>
    <col min="2313" max="2313" width="6.54296875" style="7" bestFit="1" customWidth="1"/>
    <col min="2314" max="2314" width="6.26953125" style="7" customWidth="1"/>
    <col min="2315" max="2315" width="0.81640625" style="7" customWidth="1"/>
    <col min="2316" max="2316" width="6.26953125" style="7" bestFit="1" customWidth="1"/>
    <col min="2317" max="2317" width="9.453125" style="7" bestFit="1" customWidth="1"/>
    <col min="2318" max="2318" width="5.81640625" style="7" customWidth="1"/>
    <col min="2319" max="2319" width="6" style="7" customWidth="1"/>
    <col min="2320" max="2320" width="9.1796875" style="7"/>
    <col min="2321" max="2321" width="10.26953125" style="7" bestFit="1" customWidth="1"/>
    <col min="2322" max="2560" width="9.1796875" style="7"/>
    <col min="2561" max="2561" width="17.453125" style="7" customWidth="1"/>
    <col min="2562" max="2562" width="7" style="7" customWidth="1"/>
    <col min="2563" max="2563" width="4.26953125" style="7" bestFit="1" customWidth="1"/>
    <col min="2564" max="2564" width="6" style="7" bestFit="1" customWidth="1"/>
    <col min="2565" max="2565" width="6.1796875" style="7" customWidth="1"/>
    <col min="2566" max="2566" width="0.81640625" style="7" customWidth="1"/>
    <col min="2567" max="2567" width="7" style="7" customWidth="1"/>
    <col min="2568" max="2568" width="4.7265625" style="7" customWidth="1"/>
    <col min="2569" max="2569" width="6.54296875" style="7" bestFit="1" customWidth="1"/>
    <col min="2570" max="2570" width="6.26953125" style="7" customWidth="1"/>
    <col min="2571" max="2571" width="0.81640625" style="7" customWidth="1"/>
    <col min="2572" max="2572" width="6.26953125" style="7" bestFit="1" customWidth="1"/>
    <col min="2573" max="2573" width="9.453125" style="7" bestFit="1" customWidth="1"/>
    <col min="2574" max="2574" width="5.81640625" style="7" customWidth="1"/>
    <col min="2575" max="2575" width="6" style="7" customWidth="1"/>
    <col min="2576" max="2576" width="9.1796875" style="7"/>
    <col min="2577" max="2577" width="10.26953125" style="7" bestFit="1" customWidth="1"/>
    <col min="2578" max="2816" width="9.1796875" style="7"/>
    <col min="2817" max="2817" width="17.453125" style="7" customWidth="1"/>
    <col min="2818" max="2818" width="7" style="7" customWidth="1"/>
    <col min="2819" max="2819" width="4.26953125" style="7" bestFit="1" customWidth="1"/>
    <col min="2820" max="2820" width="6" style="7" bestFit="1" customWidth="1"/>
    <col min="2821" max="2821" width="6.1796875" style="7" customWidth="1"/>
    <col min="2822" max="2822" width="0.81640625" style="7" customWidth="1"/>
    <col min="2823" max="2823" width="7" style="7" customWidth="1"/>
    <col min="2824" max="2824" width="4.7265625" style="7" customWidth="1"/>
    <col min="2825" max="2825" width="6.54296875" style="7" bestFit="1" customWidth="1"/>
    <col min="2826" max="2826" width="6.26953125" style="7" customWidth="1"/>
    <col min="2827" max="2827" width="0.81640625" style="7" customWidth="1"/>
    <col min="2828" max="2828" width="6.26953125" style="7" bestFit="1" customWidth="1"/>
    <col min="2829" max="2829" width="9.453125" style="7" bestFit="1" customWidth="1"/>
    <col min="2830" max="2830" width="5.81640625" style="7" customWidth="1"/>
    <col min="2831" max="2831" width="6" style="7" customWidth="1"/>
    <col min="2832" max="2832" width="9.1796875" style="7"/>
    <col min="2833" max="2833" width="10.26953125" style="7" bestFit="1" customWidth="1"/>
    <col min="2834" max="3072" width="9.1796875" style="7"/>
    <col min="3073" max="3073" width="17.453125" style="7" customWidth="1"/>
    <col min="3074" max="3074" width="7" style="7" customWidth="1"/>
    <col min="3075" max="3075" width="4.26953125" style="7" bestFit="1" customWidth="1"/>
    <col min="3076" max="3076" width="6" style="7" bestFit="1" customWidth="1"/>
    <col min="3077" max="3077" width="6.1796875" style="7" customWidth="1"/>
    <col min="3078" max="3078" width="0.81640625" style="7" customWidth="1"/>
    <col min="3079" max="3079" width="7" style="7" customWidth="1"/>
    <col min="3080" max="3080" width="4.7265625" style="7" customWidth="1"/>
    <col min="3081" max="3081" width="6.54296875" style="7" bestFit="1" customWidth="1"/>
    <col min="3082" max="3082" width="6.26953125" style="7" customWidth="1"/>
    <col min="3083" max="3083" width="0.81640625" style="7" customWidth="1"/>
    <col min="3084" max="3084" width="6.26953125" style="7" bestFit="1" customWidth="1"/>
    <col min="3085" max="3085" width="9.453125" style="7" bestFit="1" customWidth="1"/>
    <col min="3086" max="3086" width="5.81640625" style="7" customWidth="1"/>
    <col min="3087" max="3087" width="6" style="7" customWidth="1"/>
    <col min="3088" max="3088" width="9.1796875" style="7"/>
    <col min="3089" max="3089" width="10.26953125" style="7" bestFit="1" customWidth="1"/>
    <col min="3090" max="3328" width="9.1796875" style="7"/>
    <col min="3329" max="3329" width="17.453125" style="7" customWidth="1"/>
    <col min="3330" max="3330" width="7" style="7" customWidth="1"/>
    <col min="3331" max="3331" width="4.26953125" style="7" bestFit="1" customWidth="1"/>
    <col min="3332" max="3332" width="6" style="7" bestFit="1" customWidth="1"/>
    <col min="3333" max="3333" width="6.1796875" style="7" customWidth="1"/>
    <col min="3334" max="3334" width="0.81640625" style="7" customWidth="1"/>
    <col min="3335" max="3335" width="7" style="7" customWidth="1"/>
    <col min="3336" max="3336" width="4.7265625" style="7" customWidth="1"/>
    <col min="3337" max="3337" width="6.54296875" style="7" bestFit="1" customWidth="1"/>
    <col min="3338" max="3338" width="6.26953125" style="7" customWidth="1"/>
    <col min="3339" max="3339" width="0.81640625" style="7" customWidth="1"/>
    <col min="3340" max="3340" width="6.26953125" style="7" bestFit="1" customWidth="1"/>
    <col min="3341" max="3341" width="9.453125" style="7" bestFit="1" customWidth="1"/>
    <col min="3342" max="3342" width="5.81640625" style="7" customWidth="1"/>
    <col min="3343" max="3343" width="6" style="7" customWidth="1"/>
    <col min="3344" max="3344" width="9.1796875" style="7"/>
    <col min="3345" max="3345" width="10.26953125" style="7" bestFit="1" customWidth="1"/>
    <col min="3346" max="3584" width="9.1796875" style="7"/>
    <col min="3585" max="3585" width="17.453125" style="7" customWidth="1"/>
    <col min="3586" max="3586" width="7" style="7" customWidth="1"/>
    <col min="3587" max="3587" width="4.26953125" style="7" bestFit="1" customWidth="1"/>
    <col min="3588" max="3588" width="6" style="7" bestFit="1" customWidth="1"/>
    <col min="3589" max="3589" width="6.1796875" style="7" customWidth="1"/>
    <col min="3590" max="3590" width="0.81640625" style="7" customWidth="1"/>
    <col min="3591" max="3591" width="7" style="7" customWidth="1"/>
    <col min="3592" max="3592" width="4.7265625" style="7" customWidth="1"/>
    <col min="3593" max="3593" width="6.54296875" style="7" bestFit="1" customWidth="1"/>
    <col min="3594" max="3594" width="6.26953125" style="7" customWidth="1"/>
    <col min="3595" max="3595" width="0.81640625" style="7" customWidth="1"/>
    <col min="3596" max="3596" width="6.26953125" style="7" bestFit="1" customWidth="1"/>
    <col min="3597" max="3597" width="9.453125" style="7" bestFit="1" customWidth="1"/>
    <col min="3598" max="3598" width="5.81640625" style="7" customWidth="1"/>
    <col min="3599" max="3599" width="6" style="7" customWidth="1"/>
    <col min="3600" max="3600" width="9.1796875" style="7"/>
    <col min="3601" max="3601" width="10.26953125" style="7" bestFit="1" customWidth="1"/>
    <col min="3602" max="3840" width="9.1796875" style="7"/>
    <col min="3841" max="3841" width="17.453125" style="7" customWidth="1"/>
    <col min="3842" max="3842" width="7" style="7" customWidth="1"/>
    <col min="3843" max="3843" width="4.26953125" style="7" bestFit="1" customWidth="1"/>
    <col min="3844" max="3844" width="6" style="7" bestFit="1" customWidth="1"/>
    <col min="3845" max="3845" width="6.1796875" style="7" customWidth="1"/>
    <col min="3846" max="3846" width="0.81640625" style="7" customWidth="1"/>
    <col min="3847" max="3847" width="7" style="7" customWidth="1"/>
    <col min="3848" max="3848" width="4.7265625" style="7" customWidth="1"/>
    <col min="3849" max="3849" width="6.54296875" style="7" bestFit="1" customWidth="1"/>
    <col min="3850" max="3850" width="6.26953125" style="7" customWidth="1"/>
    <col min="3851" max="3851" width="0.81640625" style="7" customWidth="1"/>
    <col min="3852" max="3852" width="6.26953125" style="7" bestFit="1" customWidth="1"/>
    <col min="3853" max="3853" width="9.453125" style="7" bestFit="1" customWidth="1"/>
    <col min="3854" max="3854" width="5.81640625" style="7" customWidth="1"/>
    <col min="3855" max="3855" width="6" style="7" customWidth="1"/>
    <col min="3856" max="3856" width="9.1796875" style="7"/>
    <col min="3857" max="3857" width="10.26953125" style="7" bestFit="1" customWidth="1"/>
    <col min="3858" max="4096" width="9.1796875" style="7"/>
    <col min="4097" max="4097" width="17.453125" style="7" customWidth="1"/>
    <col min="4098" max="4098" width="7" style="7" customWidth="1"/>
    <col min="4099" max="4099" width="4.26953125" style="7" bestFit="1" customWidth="1"/>
    <col min="4100" max="4100" width="6" style="7" bestFit="1" customWidth="1"/>
    <col min="4101" max="4101" width="6.1796875" style="7" customWidth="1"/>
    <col min="4102" max="4102" width="0.81640625" style="7" customWidth="1"/>
    <col min="4103" max="4103" width="7" style="7" customWidth="1"/>
    <col min="4104" max="4104" width="4.7265625" style="7" customWidth="1"/>
    <col min="4105" max="4105" width="6.54296875" style="7" bestFit="1" customWidth="1"/>
    <col min="4106" max="4106" width="6.26953125" style="7" customWidth="1"/>
    <col min="4107" max="4107" width="0.81640625" style="7" customWidth="1"/>
    <col min="4108" max="4108" width="6.26953125" style="7" bestFit="1" customWidth="1"/>
    <col min="4109" max="4109" width="9.453125" style="7" bestFit="1" customWidth="1"/>
    <col min="4110" max="4110" width="5.81640625" style="7" customWidth="1"/>
    <col min="4111" max="4111" width="6" style="7" customWidth="1"/>
    <col min="4112" max="4112" width="9.1796875" style="7"/>
    <col min="4113" max="4113" width="10.26953125" style="7" bestFit="1" customWidth="1"/>
    <col min="4114" max="4352" width="9.1796875" style="7"/>
    <col min="4353" max="4353" width="17.453125" style="7" customWidth="1"/>
    <col min="4354" max="4354" width="7" style="7" customWidth="1"/>
    <col min="4355" max="4355" width="4.26953125" style="7" bestFit="1" customWidth="1"/>
    <col min="4356" max="4356" width="6" style="7" bestFit="1" customWidth="1"/>
    <col min="4357" max="4357" width="6.1796875" style="7" customWidth="1"/>
    <col min="4358" max="4358" width="0.81640625" style="7" customWidth="1"/>
    <col min="4359" max="4359" width="7" style="7" customWidth="1"/>
    <col min="4360" max="4360" width="4.7265625" style="7" customWidth="1"/>
    <col min="4361" max="4361" width="6.54296875" style="7" bestFit="1" customWidth="1"/>
    <col min="4362" max="4362" width="6.26953125" style="7" customWidth="1"/>
    <col min="4363" max="4363" width="0.81640625" style="7" customWidth="1"/>
    <col min="4364" max="4364" width="6.26953125" style="7" bestFit="1" customWidth="1"/>
    <col min="4365" max="4365" width="9.453125" style="7" bestFit="1" customWidth="1"/>
    <col min="4366" max="4366" width="5.81640625" style="7" customWidth="1"/>
    <col min="4367" max="4367" width="6" style="7" customWidth="1"/>
    <col min="4368" max="4368" width="9.1796875" style="7"/>
    <col min="4369" max="4369" width="10.26953125" style="7" bestFit="1" customWidth="1"/>
    <col min="4370" max="4608" width="9.1796875" style="7"/>
    <col min="4609" max="4609" width="17.453125" style="7" customWidth="1"/>
    <col min="4610" max="4610" width="7" style="7" customWidth="1"/>
    <col min="4611" max="4611" width="4.26953125" style="7" bestFit="1" customWidth="1"/>
    <col min="4612" max="4612" width="6" style="7" bestFit="1" customWidth="1"/>
    <col min="4613" max="4613" width="6.1796875" style="7" customWidth="1"/>
    <col min="4614" max="4614" width="0.81640625" style="7" customWidth="1"/>
    <col min="4615" max="4615" width="7" style="7" customWidth="1"/>
    <col min="4616" max="4616" width="4.7265625" style="7" customWidth="1"/>
    <col min="4617" max="4617" width="6.54296875" style="7" bestFit="1" customWidth="1"/>
    <col min="4618" max="4618" width="6.26953125" style="7" customWidth="1"/>
    <col min="4619" max="4619" width="0.81640625" style="7" customWidth="1"/>
    <col min="4620" max="4620" width="6.26953125" style="7" bestFit="1" customWidth="1"/>
    <col min="4621" max="4621" width="9.453125" style="7" bestFit="1" customWidth="1"/>
    <col min="4622" max="4622" width="5.81640625" style="7" customWidth="1"/>
    <col min="4623" max="4623" width="6" style="7" customWidth="1"/>
    <col min="4624" max="4624" width="9.1796875" style="7"/>
    <col min="4625" max="4625" width="10.26953125" style="7" bestFit="1" customWidth="1"/>
    <col min="4626" max="4864" width="9.1796875" style="7"/>
    <col min="4865" max="4865" width="17.453125" style="7" customWidth="1"/>
    <col min="4866" max="4866" width="7" style="7" customWidth="1"/>
    <col min="4867" max="4867" width="4.26953125" style="7" bestFit="1" customWidth="1"/>
    <col min="4868" max="4868" width="6" style="7" bestFit="1" customWidth="1"/>
    <col min="4869" max="4869" width="6.1796875" style="7" customWidth="1"/>
    <col min="4870" max="4870" width="0.81640625" style="7" customWidth="1"/>
    <col min="4871" max="4871" width="7" style="7" customWidth="1"/>
    <col min="4872" max="4872" width="4.7265625" style="7" customWidth="1"/>
    <col min="4873" max="4873" width="6.54296875" style="7" bestFit="1" customWidth="1"/>
    <col min="4874" max="4874" width="6.26953125" style="7" customWidth="1"/>
    <col min="4875" max="4875" width="0.81640625" style="7" customWidth="1"/>
    <col min="4876" max="4876" width="6.26953125" style="7" bestFit="1" customWidth="1"/>
    <col min="4877" max="4877" width="9.453125" style="7" bestFit="1" customWidth="1"/>
    <col min="4878" max="4878" width="5.81640625" style="7" customWidth="1"/>
    <col min="4879" max="4879" width="6" style="7" customWidth="1"/>
    <col min="4880" max="4880" width="9.1796875" style="7"/>
    <col min="4881" max="4881" width="10.26953125" style="7" bestFit="1" customWidth="1"/>
    <col min="4882" max="5120" width="9.1796875" style="7"/>
    <col min="5121" max="5121" width="17.453125" style="7" customWidth="1"/>
    <col min="5122" max="5122" width="7" style="7" customWidth="1"/>
    <col min="5123" max="5123" width="4.26953125" style="7" bestFit="1" customWidth="1"/>
    <col min="5124" max="5124" width="6" style="7" bestFit="1" customWidth="1"/>
    <col min="5125" max="5125" width="6.1796875" style="7" customWidth="1"/>
    <col min="5126" max="5126" width="0.81640625" style="7" customWidth="1"/>
    <col min="5127" max="5127" width="7" style="7" customWidth="1"/>
    <col min="5128" max="5128" width="4.7265625" style="7" customWidth="1"/>
    <col min="5129" max="5129" width="6.54296875" style="7" bestFit="1" customWidth="1"/>
    <col min="5130" max="5130" width="6.26953125" style="7" customWidth="1"/>
    <col min="5131" max="5131" width="0.81640625" style="7" customWidth="1"/>
    <col min="5132" max="5132" width="6.26953125" style="7" bestFit="1" customWidth="1"/>
    <col min="5133" max="5133" width="9.453125" style="7" bestFit="1" customWidth="1"/>
    <col min="5134" max="5134" width="5.81640625" style="7" customWidth="1"/>
    <col min="5135" max="5135" width="6" style="7" customWidth="1"/>
    <col min="5136" max="5136" width="9.1796875" style="7"/>
    <col min="5137" max="5137" width="10.26953125" style="7" bestFit="1" customWidth="1"/>
    <col min="5138" max="5376" width="9.1796875" style="7"/>
    <col min="5377" max="5377" width="17.453125" style="7" customWidth="1"/>
    <col min="5378" max="5378" width="7" style="7" customWidth="1"/>
    <col min="5379" max="5379" width="4.26953125" style="7" bestFit="1" customWidth="1"/>
    <col min="5380" max="5380" width="6" style="7" bestFit="1" customWidth="1"/>
    <col min="5381" max="5381" width="6.1796875" style="7" customWidth="1"/>
    <col min="5382" max="5382" width="0.81640625" style="7" customWidth="1"/>
    <col min="5383" max="5383" width="7" style="7" customWidth="1"/>
    <col min="5384" max="5384" width="4.7265625" style="7" customWidth="1"/>
    <col min="5385" max="5385" width="6.54296875" style="7" bestFit="1" customWidth="1"/>
    <col min="5386" max="5386" width="6.26953125" style="7" customWidth="1"/>
    <col min="5387" max="5387" width="0.81640625" style="7" customWidth="1"/>
    <col min="5388" max="5388" width="6.26953125" style="7" bestFit="1" customWidth="1"/>
    <col min="5389" max="5389" width="9.453125" style="7" bestFit="1" customWidth="1"/>
    <col min="5390" max="5390" width="5.81640625" style="7" customWidth="1"/>
    <col min="5391" max="5391" width="6" style="7" customWidth="1"/>
    <col min="5392" max="5392" width="9.1796875" style="7"/>
    <col min="5393" max="5393" width="10.26953125" style="7" bestFit="1" customWidth="1"/>
    <col min="5394" max="5632" width="9.1796875" style="7"/>
    <col min="5633" max="5633" width="17.453125" style="7" customWidth="1"/>
    <col min="5634" max="5634" width="7" style="7" customWidth="1"/>
    <col min="5635" max="5635" width="4.26953125" style="7" bestFit="1" customWidth="1"/>
    <col min="5636" max="5636" width="6" style="7" bestFit="1" customWidth="1"/>
    <col min="5637" max="5637" width="6.1796875" style="7" customWidth="1"/>
    <col min="5638" max="5638" width="0.81640625" style="7" customWidth="1"/>
    <col min="5639" max="5639" width="7" style="7" customWidth="1"/>
    <col min="5640" max="5640" width="4.7265625" style="7" customWidth="1"/>
    <col min="5641" max="5641" width="6.54296875" style="7" bestFit="1" customWidth="1"/>
    <col min="5642" max="5642" width="6.26953125" style="7" customWidth="1"/>
    <col min="5643" max="5643" width="0.81640625" style="7" customWidth="1"/>
    <col min="5644" max="5644" width="6.26953125" style="7" bestFit="1" customWidth="1"/>
    <col min="5645" max="5645" width="9.453125" style="7" bestFit="1" customWidth="1"/>
    <col min="5646" max="5646" width="5.81640625" style="7" customWidth="1"/>
    <col min="5647" max="5647" width="6" style="7" customWidth="1"/>
    <col min="5648" max="5648" width="9.1796875" style="7"/>
    <col min="5649" max="5649" width="10.26953125" style="7" bestFit="1" customWidth="1"/>
    <col min="5650" max="5888" width="9.1796875" style="7"/>
    <col min="5889" max="5889" width="17.453125" style="7" customWidth="1"/>
    <col min="5890" max="5890" width="7" style="7" customWidth="1"/>
    <col min="5891" max="5891" width="4.26953125" style="7" bestFit="1" customWidth="1"/>
    <col min="5892" max="5892" width="6" style="7" bestFit="1" customWidth="1"/>
    <col min="5893" max="5893" width="6.1796875" style="7" customWidth="1"/>
    <col min="5894" max="5894" width="0.81640625" style="7" customWidth="1"/>
    <col min="5895" max="5895" width="7" style="7" customWidth="1"/>
    <col min="5896" max="5896" width="4.7265625" style="7" customWidth="1"/>
    <col min="5897" max="5897" width="6.54296875" style="7" bestFit="1" customWidth="1"/>
    <col min="5898" max="5898" width="6.26953125" style="7" customWidth="1"/>
    <col min="5899" max="5899" width="0.81640625" style="7" customWidth="1"/>
    <col min="5900" max="5900" width="6.26953125" style="7" bestFit="1" customWidth="1"/>
    <col min="5901" max="5901" width="9.453125" style="7" bestFit="1" customWidth="1"/>
    <col min="5902" max="5902" width="5.81640625" style="7" customWidth="1"/>
    <col min="5903" max="5903" width="6" style="7" customWidth="1"/>
    <col min="5904" max="5904" width="9.1796875" style="7"/>
    <col min="5905" max="5905" width="10.26953125" style="7" bestFit="1" customWidth="1"/>
    <col min="5906" max="6144" width="9.1796875" style="7"/>
    <col min="6145" max="6145" width="17.453125" style="7" customWidth="1"/>
    <col min="6146" max="6146" width="7" style="7" customWidth="1"/>
    <col min="6147" max="6147" width="4.26953125" style="7" bestFit="1" customWidth="1"/>
    <col min="6148" max="6148" width="6" style="7" bestFit="1" customWidth="1"/>
    <col min="6149" max="6149" width="6.1796875" style="7" customWidth="1"/>
    <col min="6150" max="6150" width="0.81640625" style="7" customWidth="1"/>
    <col min="6151" max="6151" width="7" style="7" customWidth="1"/>
    <col min="6152" max="6152" width="4.7265625" style="7" customWidth="1"/>
    <col min="6153" max="6153" width="6.54296875" style="7" bestFit="1" customWidth="1"/>
    <col min="6154" max="6154" width="6.26953125" style="7" customWidth="1"/>
    <col min="6155" max="6155" width="0.81640625" style="7" customWidth="1"/>
    <col min="6156" max="6156" width="6.26953125" style="7" bestFit="1" customWidth="1"/>
    <col min="6157" max="6157" width="9.453125" style="7" bestFit="1" customWidth="1"/>
    <col min="6158" max="6158" width="5.81640625" style="7" customWidth="1"/>
    <col min="6159" max="6159" width="6" style="7" customWidth="1"/>
    <col min="6160" max="6160" width="9.1796875" style="7"/>
    <col min="6161" max="6161" width="10.26953125" style="7" bestFit="1" customWidth="1"/>
    <col min="6162" max="6400" width="9.1796875" style="7"/>
    <col min="6401" max="6401" width="17.453125" style="7" customWidth="1"/>
    <col min="6402" max="6402" width="7" style="7" customWidth="1"/>
    <col min="6403" max="6403" width="4.26953125" style="7" bestFit="1" customWidth="1"/>
    <col min="6404" max="6404" width="6" style="7" bestFit="1" customWidth="1"/>
    <col min="6405" max="6405" width="6.1796875" style="7" customWidth="1"/>
    <col min="6406" max="6406" width="0.81640625" style="7" customWidth="1"/>
    <col min="6407" max="6407" width="7" style="7" customWidth="1"/>
    <col min="6408" max="6408" width="4.7265625" style="7" customWidth="1"/>
    <col min="6409" max="6409" width="6.54296875" style="7" bestFit="1" customWidth="1"/>
    <col min="6410" max="6410" width="6.26953125" style="7" customWidth="1"/>
    <col min="6411" max="6411" width="0.81640625" style="7" customWidth="1"/>
    <col min="6412" max="6412" width="6.26953125" style="7" bestFit="1" customWidth="1"/>
    <col min="6413" max="6413" width="9.453125" style="7" bestFit="1" customWidth="1"/>
    <col min="6414" max="6414" width="5.81640625" style="7" customWidth="1"/>
    <col min="6415" max="6415" width="6" style="7" customWidth="1"/>
    <col min="6416" max="6416" width="9.1796875" style="7"/>
    <col min="6417" max="6417" width="10.26953125" style="7" bestFit="1" customWidth="1"/>
    <col min="6418" max="6656" width="9.1796875" style="7"/>
    <col min="6657" max="6657" width="17.453125" style="7" customWidth="1"/>
    <col min="6658" max="6658" width="7" style="7" customWidth="1"/>
    <col min="6659" max="6659" width="4.26953125" style="7" bestFit="1" customWidth="1"/>
    <col min="6660" max="6660" width="6" style="7" bestFit="1" customWidth="1"/>
    <col min="6661" max="6661" width="6.1796875" style="7" customWidth="1"/>
    <col min="6662" max="6662" width="0.81640625" style="7" customWidth="1"/>
    <col min="6663" max="6663" width="7" style="7" customWidth="1"/>
    <col min="6664" max="6664" width="4.7265625" style="7" customWidth="1"/>
    <col min="6665" max="6665" width="6.54296875" style="7" bestFit="1" customWidth="1"/>
    <col min="6666" max="6666" width="6.26953125" style="7" customWidth="1"/>
    <col min="6667" max="6667" width="0.81640625" style="7" customWidth="1"/>
    <col min="6668" max="6668" width="6.26953125" style="7" bestFit="1" customWidth="1"/>
    <col min="6669" max="6669" width="9.453125" style="7" bestFit="1" customWidth="1"/>
    <col min="6670" max="6670" width="5.81640625" style="7" customWidth="1"/>
    <col min="6671" max="6671" width="6" style="7" customWidth="1"/>
    <col min="6672" max="6672" width="9.1796875" style="7"/>
    <col min="6673" max="6673" width="10.26953125" style="7" bestFit="1" customWidth="1"/>
    <col min="6674" max="6912" width="9.1796875" style="7"/>
    <col min="6913" max="6913" width="17.453125" style="7" customWidth="1"/>
    <col min="6914" max="6914" width="7" style="7" customWidth="1"/>
    <col min="6915" max="6915" width="4.26953125" style="7" bestFit="1" customWidth="1"/>
    <col min="6916" max="6916" width="6" style="7" bestFit="1" customWidth="1"/>
    <col min="6917" max="6917" width="6.1796875" style="7" customWidth="1"/>
    <col min="6918" max="6918" width="0.81640625" style="7" customWidth="1"/>
    <col min="6919" max="6919" width="7" style="7" customWidth="1"/>
    <col min="6920" max="6920" width="4.7265625" style="7" customWidth="1"/>
    <col min="6921" max="6921" width="6.54296875" style="7" bestFit="1" customWidth="1"/>
    <col min="6922" max="6922" width="6.26953125" style="7" customWidth="1"/>
    <col min="6923" max="6923" width="0.81640625" style="7" customWidth="1"/>
    <col min="6924" max="6924" width="6.26953125" style="7" bestFit="1" customWidth="1"/>
    <col min="6925" max="6925" width="9.453125" style="7" bestFit="1" customWidth="1"/>
    <col min="6926" max="6926" width="5.81640625" style="7" customWidth="1"/>
    <col min="6927" max="6927" width="6" style="7" customWidth="1"/>
    <col min="6928" max="6928" width="9.1796875" style="7"/>
    <col min="6929" max="6929" width="10.26953125" style="7" bestFit="1" customWidth="1"/>
    <col min="6930" max="7168" width="9.1796875" style="7"/>
    <col min="7169" max="7169" width="17.453125" style="7" customWidth="1"/>
    <col min="7170" max="7170" width="7" style="7" customWidth="1"/>
    <col min="7171" max="7171" width="4.26953125" style="7" bestFit="1" customWidth="1"/>
    <col min="7172" max="7172" width="6" style="7" bestFit="1" customWidth="1"/>
    <col min="7173" max="7173" width="6.1796875" style="7" customWidth="1"/>
    <col min="7174" max="7174" width="0.81640625" style="7" customWidth="1"/>
    <col min="7175" max="7175" width="7" style="7" customWidth="1"/>
    <col min="7176" max="7176" width="4.7265625" style="7" customWidth="1"/>
    <col min="7177" max="7177" width="6.54296875" style="7" bestFit="1" customWidth="1"/>
    <col min="7178" max="7178" width="6.26953125" style="7" customWidth="1"/>
    <col min="7179" max="7179" width="0.81640625" style="7" customWidth="1"/>
    <col min="7180" max="7180" width="6.26953125" style="7" bestFit="1" customWidth="1"/>
    <col min="7181" max="7181" width="9.453125" style="7" bestFit="1" customWidth="1"/>
    <col min="7182" max="7182" width="5.81640625" style="7" customWidth="1"/>
    <col min="7183" max="7183" width="6" style="7" customWidth="1"/>
    <col min="7184" max="7184" width="9.1796875" style="7"/>
    <col min="7185" max="7185" width="10.26953125" style="7" bestFit="1" customWidth="1"/>
    <col min="7186" max="7424" width="9.1796875" style="7"/>
    <col min="7425" max="7425" width="17.453125" style="7" customWidth="1"/>
    <col min="7426" max="7426" width="7" style="7" customWidth="1"/>
    <col min="7427" max="7427" width="4.26953125" style="7" bestFit="1" customWidth="1"/>
    <col min="7428" max="7428" width="6" style="7" bestFit="1" customWidth="1"/>
    <col min="7429" max="7429" width="6.1796875" style="7" customWidth="1"/>
    <col min="7430" max="7430" width="0.81640625" style="7" customWidth="1"/>
    <col min="7431" max="7431" width="7" style="7" customWidth="1"/>
    <col min="7432" max="7432" width="4.7265625" style="7" customWidth="1"/>
    <col min="7433" max="7433" width="6.54296875" style="7" bestFit="1" customWidth="1"/>
    <col min="7434" max="7434" width="6.26953125" style="7" customWidth="1"/>
    <col min="7435" max="7435" width="0.81640625" style="7" customWidth="1"/>
    <col min="7436" max="7436" width="6.26953125" style="7" bestFit="1" customWidth="1"/>
    <col min="7437" max="7437" width="9.453125" style="7" bestFit="1" customWidth="1"/>
    <col min="7438" max="7438" width="5.81640625" style="7" customWidth="1"/>
    <col min="7439" max="7439" width="6" style="7" customWidth="1"/>
    <col min="7440" max="7440" width="9.1796875" style="7"/>
    <col min="7441" max="7441" width="10.26953125" style="7" bestFit="1" customWidth="1"/>
    <col min="7442" max="7680" width="9.1796875" style="7"/>
    <col min="7681" max="7681" width="17.453125" style="7" customWidth="1"/>
    <col min="7682" max="7682" width="7" style="7" customWidth="1"/>
    <col min="7683" max="7683" width="4.26953125" style="7" bestFit="1" customWidth="1"/>
    <col min="7684" max="7684" width="6" style="7" bestFit="1" customWidth="1"/>
    <col min="7685" max="7685" width="6.1796875" style="7" customWidth="1"/>
    <col min="7686" max="7686" width="0.81640625" style="7" customWidth="1"/>
    <col min="7687" max="7687" width="7" style="7" customWidth="1"/>
    <col min="7688" max="7688" width="4.7265625" style="7" customWidth="1"/>
    <col min="7689" max="7689" width="6.54296875" style="7" bestFit="1" customWidth="1"/>
    <col min="7690" max="7690" width="6.26953125" style="7" customWidth="1"/>
    <col min="7691" max="7691" width="0.81640625" style="7" customWidth="1"/>
    <col min="7692" max="7692" width="6.26953125" style="7" bestFit="1" customWidth="1"/>
    <col min="7693" max="7693" width="9.453125" style="7" bestFit="1" customWidth="1"/>
    <col min="7694" max="7694" width="5.81640625" style="7" customWidth="1"/>
    <col min="7695" max="7695" width="6" style="7" customWidth="1"/>
    <col min="7696" max="7696" width="9.1796875" style="7"/>
    <col min="7697" max="7697" width="10.26953125" style="7" bestFit="1" customWidth="1"/>
    <col min="7698" max="7936" width="9.1796875" style="7"/>
    <col min="7937" max="7937" width="17.453125" style="7" customWidth="1"/>
    <col min="7938" max="7938" width="7" style="7" customWidth="1"/>
    <col min="7939" max="7939" width="4.26953125" style="7" bestFit="1" customWidth="1"/>
    <col min="7940" max="7940" width="6" style="7" bestFit="1" customWidth="1"/>
    <col min="7941" max="7941" width="6.1796875" style="7" customWidth="1"/>
    <col min="7942" max="7942" width="0.81640625" style="7" customWidth="1"/>
    <col min="7943" max="7943" width="7" style="7" customWidth="1"/>
    <col min="7944" max="7944" width="4.7265625" style="7" customWidth="1"/>
    <col min="7945" max="7945" width="6.54296875" style="7" bestFit="1" customWidth="1"/>
    <col min="7946" max="7946" width="6.26953125" style="7" customWidth="1"/>
    <col min="7947" max="7947" width="0.81640625" style="7" customWidth="1"/>
    <col min="7948" max="7948" width="6.26953125" style="7" bestFit="1" customWidth="1"/>
    <col min="7949" max="7949" width="9.453125" style="7" bestFit="1" customWidth="1"/>
    <col min="7950" max="7950" width="5.81640625" style="7" customWidth="1"/>
    <col min="7951" max="7951" width="6" style="7" customWidth="1"/>
    <col min="7952" max="7952" width="9.1796875" style="7"/>
    <col min="7953" max="7953" width="10.26953125" style="7" bestFit="1" customWidth="1"/>
    <col min="7954" max="8192" width="9.1796875" style="7"/>
    <col min="8193" max="8193" width="17.453125" style="7" customWidth="1"/>
    <col min="8194" max="8194" width="7" style="7" customWidth="1"/>
    <col min="8195" max="8195" width="4.26953125" style="7" bestFit="1" customWidth="1"/>
    <col min="8196" max="8196" width="6" style="7" bestFit="1" customWidth="1"/>
    <col min="8197" max="8197" width="6.1796875" style="7" customWidth="1"/>
    <col min="8198" max="8198" width="0.81640625" style="7" customWidth="1"/>
    <col min="8199" max="8199" width="7" style="7" customWidth="1"/>
    <col min="8200" max="8200" width="4.7265625" style="7" customWidth="1"/>
    <col min="8201" max="8201" width="6.54296875" style="7" bestFit="1" customWidth="1"/>
    <col min="8202" max="8202" width="6.26953125" style="7" customWidth="1"/>
    <col min="8203" max="8203" width="0.81640625" style="7" customWidth="1"/>
    <col min="8204" max="8204" width="6.26953125" style="7" bestFit="1" customWidth="1"/>
    <col min="8205" max="8205" width="9.453125" style="7" bestFit="1" customWidth="1"/>
    <col min="8206" max="8206" width="5.81640625" style="7" customWidth="1"/>
    <col min="8207" max="8207" width="6" style="7" customWidth="1"/>
    <col min="8208" max="8208" width="9.1796875" style="7"/>
    <col min="8209" max="8209" width="10.26953125" style="7" bestFit="1" customWidth="1"/>
    <col min="8210" max="8448" width="9.1796875" style="7"/>
    <col min="8449" max="8449" width="17.453125" style="7" customWidth="1"/>
    <col min="8450" max="8450" width="7" style="7" customWidth="1"/>
    <col min="8451" max="8451" width="4.26953125" style="7" bestFit="1" customWidth="1"/>
    <col min="8452" max="8452" width="6" style="7" bestFit="1" customWidth="1"/>
    <col min="8453" max="8453" width="6.1796875" style="7" customWidth="1"/>
    <col min="8454" max="8454" width="0.81640625" style="7" customWidth="1"/>
    <col min="8455" max="8455" width="7" style="7" customWidth="1"/>
    <col min="8456" max="8456" width="4.7265625" style="7" customWidth="1"/>
    <col min="8457" max="8457" width="6.54296875" style="7" bestFit="1" customWidth="1"/>
    <col min="8458" max="8458" width="6.26953125" style="7" customWidth="1"/>
    <col min="8459" max="8459" width="0.81640625" style="7" customWidth="1"/>
    <col min="8460" max="8460" width="6.26953125" style="7" bestFit="1" customWidth="1"/>
    <col min="8461" max="8461" width="9.453125" style="7" bestFit="1" customWidth="1"/>
    <col min="8462" max="8462" width="5.81640625" style="7" customWidth="1"/>
    <col min="8463" max="8463" width="6" style="7" customWidth="1"/>
    <col min="8464" max="8464" width="9.1796875" style="7"/>
    <col min="8465" max="8465" width="10.26953125" style="7" bestFit="1" customWidth="1"/>
    <col min="8466" max="8704" width="9.1796875" style="7"/>
    <col min="8705" max="8705" width="17.453125" style="7" customWidth="1"/>
    <col min="8706" max="8706" width="7" style="7" customWidth="1"/>
    <col min="8707" max="8707" width="4.26953125" style="7" bestFit="1" customWidth="1"/>
    <col min="8708" max="8708" width="6" style="7" bestFit="1" customWidth="1"/>
    <col min="8709" max="8709" width="6.1796875" style="7" customWidth="1"/>
    <col min="8710" max="8710" width="0.81640625" style="7" customWidth="1"/>
    <col min="8711" max="8711" width="7" style="7" customWidth="1"/>
    <col min="8712" max="8712" width="4.7265625" style="7" customWidth="1"/>
    <col min="8713" max="8713" width="6.54296875" style="7" bestFit="1" customWidth="1"/>
    <col min="8714" max="8714" width="6.26953125" style="7" customWidth="1"/>
    <col min="8715" max="8715" width="0.81640625" style="7" customWidth="1"/>
    <col min="8716" max="8716" width="6.26953125" style="7" bestFit="1" customWidth="1"/>
    <col min="8717" max="8717" width="9.453125" style="7" bestFit="1" customWidth="1"/>
    <col min="8718" max="8718" width="5.81640625" style="7" customWidth="1"/>
    <col min="8719" max="8719" width="6" style="7" customWidth="1"/>
    <col min="8720" max="8720" width="9.1796875" style="7"/>
    <col min="8721" max="8721" width="10.26953125" style="7" bestFit="1" customWidth="1"/>
    <col min="8722" max="8960" width="9.1796875" style="7"/>
    <col min="8961" max="8961" width="17.453125" style="7" customWidth="1"/>
    <col min="8962" max="8962" width="7" style="7" customWidth="1"/>
    <col min="8963" max="8963" width="4.26953125" style="7" bestFit="1" customWidth="1"/>
    <col min="8964" max="8964" width="6" style="7" bestFit="1" customWidth="1"/>
    <col min="8965" max="8965" width="6.1796875" style="7" customWidth="1"/>
    <col min="8966" max="8966" width="0.81640625" style="7" customWidth="1"/>
    <col min="8967" max="8967" width="7" style="7" customWidth="1"/>
    <col min="8968" max="8968" width="4.7265625" style="7" customWidth="1"/>
    <col min="8969" max="8969" width="6.54296875" style="7" bestFit="1" customWidth="1"/>
    <col min="8970" max="8970" width="6.26953125" style="7" customWidth="1"/>
    <col min="8971" max="8971" width="0.81640625" style="7" customWidth="1"/>
    <col min="8972" max="8972" width="6.26953125" style="7" bestFit="1" customWidth="1"/>
    <col min="8973" max="8973" width="9.453125" style="7" bestFit="1" customWidth="1"/>
    <col min="8974" max="8974" width="5.81640625" style="7" customWidth="1"/>
    <col min="8975" max="8975" width="6" style="7" customWidth="1"/>
    <col min="8976" max="8976" width="9.1796875" style="7"/>
    <col min="8977" max="8977" width="10.26953125" style="7" bestFit="1" customWidth="1"/>
    <col min="8978" max="9216" width="9.1796875" style="7"/>
    <col min="9217" max="9217" width="17.453125" style="7" customWidth="1"/>
    <col min="9218" max="9218" width="7" style="7" customWidth="1"/>
    <col min="9219" max="9219" width="4.26953125" style="7" bestFit="1" customWidth="1"/>
    <col min="9220" max="9220" width="6" style="7" bestFit="1" customWidth="1"/>
    <col min="9221" max="9221" width="6.1796875" style="7" customWidth="1"/>
    <col min="9222" max="9222" width="0.81640625" style="7" customWidth="1"/>
    <col min="9223" max="9223" width="7" style="7" customWidth="1"/>
    <col min="9224" max="9224" width="4.7265625" style="7" customWidth="1"/>
    <col min="9225" max="9225" width="6.54296875" style="7" bestFit="1" customWidth="1"/>
    <col min="9226" max="9226" width="6.26953125" style="7" customWidth="1"/>
    <col min="9227" max="9227" width="0.81640625" style="7" customWidth="1"/>
    <col min="9228" max="9228" width="6.26953125" style="7" bestFit="1" customWidth="1"/>
    <col min="9229" max="9229" width="9.453125" style="7" bestFit="1" customWidth="1"/>
    <col min="9230" max="9230" width="5.81640625" style="7" customWidth="1"/>
    <col min="9231" max="9231" width="6" style="7" customWidth="1"/>
    <col min="9232" max="9232" width="9.1796875" style="7"/>
    <col min="9233" max="9233" width="10.26953125" style="7" bestFit="1" customWidth="1"/>
    <col min="9234" max="9472" width="9.1796875" style="7"/>
    <col min="9473" max="9473" width="17.453125" style="7" customWidth="1"/>
    <col min="9474" max="9474" width="7" style="7" customWidth="1"/>
    <col min="9475" max="9475" width="4.26953125" style="7" bestFit="1" customWidth="1"/>
    <col min="9476" max="9476" width="6" style="7" bestFit="1" customWidth="1"/>
    <col min="9477" max="9477" width="6.1796875" style="7" customWidth="1"/>
    <col min="9478" max="9478" width="0.81640625" style="7" customWidth="1"/>
    <col min="9479" max="9479" width="7" style="7" customWidth="1"/>
    <col min="9480" max="9480" width="4.7265625" style="7" customWidth="1"/>
    <col min="9481" max="9481" width="6.54296875" style="7" bestFit="1" customWidth="1"/>
    <col min="9482" max="9482" width="6.26953125" style="7" customWidth="1"/>
    <col min="9483" max="9483" width="0.81640625" style="7" customWidth="1"/>
    <col min="9484" max="9484" width="6.26953125" style="7" bestFit="1" customWidth="1"/>
    <col min="9485" max="9485" width="9.453125" style="7" bestFit="1" customWidth="1"/>
    <col min="9486" max="9486" width="5.81640625" style="7" customWidth="1"/>
    <col min="9487" max="9487" width="6" style="7" customWidth="1"/>
    <col min="9488" max="9488" width="9.1796875" style="7"/>
    <col min="9489" max="9489" width="10.26953125" style="7" bestFit="1" customWidth="1"/>
    <col min="9490" max="9728" width="9.1796875" style="7"/>
    <col min="9729" max="9729" width="17.453125" style="7" customWidth="1"/>
    <col min="9730" max="9730" width="7" style="7" customWidth="1"/>
    <col min="9731" max="9731" width="4.26953125" style="7" bestFit="1" customWidth="1"/>
    <col min="9732" max="9732" width="6" style="7" bestFit="1" customWidth="1"/>
    <col min="9733" max="9733" width="6.1796875" style="7" customWidth="1"/>
    <col min="9734" max="9734" width="0.81640625" style="7" customWidth="1"/>
    <col min="9735" max="9735" width="7" style="7" customWidth="1"/>
    <col min="9736" max="9736" width="4.7265625" style="7" customWidth="1"/>
    <col min="9737" max="9737" width="6.54296875" style="7" bestFit="1" customWidth="1"/>
    <col min="9738" max="9738" width="6.26953125" style="7" customWidth="1"/>
    <col min="9739" max="9739" width="0.81640625" style="7" customWidth="1"/>
    <col min="9740" max="9740" width="6.26953125" style="7" bestFit="1" customWidth="1"/>
    <col min="9741" max="9741" width="9.453125" style="7" bestFit="1" customWidth="1"/>
    <col min="9742" max="9742" width="5.81640625" style="7" customWidth="1"/>
    <col min="9743" max="9743" width="6" style="7" customWidth="1"/>
    <col min="9744" max="9744" width="9.1796875" style="7"/>
    <col min="9745" max="9745" width="10.26953125" style="7" bestFit="1" customWidth="1"/>
    <col min="9746" max="9984" width="9.1796875" style="7"/>
    <col min="9985" max="9985" width="17.453125" style="7" customWidth="1"/>
    <col min="9986" max="9986" width="7" style="7" customWidth="1"/>
    <col min="9987" max="9987" width="4.26953125" style="7" bestFit="1" customWidth="1"/>
    <col min="9988" max="9988" width="6" style="7" bestFit="1" customWidth="1"/>
    <col min="9989" max="9989" width="6.1796875" style="7" customWidth="1"/>
    <col min="9990" max="9990" width="0.81640625" style="7" customWidth="1"/>
    <col min="9991" max="9991" width="7" style="7" customWidth="1"/>
    <col min="9992" max="9992" width="4.7265625" style="7" customWidth="1"/>
    <col min="9993" max="9993" width="6.54296875" style="7" bestFit="1" customWidth="1"/>
    <col min="9994" max="9994" width="6.26953125" style="7" customWidth="1"/>
    <col min="9995" max="9995" width="0.81640625" style="7" customWidth="1"/>
    <col min="9996" max="9996" width="6.26953125" style="7" bestFit="1" customWidth="1"/>
    <col min="9997" max="9997" width="9.453125" style="7" bestFit="1" customWidth="1"/>
    <col min="9998" max="9998" width="5.81640625" style="7" customWidth="1"/>
    <col min="9999" max="9999" width="6" style="7" customWidth="1"/>
    <col min="10000" max="10000" width="9.1796875" style="7"/>
    <col min="10001" max="10001" width="10.26953125" style="7" bestFit="1" customWidth="1"/>
    <col min="10002" max="10240" width="9.1796875" style="7"/>
    <col min="10241" max="10241" width="17.453125" style="7" customWidth="1"/>
    <col min="10242" max="10242" width="7" style="7" customWidth="1"/>
    <col min="10243" max="10243" width="4.26953125" style="7" bestFit="1" customWidth="1"/>
    <col min="10244" max="10244" width="6" style="7" bestFit="1" customWidth="1"/>
    <col min="10245" max="10245" width="6.1796875" style="7" customWidth="1"/>
    <col min="10246" max="10246" width="0.81640625" style="7" customWidth="1"/>
    <col min="10247" max="10247" width="7" style="7" customWidth="1"/>
    <col min="10248" max="10248" width="4.7265625" style="7" customWidth="1"/>
    <col min="10249" max="10249" width="6.54296875" style="7" bestFit="1" customWidth="1"/>
    <col min="10250" max="10250" width="6.26953125" style="7" customWidth="1"/>
    <col min="10251" max="10251" width="0.81640625" style="7" customWidth="1"/>
    <col min="10252" max="10252" width="6.26953125" style="7" bestFit="1" customWidth="1"/>
    <col min="10253" max="10253" width="9.453125" style="7" bestFit="1" customWidth="1"/>
    <col min="10254" max="10254" width="5.81640625" style="7" customWidth="1"/>
    <col min="10255" max="10255" width="6" style="7" customWidth="1"/>
    <col min="10256" max="10256" width="9.1796875" style="7"/>
    <col min="10257" max="10257" width="10.26953125" style="7" bestFit="1" customWidth="1"/>
    <col min="10258" max="10496" width="9.1796875" style="7"/>
    <col min="10497" max="10497" width="17.453125" style="7" customWidth="1"/>
    <col min="10498" max="10498" width="7" style="7" customWidth="1"/>
    <col min="10499" max="10499" width="4.26953125" style="7" bestFit="1" customWidth="1"/>
    <col min="10500" max="10500" width="6" style="7" bestFit="1" customWidth="1"/>
    <col min="10501" max="10501" width="6.1796875" style="7" customWidth="1"/>
    <col min="10502" max="10502" width="0.81640625" style="7" customWidth="1"/>
    <col min="10503" max="10503" width="7" style="7" customWidth="1"/>
    <col min="10504" max="10504" width="4.7265625" style="7" customWidth="1"/>
    <col min="10505" max="10505" width="6.54296875" style="7" bestFit="1" customWidth="1"/>
    <col min="10506" max="10506" width="6.26953125" style="7" customWidth="1"/>
    <col min="10507" max="10507" width="0.81640625" style="7" customWidth="1"/>
    <col min="10508" max="10508" width="6.26953125" style="7" bestFit="1" customWidth="1"/>
    <col min="10509" max="10509" width="9.453125" style="7" bestFit="1" customWidth="1"/>
    <col min="10510" max="10510" width="5.81640625" style="7" customWidth="1"/>
    <col min="10511" max="10511" width="6" style="7" customWidth="1"/>
    <col min="10512" max="10512" width="9.1796875" style="7"/>
    <col min="10513" max="10513" width="10.26953125" style="7" bestFit="1" customWidth="1"/>
    <col min="10514" max="10752" width="9.1796875" style="7"/>
    <col min="10753" max="10753" width="17.453125" style="7" customWidth="1"/>
    <col min="10754" max="10754" width="7" style="7" customWidth="1"/>
    <col min="10755" max="10755" width="4.26953125" style="7" bestFit="1" customWidth="1"/>
    <col min="10756" max="10756" width="6" style="7" bestFit="1" customWidth="1"/>
    <col min="10757" max="10757" width="6.1796875" style="7" customWidth="1"/>
    <col min="10758" max="10758" width="0.81640625" style="7" customWidth="1"/>
    <col min="10759" max="10759" width="7" style="7" customWidth="1"/>
    <col min="10760" max="10760" width="4.7265625" style="7" customWidth="1"/>
    <col min="10761" max="10761" width="6.54296875" style="7" bestFit="1" customWidth="1"/>
    <col min="10762" max="10762" width="6.26953125" style="7" customWidth="1"/>
    <col min="10763" max="10763" width="0.81640625" style="7" customWidth="1"/>
    <col min="10764" max="10764" width="6.26953125" style="7" bestFit="1" customWidth="1"/>
    <col min="10765" max="10765" width="9.453125" style="7" bestFit="1" customWidth="1"/>
    <col min="10766" max="10766" width="5.81640625" style="7" customWidth="1"/>
    <col min="10767" max="10767" width="6" style="7" customWidth="1"/>
    <col min="10768" max="10768" width="9.1796875" style="7"/>
    <col min="10769" max="10769" width="10.26953125" style="7" bestFit="1" customWidth="1"/>
    <col min="10770" max="11008" width="9.1796875" style="7"/>
    <col min="11009" max="11009" width="17.453125" style="7" customWidth="1"/>
    <col min="11010" max="11010" width="7" style="7" customWidth="1"/>
    <col min="11011" max="11011" width="4.26953125" style="7" bestFit="1" customWidth="1"/>
    <col min="11012" max="11012" width="6" style="7" bestFit="1" customWidth="1"/>
    <col min="11013" max="11013" width="6.1796875" style="7" customWidth="1"/>
    <col min="11014" max="11014" width="0.81640625" style="7" customWidth="1"/>
    <col min="11015" max="11015" width="7" style="7" customWidth="1"/>
    <col min="11016" max="11016" width="4.7265625" style="7" customWidth="1"/>
    <col min="11017" max="11017" width="6.54296875" style="7" bestFit="1" customWidth="1"/>
    <col min="11018" max="11018" width="6.26953125" style="7" customWidth="1"/>
    <col min="11019" max="11019" width="0.81640625" style="7" customWidth="1"/>
    <col min="11020" max="11020" width="6.26953125" style="7" bestFit="1" customWidth="1"/>
    <col min="11021" max="11021" width="9.453125" style="7" bestFit="1" customWidth="1"/>
    <col min="11022" max="11022" width="5.81640625" style="7" customWidth="1"/>
    <col min="11023" max="11023" width="6" style="7" customWidth="1"/>
    <col min="11024" max="11024" width="9.1796875" style="7"/>
    <col min="11025" max="11025" width="10.26953125" style="7" bestFit="1" customWidth="1"/>
    <col min="11026" max="11264" width="9.1796875" style="7"/>
    <col min="11265" max="11265" width="17.453125" style="7" customWidth="1"/>
    <col min="11266" max="11266" width="7" style="7" customWidth="1"/>
    <col min="11267" max="11267" width="4.26953125" style="7" bestFit="1" customWidth="1"/>
    <col min="11268" max="11268" width="6" style="7" bestFit="1" customWidth="1"/>
    <col min="11269" max="11269" width="6.1796875" style="7" customWidth="1"/>
    <col min="11270" max="11270" width="0.81640625" style="7" customWidth="1"/>
    <col min="11271" max="11271" width="7" style="7" customWidth="1"/>
    <col min="11272" max="11272" width="4.7265625" style="7" customWidth="1"/>
    <col min="11273" max="11273" width="6.54296875" style="7" bestFit="1" customWidth="1"/>
    <col min="11274" max="11274" width="6.26953125" style="7" customWidth="1"/>
    <col min="11275" max="11275" width="0.81640625" style="7" customWidth="1"/>
    <col min="11276" max="11276" width="6.26953125" style="7" bestFit="1" customWidth="1"/>
    <col min="11277" max="11277" width="9.453125" style="7" bestFit="1" customWidth="1"/>
    <col min="11278" max="11278" width="5.81640625" style="7" customWidth="1"/>
    <col min="11279" max="11279" width="6" style="7" customWidth="1"/>
    <col min="11280" max="11280" width="9.1796875" style="7"/>
    <col min="11281" max="11281" width="10.26953125" style="7" bestFit="1" customWidth="1"/>
    <col min="11282" max="11520" width="9.1796875" style="7"/>
    <col min="11521" max="11521" width="17.453125" style="7" customWidth="1"/>
    <col min="11522" max="11522" width="7" style="7" customWidth="1"/>
    <col min="11523" max="11523" width="4.26953125" style="7" bestFit="1" customWidth="1"/>
    <col min="11524" max="11524" width="6" style="7" bestFit="1" customWidth="1"/>
    <col min="11525" max="11525" width="6.1796875" style="7" customWidth="1"/>
    <col min="11526" max="11526" width="0.81640625" style="7" customWidth="1"/>
    <col min="11527" max="11527" width="7" style="7" customWidth="1"/>
    <col min="11528" max="11528" width="4.7265625" style="7" customWidth="1"/>
    <col min="11529" max="11529" width="6.54296875" style="7" bestFit="1" customWidth="1"/>
    <col min="11530" max="11530" width="6.26953125" style="7" customWidth="1"/>
    <col min="11531" max="11531" width="0.81640625" style="7" customWidth="1"/>
    <col min="11532" max="11532" width="6.26953125" style="7" bestFit="1" customWidth="1"/>
    <col min="11533" max="11533" width="9.453125" style="7" bestFit="1" customWidth="1"/>
    <col min="11534" max="11534" width="5.81640625" style="7" customWidth="1"/>
    <col min="11535" max="11535" width="6" style="7" customWidth="1"/>
    <col min="11536" max="11536" width="9.1796875" style="7"/>
    <col min="11537" max="11537" width="10.26953125" style="7" bestFit="1" customWidth="1"/>
    <col min="11538" max="11776" width="9.1796875" style="7"/>
    <col min="11777" max="11777" width="17.453125" style="7" customWidth="1"/>
    <col min="11778" max="11778" width="7" style="7" customWidth="1"/>
    <col min="11779" max="11779" width="4.26953125" style="7" bestFit="1" customWidth="1"/>
    <col min="11780" max="11780" width="6" style="7" bestFit="1" customWidth="1"/>
    <col min="11781" max="11781" width="6.1796875" style="7" customWidth="1"/>
    <col min="11782" max="11782" width="0.81640625" style="7" customWidth="1"/>
    <col min="11783" max="11783" width="7" style="7" customWidth="1"/>
    <col min="11784" max="11784" width="4.7265625" style="7" customWidth="1"/>
    <col min="11785" max="11785" width="6.54296875" style="7" bestFit="1" customWidth="1"/>
    <col min="11786" max="11786" width="6.26953125" style="7" customWidth="1"/>
    <col min="11787" max="11787" width="0.81640625" style="7" customWidth="1"/>
    <col min="11788" max="11788" width="6.26953125" style="7" bestFit="1" customWidth="1"/>
    <col min="11789" max="11789" width="9.453125" style="7" bestFit="1" customWidth="1"/>
    <col min="11790" max="11790" width="5.81640625" style="7" customWidth="1"/>
    <col min="11791" max="11791" width="6" style="7" customWidth="1"/>
    <col min="11792" max="11792" width="9.1796875" style="7"/>
    <col min="11793" max="11793" width="10.26953125" style="7" bestFit="1" customWidth="1"/>
    <col min="11794" max="12032" width="9.1796875" style="7"/>
    <col min="12033" max="12033" width="17.453125" style="7" customWidth="1"/>
    <col min="12034" max="12034" width="7" style="7" customWidth="1"/>
    <col min="12035" max="12035" width="4.26953125" style="7" bestFit="1" customWidth="1"/>
    <col min="12036" max="12036" width="6" style="7" bestFit="1" customWidth="1"/>
    <col min="12037" max="12037" width="6.1796875" style="7" customWidth="1"/>
    <col min="12038" max="12038" width="0.81640625" style="7" customWidth="1"/>
    <col min="12039" max="12039" width="7" style="7" customWidth="1"/>
    <col min="12040" max="12040" width="4.7265625" style="7" customWidth="1"/>
    <col min="12041" max="12041" width="6.54296875" style="7" bestFit="1" customWidth="1"/>
    <col min="12042" max="12042" width="6.26953125" style="7" customWidth="1"/>
    <col min="12043" max="12043" width="0.81640625" style="7" customWidth="1"/>
    <col min="12044" max="12044" width="6.26953125" style="7" bestFit="1" customWidth="1"/>
    <col min="12045" max="12045" width="9.453125" style="7" bestFit="1" customWidth="1"/>
    <col min="12046" max="12046" width="5.81640625" style="7" customWidth="1"/>
    <col min="12047" max="12047" width="6" style="7" customWidth="1"/>
    <col min="12048" max="12048" width="9.1796875" style="7"/>
    <col min="12049" max="12049" width="10.26953125" style="7" bestFit="1" customWidth="1"/>
    <col min="12050" max="12288" width="9.1796875" style="7"/>
    <col min="12289" max="12289" width="17.453125" style="7" customWidth="1"/>
    <col min="12290" max="12290" width="7" style="7" customWidth="1"/>
    <col min="12291" max="12291" width="4.26953125" style="7" bestFit="1" customWidth="1"/>
    <col min="12292" max="12292" width="6" style="7" bestFit="1" customWidth="1"/>
    <col min="12293" max="12293" width="6.1796875" style="7" customWidth="1"/>
    <col min="12294" max="12294" width="0.81640625" style="7" customWidth="1"/>
    <col min="12295" max="12295" width="7" style="7" customWidth="1"/>
    <col min="12296" max="12296" width="4.7265625" style="7" customWidth="1"/>
    <col min="12297" max="12297" width="6.54296875" style="7" bestFit="1" customWidth="1"/>
    <col min="12298" max="12298" width="6.26953125" style="7" customWidth="1"/>
    <col min="12299" max="12299" width="0.81640625" style="7" customWidth="1"/>
    <col min="12300" max="12300" width="6.26953125" style="7" bestFit="1" customWidth="1"/>
    <col min="12301" max="12301" width="9.453125" style="7" bestFit="1" customWidth="1"/>
    <col min="12302" max="12302" width="5.81640625" style="7" customWidth="1"/>
    <col min="12303" max="12303" width="6" style="7" customWidth="1"/>
    <col min="12304" max="12304" width="9.1796875" style="7"/>
    <col min="12305" max="12305" width="10.26953125" style="7" bestFit="1" customWidth="1"/>
    <col min="12306" max="12544" width="9.1796875" style="7"/>
    <col min="12545" max="12545" width="17.453125" style="7" customWidth="1"/>
    <col min="12546" max="12546" width="7" style="7" customWidth="1"/>
    <col min="12547" max="12547" width="4.26953125" style="7" bestFit="1" customWidth="1"/>
    <col min="12548" max="12548" width="6" style="7" bestFit="1" customWidth="1"/>
    <col min="12549" max="12549" width="6.1796875" style="7" customWidth="1"/>
    <col min="12550" max="12550" width="0.81640625" style="7" customWidth="1"/>
    <col min="12551" max="12551" width="7" style="7" customWidth="1"/>
    <col min="12552" max="12552" width="4.7265625" style="7" customWidth="1"/>
    <col min="12553" max="12553" width="6.54296875" style="7" bestFit="1" customWidth="1"/>
    <col min="12554" max="12554" width="6.26953125" style="7" customWidth="1"/>
    <col min="12555" max="12555" width="0.81640625" style="7" customWidth="1"/>
    <col min="12556" max="12556" width="6.26953125" style="7" bestFit="1" customWidth="1"/>
    <col min="12557" max="12557" width="9.453125" style="7" bestFit="1" customWidth="1"/>
    <col min="12558" max="12558" width="5.81640625" style="7" customWidth="1"/>
    <col min="12559" max="12559" width="6" style="7" customWidth="1"/>
    <col min="12560" max="12560" width="9.1796875" style="7"/>
    <col min="12561" max="12561" width="10.26953125" style="7" bestFit="1" customWidth="1"/>
    <col min="12562" max="12800" width="9.1796875" style="7"/>
    <col min="12801" max="12801" width="17.453125" style="7" customWidth="1"/>
    <col min="12802" max="12802" width="7" style="7" customWidth="1"/>
    <col min="12803" max="12803" width="4.26953125" style="7" bestFit="1" customWidth="1"/>
    <col min="12804" max="12804" width="6" style="7" bestFit="1" customWidth="1"/>
    <col min="12805" max="12805" width="6.1796875" style="7" customWidth="1"/>
    <col min="12806" max="12806" width="0.81640625" style="7" customWidth="1"/>
    <col min="12807" max="12807" width="7" style="7" customWidth="1"/>
    <col min="12808" max="12808" width="4.7265625" style="7" customWidth="1"/>
    <col min="12809" max="12809" width="6.54296875" style="7" bestFit="1" customWidth="1"/>
    <col min="12810" max="12810" width="6.26953125" style="7" customWidth="1"/>
    <col min="12811" max="12811" width="0.81640625" style="7" customWidth="1"/>
    <col min="12812" max="12812" width="6.26953125" style="7" bestFit="1" customWidth="1"/>
    <col min="12813" max="12813" width="9.453125" style="7" bestFit="1" customWidth="1"/>
    <col min="12814" max="12814" width="5.81640625" style="7" customWidth="1"/>
    <col min="12815" max="12815" width="6" style="7" customWidth="1"/>
    <col min="12816" max="12816" width="9.1796875" style="7"/>
    <col min="12817" max="12817" width="10.26953125" style="7" bestFit="1" customWidth="1"/>
    <col min="12818" max="13056" width="9.1796875" style="7"/>
    <col min="13057" max="13057" width="17.453125" style="7" customWidth="1"/>
    <col min="13058" max="13058" width="7" style="7" customWidth="1"/>
    <col min="13059" max="13059" width="4.26953125" style="7" bestFit="1" customWidth="1"/>
    <col min="13060" max="13060" width="6" style="7" bestFit="1" customWidth="1"/>
    <col min="13061" max="13061" width="6.1796875" style="7" customWidth="1"/>
    <col min="13062" max="13062" width="0.81640625" style="7" customWidth="1"/>
    <col min="13063" max="13063" width="7" style="7" customWidth="1"/>
    <col min="13064" max="13064" width="4.7265625" style="7" customWidth="1"/>
    <col min="13065" max="13065" width="6.54296875" style="7" bestFit="1" customWidth="1"/>
    <col min="13066" max="13066" width="6.26953125" style="7" customWidth="1"/>
    <col min="13067" max="13067" width="0.81640625" style="7" customWidth="1"/>
    <col min="13068" max="13068" width="6.26953125" style="7" bestFit="1" customWidth="1"/>
    <col min="13069" max="13069" width="9.453125" style="7" bestFit="1" customWidth="1"/>
    <col min="13070" max="13070" width="5.81640625" style="7" customWidth="1"/>
    <col min="13071" max="13071" width="6" style="7" customWidth="1"/>
    <col min="13072" max="13072" width="9.1796875" style="7"/>
    <col min="13073" max="13073" width="10.26953125" style="7" bestFit="1" customWidth="1"/>
    <col min="13074" max="13312" width="9.1796875" style="7"/>
    <col min="13313" max="13313" width="17.453125" style="7" customWidth="1"/>
    <col min="13314" max="13314" width="7" style="7" customWidth="1"/>
    <col min="13315" max="13315" width="4.26953125" style="7" bestFit="1" customWidth="1"/>
    <col min="13316" max="13316" width="6" style="7" bestFit="1" customWidth="1"/>
    <col min="13317" max="13317" width="6.1796875" style="7" customWidth="1"/>
    <col min="13318" max="13318" width="0.81640625" style="7" customWidth="1"/>
    <col min="13319" max="13319" width="7" style="7" customWidth="1"/>
    <col min="13320" max="13320" width="4.7265625" style="7" customWidth="1"/>
    <col min="13321" max="13321" width="6.54296875" style="7" bestFit="1" customWidth="1"/>
    <col min="13322" max="13322" width="6.26953125" style="7" customWidth="1"/>
    <col min="13323" max="13323" width="0.81640625" style="7" customWidth="1"/>
    <col min="13324" max="13324" width="6.26953125" style="7" bestFit="1" customWidth="1"/>
    <col min="13325" max="13325" width="9.453125" style="7" bestFit="1" customWidth="1"/>
    <col min="13326" max="13326" width="5.81640625" style="7" customWidth="1"/>
    <col min="13327" max="13327" width="6" style="7" customWidth="1"/>
    <col min="13328" max="13328" width="9.1796875" style="7"/>
    <col min="13329" max="13329" width="10.26953125" style="7" bestFit="1" customWidth="1"/>
    <col min="13330" max="13568" width="9.1796875" style="7"/>
    <col min="13569" max="13569" width="17.453125" style="7" customWidth="1"/>
    <col min="13570" max="13570" width="7" style="7" customWidth="1"/>
    <col min="13571" max="13571" width="4.26953125" style="7" bestFit="1" customWidth="1"/>
    <col min="13572" max="13572" width="6" style="7" bestFit="1" customWidth="1"/>
    <col min="13573" max="13573" width="6.1796875" style="7" customWidth="1"/>
    <col min="13574" max="13574" width="0.81640625" style="7" customWidth="1"/>
    <col min="13575" max="13575" width="7" style="7" customWidth="1"/>
    <col min="13576" max="13576" width="4.7265625" style="7" customWidth="1"/>
    <col min="13577" max="13577" width="6.54296875" style="7" bestFit="1" customWidth="1"/>
    <col min="13578" max="13578" width="6.26953125" style="7" customWidth="1"/>
    <col min="13579" max="13579" width="0.81640625" style="7" customWidth="1"/>
    <col min="13580" max="13580" width="6.26953125" style="7" bestFit="1" customWidth="1"/>
    <col min="13581" max="13581" width="9.453125" style="7" bestFit="1" customWidth="1"/>
    <col min="13582" max="13582" width="5.81640625" style="7" customWidth="1"/>
    <col min="13583" max="13583" width="6" style="7" customWidth="1"/>
    <col min="13584" max="13584" width="9.1796875" style="7"/>
    <col min="13585" max="13585" width="10.26953125" style="7" bestFit="1" customWidth="1"/>
    <col min="13586" max="13824" width="9.1796875" style="7"/>
    <col min="13825" max="13825" width="17.453125" style="7" customWidth="1"/>
    <col min="13826" max="13826" width="7" style="7" customWidth="1"/>
    <col min="13827" max="13827" width="4.26953125" style="7" bestFit="1" customWidth="1"/>
    <col min="13828" max="13828" width="6" style="7" bestFit="1" customWidth="1"/>
    <col min="13829" max="13829" width="6.1796875" style="7" customWidth="1"/>
    <col min="13830" max="13830" width="0.81640625" style="7" customWidth="1"/>
    <col min="13831" max="13831" width="7" style="7" customWidth="1"/>
    <col min="13832" max="13832" width="4.7265625" style="7" customWidth="1"/>
    <col min="13833" max="13833" width="6.54296875" style="7" bestFit="1" customWidth="1"/>
    <col min="13834" max="13834" width="6.26953125" style="7" customWidth="1"/>
    <col min="13835" max="13835" width="0.81640625" style="7" customWidth="1"/>
    <col min="13836" max="13836" width="6.26953125" style="7" bestFit="1" customWidth="1"/>
    <col min="13837" max="13837" width="9.453125" style="7" bestFit="1" customWidth="1"/>
    <col min="13838" max="13838" width="5.81640625" style="7" customWidth="1"/>
    <col min="13839" max="13839" width="6" style="7" customWidth="1"/>
    <col min="13840" max="13840" width="9.1796875" style="7"/>
    <col min="13841" max="13841" width="10.26953125" style="7" bestFit="1" customWidth="1"/>
    <col min="13842" max="14080" width="9.1796875" style="7"/>
    <col min="14081" max="14081" width="17.453125" style="7" customWidth="1"/>
    <col min="14082" max="14082" width="7" style="7" customWidth="1"/>
    <col min="14083" max="14083" width="4.26953125" style="7" bestFit="1" customWidth="1"/>
    <col min="14084" max="14084" width="6" style="7" bestFit="1" customWidth="1"/>
    <col min="14085" max="14085" width="6.1796875" style="7" customWidth="1"/>
    <col min="14086" max="14086" width="0.81640625" style="7" customWidth="1"/>
    <col min="14087" max="14087" width="7" style="7" customWidth="1"/>
    <col min="14088" max="14088" width="4.7265625" style="7" customWidth="1"/>
    <col min="14089" max="14089" width="6.54296875" style="7" bestFit="1" customWidth="1"/>
    <col min="14090" max="14090" width="6.26953125" style="7" customWidth="1"/>
    <col min="14091" max="14091" width="0.81640625" style="7" customWidth="1"/>
    <col min="14092" max="14092" width="6.26953125" style="7" bestFit="1" customWidth="1"/>
    <col min="14093" max="14093" width="9.453125" style="7" bestFit="1" customWidth="1"/>
    <col min="14094" max="14094" width="5.81640625" style="7" customWidth="1"/>
    <col min="14095" max="14095" width="6" style="7" customWidth="1"/>
    <col min="14096" max="14096" width="9.1796875" style="7"/>
    <col min="14097" max="14097" width="10.26953125" style="7" bestFit="1" customWidth="1"/>
    <col min="14098" max="14336" width="9.1796875" style="7"/>
    <col min="14337" max="14337" width="17.453125" style="7" customWidth="1"/>
    <col min="14338" max="14338" width="7" style="7" customWidth="1"/>
    <col min="14339" max="14339" width="4.26953125" style="7" bestFit="1" customWidth="1"/>
    <col min="14340" max="14340" width="6" style="7" bestFit="1" customWidth="1"/>
    <col min="14341" max="14341" width="6.1796875" style="7" customWidth="1"/>
    <col min="14342" max="14342" width="0.81640625" style="7" customWidth="1"/>
    <col min="14343" max="14343" width="7" style="7" customWidth="1"/>
    <col min="14344" max="14344" width="4.7265625" style="7" customWidth="1"/>
    <col min="14345" max="14345" width="6.54296875" style="7" bestFit="1" customWidth="1"/>
    <col min="14346" max="14346" width="6.26953125" style="7" customWidth="1"/>
    <col min="14347" max="14347" width="0.81640625" style="7" customWidth="1"/>
    <col min="14348" max="14348" width="6.26953125" style="7" bestFit="1" customWidth="1"/>
    <col min="14349" max="14349" width="9.453125" style="7" bestFit="1" customWidth="1"/>
    <col min="14350" max="14350" width="5.81640625" style="7" customWidth="1"/>
    <col min="14351" max="14351" width="6" style="7" customWidth="1"/>
    <col min="14352" max="14352" width="9.1796875" style="7"/>
    <col min="14353" max="14353" width="10.26953125" style="7" bestFit="1" customWidth="1"/>
    <col min="14354" max="14592" width="9.1796875" style="7"/>
    <col min="14593" max="14593" width="17.453125" style="7" customWidth="1"/>
    <col min="14594" max="14594" width="7" style="7" customWidth="1"/>
    <col min="14595" max="14595" width="4.26953125" style="7" bestFit="1" customWidth="1"/>
    <col min="14596" max="14596" width="6" style="7" bestFit="1" customWidth="1"/>
    <col min="14597" max="14597" width="6.1796875" style="7" customWidth="1"/>
    <col min="14598" max="14598" width="0.81640625" style="7" customWidth="1"/>
    <col min="14599" max="14599" width="7" style="7" customWidth="1"/>
    <col min="14600" max="14600" width="4.7265625" style="7" customWidth="1"/>
    <col min="14601" max="14601" width="6.54296875" style="7" bestFit="1" customWidth="1"/>
    <col min="14602" max="14602" width="6.26953125" style="7" customWidth="1"/>
    <col min="14603" max="14603" width="0.81640625" style="7" customWidth="1"/>
    <col min="14604" max="14604" width="6.26953125" style="7" bestFit="1" customWidth="1"/>
    <col min="14605" max="14605" width="9.453125" style="7" bestFit="1" customWidth="1"/>
    <col min="14606" max="14606" width="5.81640625" style="7" customWidth="1"/>
    <col min="14607" max="14607" width="6" style="7" customWidth="1"/>
    <col min="14608" max="14608" width="9.1796875" style="7"/>
    <col min="14609" max="14609" width="10.26953125" style="7" bestFit="1" customWidth="1"/>
    <col min="14610" max="14848" width="9.1796875" style="7"/>
    <col min="14849" max="14849" width="17.453125" style="7" customWidth="1"/>
    <col min="14850" max="14850" width="7" style="7" customWidth="1"/>
    <col min="14851" max="14851" width="4.26953125" style="7" bestFit="1" customWidth="1"/>
    <col min="14852" max="14852" width="6" style="7" bestFit="1" customWidth="1"/>
    <col min="14853" max="14853" width="6.1796875" style="7" customWidth="1"/>
    <col min="14854" max="14854" width="0.81640625" style="7" customWidth="1"/>
    <col min="14855" max="14855" width="7" style="7" customWidth="1"/>
    <col min="14856" max="14856" width="4.7265625" style="7" customWidth="1"/>
    <col min="14857" max="14857" width="6.54296875" style="7" bestFit="1" customWidth="1"/>
    <col min="14858" max="14858" width="6.26953125" style="7" customWidth="1"/>
    <col min="14859" max="14859" width="0.81640625" style="7" customWidth="1"/>
    <col min="14860" max="14860" width="6.26953125" style="7" bestFit="1" customWidth="1"/>
    <col min="14861" max="14861" width="9.453125" style="7" bestFit="1" customWidth="1"/>
    <col min="14862" max="14862" width="5.81640625" style="7" customWidth="1"/>
    <col min="14863" max="14863" width="6" style="7" customWidth="1"/>
    <col min="14864" max="14864" width="9.1796875" style="7"/>
    <col min="14865" max="14865" width="10.26953125" style="7" bestFit="1" customWidth="1"/>
    <col min="14866" max="15104" width="9.1796875" style="7"/>
    <col min="15105" max="15105" width="17.453125" style="7" customWidth="1"/>
    <col min="15106" max="15106" width="7" style="7" customWidth="1"/>
    <col min="15107" max="15107" width="4.26953125" style="7" bestFit="1" customWidth="1"/>
    <col min="15108" max="15108" width="6" style="7" bestFit="1" customWidth="1"/>
    <col min="15109" max="15109" width="6.1796875" style="7" customWidth="1"/>
    <col min="15110" max="15110" width="0.81640625" style="7" customWidth="1"/>
    <col min="15111" max="15111" width="7" style="7" customWidth="1"/>
    <col min="15112" max="15112" width="4.7265625" style="7" customWidth="1"/>
    <col min="15113" max="15113" width="6.54296875" style="7" bestFit="1" customWidth="1"/>
    <col min="15114" max="15114" width="6.26953125" style="7" customWidth="1"/>
    <col min="15115" max="15115" width="0.81640625" style="7" customWidth="1"/>
    <col min="15116" max="15116" width="6.26953125" style="7" bestFit="1" customWidth="1"/>
    <col min="15117" max="15117" width="9.453125" style="7" bestFit="1" customWidth="1"/>
    <col min="15118" max="15118" width="5.81640625" style="7" customWidth="1"/>
    <col min="15119" max="15119" width="6" style="7" customWidth="1"/>
    <col min="15120" max="15120" width="9.1796875" style="7"/>
    <col min="15121" max="15121" width="10.26953125" style="7" bestFit="1" customWidth="1"/>
    <col min="15122" max="15360" width="9.1796875" style="7"/>
    <col min="15361" max="15361" width="17.453125" style="7" customWidth="1"/>
    <col min="15362" max="15362" width="7" style="7" customWidth="1"/>
    <col min="15363" max="15363" width="4.26953125" style="7" bestFit="1" customWidth="1"/>
    <col min="15364" max="15364" width="6" style="7" bestFit="1" customWidth="1"/>
    <col min="15365" max="15365" width="6.1796875" style="7" customWidth="1"/>
    <col min="15366" max="15366" width="0.81640625" style="7" customWidth="1"/>
    <col min="15367" max="15367" width="7" style="7" customWidth="1"/>
    <col min="15368" max="15368" width="4.7265625" style="7" customWidth="1"/>
    <col min="15369" max="15369" width="6.54296875" style="7" bestFit="1" customWidth="1"/>
    <col min="15370" max="15370" width="6.26953125" style="7" customWidth="1"/>
    <col min="15371" max="15371" width="0.81640625" style="7" customWidth="1"/>
    <col min="15372" max="15372" width="6.26953125" style="7" bestFit="1" customWidth="1"/>
    <col min="15373" max="15373" width="9.453125" style="7" bestFit="1" customWidth="1"/>
    <col min="15374" max="15374" width="5.81640625" style="7" customWidth="1"/>
    <col min="15375" max="15375" width="6" style="7" customWidth="1"/>
    <col min="15376" max="15376" width="9.1796875" style="7"/>
    <col min="15377" max="15377" width="10.26953125" style="7" bestFit="1" customWidth="1"/>
    <col min="15378" max="15616" width="9.1796875" style="7"/>
    <col min="15617" max="15617" width="17.453125" style="7" customWidth="1"/>
    <col min="15618" max="15618" width="7" style="7" customWidth="1"/>
    <col min="15619" max="15619" width="4.26953125" style="7" bestFit="1" customWidth="1"/>
    <col min="15620" max="15620" width="6" style="7" bestFit="1" customWidth="1"/>
    <col min="15621" max="15621" width="6.1796875" style="7" customWidth="1"/>
    <col min="15622" max="15622" width="0.81640625" style="7" customWidth="1"/>
    <col min="15623" max="15623" width="7" style="7" customWidth="1"/>
    <col min="15624" max="15624" width="4.7265625" style="7" customWidth="1"/>
    <col min="15625" max="15625" width="6.54296875" style="7" bestFit="1" customWidth="1"/>
    <col min="15626" max="15626" width="6.26953125" style="7" customWidth="1"/>
    <col min="15627" max="15627" width="0.81640625" style="7" customWidth="1"/>
    <col min="15628" max="15628" width="6.26953125" style="7" bestFit="1" customWidth="1"/>
    <col min="15629" max="15629" width="9.453125" style="7" bestFit="1" customWidth="1"/>
    <col min="15630" max="15630" width="5.81640625" style="7" customWidth="1"/>
    <col min="15631" max="15631" width="6" style="7" customWidth="1"/>
    <col min="15632" max="15632" width="9.1796875" style="7"/>
    <col min="15633" max="15633" width="10.26953125" style="7" bestFit="1" customWidth="1"/>
    <col min="15634" max="15872" width="9.1796875" style="7"/>
    <col min="15873" max="15873" width="17.453125" style="7" customWidth="1"/>
    <col min="15874" max="15874" width="7" style="7" customWidth="1"/>
    <col min="15875" max="15875" width="4.26953125" style="7" bestFit="1" customWidth="1"/>
    <col min="15876" max="15876" width="6" style="7" bestFit="1" customWidth="1"/>
    <col min="15877" max="15877" width="6.1796875" style="7" customWidth="1"/>
    <col min="15878" max="15878" width="0.81640625" style="7" customWidth="1"/>
    <col min="15879" max="15879" width="7" style="7" customWidth="1"/>
    <col min="15880" max="15880" width="4.7265625" style="7" customWidth="1"/>
    <col min="15881" max="15881" width="6.54296875" style="7" bestFit="1" customWidth="1"/>
    <col min="15882" max="15882" width="6.26953125" style="7" customWidth="1"/>
    <col min="15883" max="15883" width="0.81640625" style="7" customWidth="1"/>
    <col min="15884" max="15884" width="6.26953125" style="7" bestFit="1" customWidth="1"/>
    <col min="15885" max="15885" width="9.453125" style="7" bestFit="1" customWidth="1"/>
    <col min="15886" max="15886" width="5.81640625" style="7" customWidth="1"/>
    <col min="15887" max="15887" width="6" style="7" customWidth="1"/>
    <col min="15888" max="15888" width="9.1796875" style="7"/>
    <col min="15889" max="15889" width="10.26953125" style="7" bestFit="1" customWidth="1"/>
    <col min="15890" max="16128" width="9.1796875" style="7"/>
    <col min="16129" max="16129" width="17.453125" style="7" customWidth="1"/>
    <col min="16130" max="16130" width="7" style="7" customWidth="1"/>
    <col min="16131" max="16131" width="4.26953125" style="7" bestFit="1" customWidth="1"/>
    <col min="16132" max="16132" width="6" style="7" bestFit="1" customWidth="1"/>
    <col min="16133" max="16133" width="6.1796875" style="7" customWidth="1"/>
    <col min="16134" max="16134" width="0.81640625" style="7" customWidth="1"/>
    <col min="16135" max="16135" width="7" style="7" customWidth="1"/>
    <col min="16136" max="16136" width="4.7265625" style="7" customWidth="1"/>
    <col min="16137" max="16137" width="6.54296875" style="7" bestFit="1" customWidth="1"/>
    <col min="16138" max="16138" width="6.26953125" style="7" customWidth="1"/>
    <col min="16139" max="16139" width="0.81640625" style="7" customWidth="1"/>
    <col min="16140" max="16140" width="6.26953125" style="7" bestFit="1" customWidth="1"/>
    <col min="16141" max="16141" width="9.453125" style="7" bestFit="1" customWidth="1"/>
    <col min="16142" max="16142" width="5.81640625" style="7" customWidth="1"/>
    <col min="16143" max="16143" width="6" style="7" customWidth="1"/>
    <col min="16144" max="16144" width="9.1796875" style="7"/>
    <col min="16145" max="16145" width="10.26953125" style="7" bestFit="1" customWidth="1"/>
    <col min="16146" max="16384" width="9.1796875" style="7"/>
  </cols>
  <sheetData>
    <row r="1" spans="1:31" s="1" customFormat="1" ht="12.75" customHeight="1" x14ac:dyDescent="0.25"/>
    <row r="2" spans="1:31" s="1" customFormat="1" ht="12.75" customHeight="1" x14ac:dyDescent="0.25"/>
    <row r="3" spans="1:31" s="3" customFormat="1" ht="12.75" customHeight="1" x14ac:dyDescent="0.25">
      <c r="A3" s="2"/>
    </row>
    <row r="4" spans="1:31" s="4" customFormat="1" ht="12" customHeight="1" x14ac:dyDescent="0.25">
      <c r="A4" s="4" t="s">
        <v>479</v>
      </c>
      <c r="B4" s="114"/>
      <c r="C4" s="114"/>
      <c r="D4" s="114"/>
      <c r="E4" s="114"/>
    </row>
    <row r="5" spans="1:31" s="60" customFormat="1" ht="12" customHeight="1" x14ac:dyDescent="0.25">
      <c r="A5" s="542" t="s">
        <v>168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  <c r="L5" s="542"/>
      <c r="M5" s="542"/>
      <c r="N5" s="542"/>
      <c r="O5" s="542"/>
    </row>
    <row r="6" spans="1:31" s="6" customFormat="1" ht="12" customHeight="1" x14ac:dyDescent="0.25">
      <c r="A6" s="5" t="s">
        <v>511</v>
      </c>
      <c r="B6" s="5"/>
      <c r="C6" s="5"/>
      <c r="D6" s="5"/>
      <c r="E6" s="5"/>
      <c r="F6" s="5"/>
      <c r="G6" s="5"/>
      <c r="H6" s="58"/>
      <c r="L6" s="5"/>
      <c r="M6" s="5"/>
      <c r="N6" s="151"/>
    </row>
    <row r="7" spans="1:31" s="26" customFormat="1" ht="6" customHeight="1" x14ac:dyDescent="0.25">
      <c r="A7" s="101"/>
      <c r="B7" s="102"/>
      <c r="C7" s="102"/>
      <c r="D7" s="102"/>
      <c r="E7" s="62"/>
      <c r="F7" s="62"/>
      <c r="G7" s="62"/>
      <c r="H7" s="62"/>
      <c r="I7" s="62"/>
      <c r="J7" s="62"/>
      <c r="K7" s="42"/>
      <c r="L7" s="42"/>
      <c r="M7" s="42"/>
    </row>
    <row r="8" spans="1:31" ht="15" customHeight="1" x14ac:dyDescent="0.2">
      <c r="A8" s="524" t="s">
        <v>169</v>
      </c>
      <c r="B8" s="526" t="s">
        <v>170</v>
      </c>
      <c r="C8" s="526"/>
      <c r="D8" s="526"/>
      <c r="E8" s="544"/>
      <c r="F8" s="450"/>
      <c r="G8" s="544" t="s">
        <v>171</v>
      </c>
      <c r="H8" s="544"/>
      <c r="I8" s="544"/>
      <c r="J8" s="544"/>
      <c r="K8" s="450"/>
      <c r="L8" s="544" t="s">
        <v>172</v>
      </c>
      <c r="M8" s="544"/>
      <c r="N8" s="526"/>
      <c r="O8" s="526"/>
    </row>
    <row r="9" spans="1:31" s="457" customFormat="1" ht="30" customHeight="1" x14ac:dyDescent="0.2">
      <c r="A9" s="525"/>
      <c r="B9" s="453" t="s">
        <v>173</v>
      </c>
      <c r="C9" s="453" t="s">
        <v>174</v>
      </c>
      <c r="D9" s="453" t="s">
        <v>175</v>
      </c>
      <c r="E9" s="453" t="s">
        <v>176</v>
      </c>
      <c r="F9" s="453"/>
      <c r="G9" s="453" t="s">
        <v>173</v>
      </c>
      <c r="H9" s="453" t="s">
        <v>174</v>
      </c>
      <c r="I9" s="453" t="s">
        <v>175</v>
      </c>
      <c r="J9" s="453" t="s">
        <v>176</v>
      </c>
      <c r="K9" s="453"/>
      <c r="L9" s="453" t="s">
        <v>173</v>
      </c>
      <c r="M9" s="453" t="s">
        <v>174</v>
      </c>
      <c r="N9" s="453" t="s">
        <v>175</v>
      </c>
      <c r="O9" s="453" t="s">
        <v>176</v>
      </c>
    </row>
    <row r="10" spans="1:31" s="457" customFormat="1" ht="3" customHeight="1" x14ac:dyDescent="0.25">
      <c r="A10" s="152"/>
      <c r="B10" s="514"/>
      <c r="C10" s="514"/>
      <c r="D10" s="514"/>
      <c r="E10" s="514"/>
      <c r="F10" s="557"/>
      <c r="G10" s="514"/>
      <c r="H10" s="514"/>
      <c r="I10" s="514"/>
      <c r="J10" s="514"/>
      <c r="K10" s="454"/>
      <c r="L10" s="454"/>
      <c r="M10" s="27"/>
      <c r="N10" s="153"/>
      <c r="O10" s="153"/>
    </row>
    <row r="11" spans="1:31" s="443" customFormat="1" ht="10" customHeight="1" x14ac:dyDescent="0.2">
      <c r="A11" s="320">
        <v>2018</v>
      </c>
      <c r="B11" s="154">
        <v>9437</v>
      </c>
      <c r="C11" s="152">
        <v>330</v>
      </c>
      <c r="D11" s="154">
        <v>15545</v>
      </c>
      <c r="E11" s="70">
        <v>3.5</v>
      </c>
      <c r="F11" s="152"/>
      <c r="G11" s="154">
        <v>126744</v>
      </c>
      <c r="H11" s="154">
        <v>1401</v>
      </c>
      <c r="I11" s="154">
        <v>169607</v>
      </c>
      <c r="J11" s="70">
        <v>1.1000000000000001</v>
      </c>
      <c r="K11" s="152"/>
      <c r="L11" s="154">
        <v>36372</v>
      </c>
      <c r="M11" s="154">
        <v>1603</v>
      </c>
      <c r="N11" s="154">
        <v>57767</v>
      </c>
      <c r="O11" s="70">
        <v>4.4000000000000004</v>
      </c>
      <c r="Q11" s="432"/>
      <c r="R11" s="432"/>
      <c r="S11" s="432"/>
      <c r="T11" s="432"/>
      <c r="U11" s="432"/>
      <c r="V11" s="432"/>
      <c r="W11" s="432"/>
      <c r="X11" s="432"/>
      <c r="Y11" s="432"/>
      <c r="Z11" s="432"/>
      <c r="AA11" s="432"/>
    </row>
    <row r="12" spans="1:31" s="443" customFormat="1" ht="10" customHeight="1" x14ac:dyDescent="0.2">
      <c r="A12" s="320">
        <v>2019</v>
      </c>
      <c r="B12" s="154">
        <v>9076</v>
      </c>
      <c r="C12" s="152">
        <v>310</v>
      </c>
      <c r="D12" s="154">
        <v>15009</v>
      </c>
      <c r="E12" s="70">
        <v>3.4</v>
      </c>
      <c r="F12" s="152"/>
      <c r="G12" s="154">
        <v>127000</v>
      </c>
      <c r="H12" s="154">
        <v>1331</v>
      </c>
      <c r="I12" s="154">
        <v>168794</v>
      </c>
      <c r="J12" s="70">
        <v>1</v>
      </c>
      <c r="K12" s="152"/>
      <c r="L12" s="154">
        <v>36107</v>
      </c>
      <c r="M12" s="154">
        <v>1532</v>
      </c>
      <c r="N12" s="154">
        <v>57581</v>
      </c>
      <c r="O12" s="70">
        <v>4.2</v>
      </c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152"/>
      <c r="AC12" s="152"/>
      <c r="AD12" s="152"/>
      <c r="AE12" s="152"/>
    </row>
    <row r="13" spans="1:31" s="443" customFormat="1" ht="10" customHeight="1" x14ac:dyDescent="0.2">
      <c r="A13" s="320">
        <v>2020</v>
      </c>
      <c r="B13" s="154">
        <v>5451</v>
      </c>
      <c r="C13" s="152">
        <v>195</v>
      </c>
      <c r="D13" s="154">
        <v>8465</v>
      </c>
      <c r="E13" s="70">
        <v>3.6</v>
      </c>
      <c r="F13" s="152"/>
      <c r="G13" s="154">
        <v>86682</v>
      </c>
      <c r="H13" s="154">
        <v>1061</v>
      </c>
      <c r="I13" s="154">
        <v>111532</v>
      </c>
      <c r="J13" s="70">
        <v>1.2</v>
      </c>
      <c r="K13" s="152"/>
      <c r="L13" s="154">
        <v>26165</v>
      </c>
      <c r="M13" s="154">
        <v>1139</v>
      </c>
      <c r="N13" s="154">
        <v>39251</v>
      </c>
      <c r="O13" s="70">
        <v>4.4000000000000004</v>
      </c>
      <c r="Q13" s="432"/>
      <c r="R13" s="432"/>
      <c r="S13" s="432"/>
      <c r="T13" s="432"/>
      <c r="U13" s="432"/>
      <c r="V13" s="432"/>
      <c r="W13" s="432"/>
      <c r="X13" s="432"/>
      <c r="Y13" s="432"/>
      <c r="Z13" s="432"/>
      <c r="AA13" s="432"/>
    </row>
    <row r="14" spans="1:31" s="443" customFormat="1" ht="10" customHeight="1" x14ac:dyDescent="0.2">
      <c r="A14" s="320">
        <v>2021</v>
      </c>
      <c r="B14" s="154">
        <v>7631</v>
      </c>
      <c r="C14" s="152">
        <v>246</v>
      </c>
      <c r="D14" s="154">
        <v>12023</v>
      </c>
      <c r="E14" s="70">
        <v>3.2</v>
      </c>
      <c r="F14" s="152"/>
      <c r="G14" s="154">
        <v>110952</v>
      </c>
      <c r="H14" s="154">
        <v>1264</v>
      </c>
      <c r="I14" s="154">
        <v>142729</v>
      </c>
      <c r="J14" s="70">
        <v>1.1000000000000001</v>
      </c>
      <c r="K14" s="152"/>
      <c r="L14" s="154">
        <v>33292</v>
      </c>
      <c r="M14" s="154">
        <v>1365</v>
      </c>
      <c r="N14" s="154">
        <v>49976</v>
      </c>
      <c r="O14" s="70">
        <v>4.0999999999999996</v>
      </c>
      <c r="Q14" s="432"/>
      <c r="R14" s="432"/>
      <c r="S14" s="432"/>
      <c r="T14" s="432"/>
      <c r="U14" s="432"/>
      <c r="V14" s="432"/>
      <c r="W14" s="432"/>
      <c r="X14" s="432"/>
      <c r="Y14" s="432"/>
      <c r="Z14" s="432"/>
      <c r="AA14" s="432"/>
      <c r="AB14" s="24"/>
      <c r="AC14" s="24"/>
      <c r="AD14" s="24"/>
      <c r="AE14" s="24"/>
    </row>
    <row r="15" spans="1:31" s="152" customFormat="1" ht="3" customHeight="1" x14ac:dyDescent="0.25">
      <c r="B15" s="154"/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155"/>
      <c r="N15" s="156"/>
      <c r="O15" s="156"/>
      <c r="Q15" s="432"/>
      <c r="R15" s="432"/>
      <c r="S15" s="432"/>
      <c r="T15" s="432"/>
      <c r="U15" s="432"/>
      <c r="V15" s="432"/>
      <c r="W15" s="432"/>
      <c r="X15" s="432"/>
      <c r="Y15" s="432"/>
      <c r="Z15" s="432"/>
      <c r="AA15" s="432"/>
    </row>
    <row r="16" spans="1:31" s="443" customFormat="1" ht="10" customHeight="1" x14ac:dyDescent="0.2">
      <c r="A16" s="152"/>
      <c r="B16" s="557" t="s">
        <v>513</v>
      </c>
      <c r="C16" s="557"/>
      <c r="D16" s="557"/>
      <c r="E16" s="557"/>
      <c r="F16" s="557"/>
      <c r="G16" s="557"/>
      <c r="H16" s="557"/>
      <c r="I16" s="557"/>
      <c r="J16" s="557"/>
      <c r="K16" s="557"/>
      <c r="L16" s="557"/>
      <c r="M16" s="557"/>
      <c r="N16" s="557"/>
      <c r="O16" s="557"/>
      <c r="Q16" s="432"/>
      <c r="R16" s="432"/>
      <c r="S16" s="432"/>
      <c r="T16" s="432"/>
      <c r="U16" s="432"/>
      <c r="V16" s="432"/>
      <c r="W16" s="432"/>
      <c r="X16" s="432"/>
      <c r="Y16" s="432"/>
      <c r="Z16" s="432"/>
      <c r="AA16" s="432"/>
    </row>
    <row r="17" spans="1:27" s="24" customFormat="1" ht="3" customHeight="1" x14ac:dyDescent="0.2">
      <c r="B17" s="541"/>
      <c r="C17" s="541"/>
      <c r="D17" s="541"/>
      <c r="E17" s="541"/>
      <c r="F17" s="450"/>
      <c r="G17" s="541"/>
      <c r="H17" s="541"/>
      <c r="I17" s="541"/>
      <c r="J17" s="541"/>
      <c r="K17" s="450"/>
      <c r="L17" s="450"/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32"/>
    </row>
    <row r="18" spans="1:27" s="9" customFormat="1" ht="10" customHeight="1" x14ac:dyDescent="0.2">
      <c r="A18" s="9" t="s">
        <v>68</v>
      </c>
      <c r="B18" s="30">
        <v>690</v>
      </c>
      <c r="C18" s="71">
        <v>28</v>
      </c>
      <c r="D18" s="30">
        <v>1123</v>
      </c>
      <c r="E18" s="32">
        <v>4.0999999999999996</v>
      </c>
      <c r="F18" s="70"/>
      <c r="G18" s="30">
        <v>7194</v>
      </c>
      <c r="H18" s="30">
        <v>100</v>
      </c>
      <c r="I18" s="30">
        <v>9659</v>
      </c>
      <c r="J18" s="32">
        <v>1.4</v>
      </c>
      <c r="K18" s="21"/>
      <c r="L18" s="30">
        <v>2264</v>
      </c>
      <c r="M18" s="30">
        <v>113</v>
      </c>
      <c r="N18" s="30">
        <v>3302</v>
      </c>
      <c r="O18" s="32">
        <v>5</v>
      </c>
      <c r="P18" s="152"/>
      <c r="Q18" s="432"/>
      <c r="R18" s="432"/>
      <c r="S18" s="432"/>
      <c r="T18" s="432"/>
      <c r="U18" s="432"/>
      <c r="V18" s="432"/>
      <c r="W18" s="432"/>
      <c r="X18" s="432"/>
      <c r="Y18" s="432"/>
      <c r="Z18" s="432"/>
      <c r="AA18" s="432"/>
    </row>
    <row r="19" spans="1:27" s="9" customFormat="1" ht="10" customHeight="1" x14ac:dyDescent="0.25">
      <c r="A19" s="9" t="s">
        <v>177</v>
      </c>
      <c r="B19" s="83">
        <v>16</v>
      </c>
      <c r="C19" s="71">
        <v>1</v>
      </c>
      <c r="D19" s="30">
        <v>22</v>
      </c>
      <c r="E19" s="32">
        <v>6.3</v>
      </c>
      <c r="F19" s="70"/>
      <c r="G19" s="30">
        <v>187</v>
      </c>
      <c r="H19" s="30">
        <v>3</v>
      </c>
      <c r="I19" s="30">
        <v>247</v>
      </c>
      <c r="J19" s="32">
        <v>1.6</v>
      </c>
      <c r="K19" s="21"/>
      <c r="L19" s="30">
        <v>124</v>
      </c>
      <c r="M19" s="30">
        <v>6</v>
      </c>
      <c r="N19" s="30">
        <v>178</v>
      </c>
      <c r="O19" s="32">
        <v>4.8</v>
      </c>
      <c r="P19" s="443"/>
      <c r="Q19" s="432"/>
      <c r="R19" s="432"/>
      <c r="S19" s="432"/>
      <c r="T19" s="432"/>
      <c r="U19" s="432"/>
      <c r="V19" s="432"/>
      <c r="W19" s="432"/>
      <c r="X19" s="432"/>
      <c r="Y19" s="432"/>
      <c r="Z19" s="432"/>
      <c r="AA19" s="432"/>
    </row>
    <row r="20" spans="1:27" s="9" customFormat="1" ht="10" customHeight="1" x14ac:dyDescent="0.2">
      <c r="A20" s="9" t="s">
        <v>470</v>
      </c>
      <c r="B20" s="83">
        <v>509</v>
      </c>
      <c r="C20" s="71">
        <v>11</v>
      </c>
      <c r="D20" s="30">
        <v>774</v>
      </c>
      <c r="E20" s="32">
        <v>2.2000000000000002</v>
      </c>
      <c r="F20" s="70"/>
      <c r="G20" s="30">
        <v>6654</v>
      </c>
      <c r="H20" s="30">
        <v>30</v>
      </c>
      <c r="I20" s="30">
        <v>7913</v>
      </c>
      <c r="J20" s="32">
        <v>0.5</v>
      </c>
      <c r="K20" s="21"/>
      <c r="L20" s="30">
        <v>700</v>
      </c>
      <c r="M20" s="30">
        <v>16</v>
      </c>
      <c r="N20" s="30">
        <v>926</v>
      </c>
      <c r="O20" s="32">
        <v>2.2999999999999998</v>
      </c>
      <c r="P20" s="24"/>
      <c r="Q20" s="432"/>
      <c r="R20" s="432"/>
      <c r="S20" s="432"/>
      <c r="T20" s="432"/>
      <c r="U20" s="432"/>
      <c r="V20" s="432"/>
      <c r="W20" s="432"/>
      <c r="X20" s="432"/>
      <c r="Y20" s="432"/>
      <c r="Z20" s="432"/>
      <c r="AA20" s="432"/>
    </row>
    <row r="21" spans="1:27" s="9" customFormat="1" ht="10" customHeight="1" x14ac:dyDescent="0.25">
      <c r="A21" s="9" t="s">
        <v>71</v>
      </c>
      <c r="B21" s="83">
        <v>1630</v>
      </c>
      <c r="C21" s="71">
        <v>39</v>
      </c>
      <c r="D21" s="30">
        <v>2657</v>
      </c>
      <c r="E21" s="32">
        <v>2.4</v>
      </c>
      <c r="F21" s="70"/>
      <c r="G21" s="30">
        <v>22198</v>
      </c>
      <c r="H21" s="30">
        <v>186</v>
      </c>
      <c r="I21" s="30">
        <v>27787</v>
      </c>
      <c r="J21" s="32">
        <v>0.8</v>
      </c>
      <c r="K21" s="21"/>
      <c r="L21" s="30">
        <v>4958</v>
      </c>
      <c r="M21" s="30">
        <v>177</v>
      </c>
      <c r="N21" s="30">
        <v>7468</v>
      </c>
      <c r="O21" s="32">
        <v>3.6</v>
      </c>
      <c r="Q21" s="432"/>
      <c r="R21" s="432"/>
      <c r="S21" s="432"/>
      <c r="T21" s="432"/>
      <c r="U21" s="432"/>
      <c r="V21" s="432"/>
      <c r="W21" s="432"/>
      <c r="X21" s="432"/>
      <c r="Y21" s="432"/>
      <c r="Z21" s="432"/>
      <c r="AA21" s="432"/>
    </row>
    <row r="22" spans="1:27" s="9" customFormat="1" ht="10" customHeight="1" x14ac:dyDescent="0.25">
      <c r="A22" s="9" t="s">
        <v>178</v>
      </c>
      <c r="B22" s="83">
        <v>137</v>
      </c>
      <c r="C22" s="71">
        <v>10</v>
      </c>
      <c r="D22" s="30">
        <v>203</v>
      </c>
      <c r="E22" s="32">
        <v>7.3</v>
      </c>
      <c r="F22" s="70"/>
      <c r="G22" s="30">
        <v>1838</v>
      </c>
      <c r="H22" s="30">
        <v>17</v>
      </c>
      <c r="I22" s="30">
        <v>2223</v>
      </c>
      <c r="J22" s="32">
        <v>0.9</v>
      </c>
      <c r="K22" s="21"/>
      <c r="L22" s="30">
        <v>1146</v>
      </c>
      <c r="M22" s="30">
        <v>39</v>
      </c>
      <c r="N22" s="30">
        <v>1664</v>
      </c>
      <c r="O22" s="32">
        <v>3.4</v>
      </c>
      <c r="Q22" s="432"/>
      <c r="R22" s="432"/>
      <c r="S22" s="432"/>
      <c r="T22" s="432"/>
      <c r="U22" s="432"/>
      <c r="V22" s="432"/>
      <c r="W22" s="432"/>
      <c r="X22" s="432"/>
      <c r="Y22" s="432"/>
      <c r="Z22" s="432"/>
      <c r="AA22" s="432"/>
    </row>
    <row r="23" spans="1:27" s="157" customFormat="1" ht="10" customHeight="1" x14ac:dyDescent="0.25">
      <c r="A23" s="157" t="s">
        <v>161</v>
      </c>
      <c r="B23" s="321">
        <v>78</v>
      </c>
      <c r="C23" s="322">
        <v>4</v>
      </c>
      <c r="D23" s="158">
        <v>110</v>
      </c>
      <c r="E23" s="32">
        <v>5.0999999999999996</v>
      </c>
      <c r="F23" s="140"/>
      <c r="G23" s="158">
        <v>1088</v>
      </c>
      <c r="H23" s="158">
        <v>9</v>
      </c>
      <c r="I23" s="158">
        <v>1281</v>
      </c>
      <c r="J23" s="32">
        <v>0.8</v>
      </c>
      <c r="K23" s="159"/>
      <c r="L23" s="158">
        <v>609</v>
      </c>
      <c r="M23" s="158">
        <v>20</v>
      </c>
      <c r="N23" s="158">
        <v>900</v>
      </c>
      <c r="O23" s="32">
        <v>3.3</v>
      </c>
      <c r="P23" s="9"/>
      <c r="Q23" s="432"/>
      <c r="R23" s="432"/>
      <c r="S23" s="432"/>
      <c r="T23" s="432"/>
      <c r="U23" s="432"/>
      <c r="V23" s="432"/>
      <c r="W23" s="432"/>
      <c r="X23" s="432"/>
      <c r="Y23" s="432"/>
      <c r="Z23" s="432"/>
      <c r="AA23" s="432"/>
    </row>
    <row r="24" spans="1:27" s="157" customFormat="1" ht="10" customHeight="1" x14ac:dyDescent="0.25">
      <c r="A24" s="157" t="s">
        <v>74</v>
      </c>
      <c r="B24" s="321">
        <v>59</v>
      </c>
      <c r="C24" s="322">
        <v>6</v>
      </c>
      <c r="D24" s="158">
        <v>93</v>
      </c>
      <c r="E24" s="32">
        <v>10.199999999999999</v>
      </c>
      <c r="F24" s="140"/>
      <c r="G24" s="158">
        <v>750</v>
      </c>
      <c r="H24" s="158">
        <v>8</v>
      </c>
      <c r="I24" s="158">
        <v>942</v>
      </c>
      <c r="J24" s="32">
        <v>1.1000000000000001</v>
      </c>
      <c r="K24" s="159"/>
      <c r="L24" s="158">
        <v>537</v>
      </c>
      <c r="M24" s="158">
        <v>19</v>
      </c>
      <c r="N24" s="158">
        <v>764</v>
      </c>
      <c r="O24" s="32">
        <v>3.5</v>
      </c>
      <c r="P24" s="9"/>
      <c r="Q24" s="432"/>
      <c r="R24" s="432"/>
      <c r="S24" s="432"/>
      <c r="T24" s="432"/>
      <c r="U24" s="432"/>
      <c r="V24" s="432"/>
      <c r="W24" s="432"/>
      <c r="X24" s="432"/>
      <c r="Y24" s="432"/>
      <c r="Z24" s="432"/>
      <c r="AA24" s="432"/>
    </row>
    <row r="25" spans="1:27" s="9" customFormat="1" ht="10" customHeight="1" x14ac:dyDescent="0.25">
      <c r="A25" s="9" t="s">
        <v>75</v>
      </c>
      <c r="B25" s="83">
        <v>577</v>
      </c>
      <c r="C25" s="71">
        <v>17</v>
      </c>
      <c r="D25" s="30">
        <v>944</v>
      </c>
      <c r="E25" s="32">
        <v>2.9</v>
      </c>
      <c r="F25" s="70"/>
      <c r="G25" s="30">
        <v>9239</v>
      </c>
      <c r="H25" s="30">
        <v>128</v>
      </c>
      <c r="I25" s="30">
        <v>11445</v>
      </c>
      <c r="J25" s="32">
        <v>1.4</v>
      </c>
      <c r="K25" s="21"/>
      <c r="L25" s="30">
        <v>3404</v>
      </c>
      <c r="M25" s="30">
        <v>176</v>
      </c>
      <c r="N25" s="30">
        <v>4897</v>
      </c>
      <c r="O25" s="32">
        <v>5.2</v>
      </c>
      <c r="Q25" s="432"/>
      <c r="R25" s="432"/>
      <c r="S25" s="432"/>
      <c r="T25" s="432"/>
      <c r="U25" s="432"/>
      <c r="V25" s="432"/>
      <c r="W25" s="432"/>
      <c r="X25" s="432"/>
      <c r="Y25" s="432"/>
      <c r="Z25" s="432"/>
      <c r="AA25" s="432"/>
    </row>
    <row r="26" spans="1:27" s="9" customFormat="1" ht="10" customHeight="1" x14ac:dyDescent="0.25">
      <c r="A26" s="9" t="s">
        <v>76</v>
      </c>
      <c r="B26" s="83">
        <v>128</v>
      </c>
      <c r="C26" s="71">
        <v>13</v>
      </c>
      <c r="D26" s="30">
        <v>194</v>
      </c>
      <c r="E26" s="32">
        <v>10.199999999999999</v>
      </c>
      <c r="F26" s="70"/>
      <c r="G26" s="30">
        <v>2315</v>
      </c>
      <c r="H26" s="30">
        <v>26</v>
      </c>
      <c r="I26" s="30">
        <v>2800</v>
      </c>
      <c r="J26" s="32">
        <v>1.1000000000000001</v>
      </c>
      <c r="K26" s="21"/>
      <c r="L26" s="30">
        <v>822</v>
      </c>
      <c r="M26" s="30">
        <v>35</v>
      </c>
      <c r="N26" s="30">
        <v>1111</v>
      </c>
      <c r="O26" s="32">
        <v>4.3</v>
      </c>
      <c r="P26" s="157"/>
      <c r="Q26" s="432"/>
      <c r="R26" s="432"/>
      <c r="S26" s="432"/>
      <c r="T26" s="432"/>
      <c r="U26" s="432"/>
      <c r="V26" s="432"/>
      <c r="W26" s="432"/>
      <c r="X26" s="432"/>
      <c r="Y26" s="432"/>
      <c r="Z26" s="432"/>
      <c r="AA26" s="432"/>
    </row>
    <row r="27" spans="1:27" s="9" customFormat="1" ht="10" customHeight="1" x14ac:dyDescent="0.25">
      <c r="A27" s="9" t="s">
        <v>77</v>
      </c>
      <c r="B27" s="83">
        <v>840</v>
      </c>
      <c r="C27" s="71">
        <v>38</v>
      </c>
      <c r="D27" s="30">
        <v>1527</v>
      </c>
      <c r="E27" s="32">
        <v>4.5</v>
      </c>
      <c r="F27" s="70"/>
      <c r="G27" s="30">
        <v>11800</v>
      </c>
      <c r="H27" s="30">
        <v>127</v>
      </c>
      <c r="I27" s="30">
        <v>14503</v>
      </c>
      <c r="J27" s="32">
        <v>1.1000000000000001</v>
      </c>
      <c r="K27" s="21"/>
      <c r="L27" s="30">
        <v>4039</v>
      </c>
      <c r="M27" s="30">
        <v>146</v>
      </c>
      <c r="N27" s="30">
        <v>5646</v>
      </c>
      <c r="O27" s="32">
        <v>3.6</v>
      </c>
      <c r="P27" s="157"/>
      <c r="Q27" s="432"/>
      <c r="R27" s="432"/>
      <c r="S27" s="432"/>
      <c r="T27" s="432"/>
      <c r="U27" s="432"/>
      <c r="V27" s="432"/>
      <c r="W27" s="432"/>
      <c r="X27" s="432"/>
      <c r="Y27" s="432"/>
      <c r="Z27" s="432"/>
      <c r="AA27" s="432"/>
    </row>
    <row r="28" spans="1:27" s="9" customFormat="1" ht="10" customHeight="1" x14ac:dyDescent="0.25">
      <c r="A28" s="9" t="s">
        <v>78</v>
      </c>
      <c r="B28" s="83">
        <v>551</v>
      </c>
      <c r="C28" s="71">
        <v>21</v>
      </c>
      <c r="D28" s="30">
        <v>903</v>
      </c>
      <c r="E28" s="32">
        <v>3.8</v>
      </c>
      <c r="F28" s="70"/>
      <c r="G28" s="30">
        <v>11711</v>
      </c>
      <c r="H28" s="30">
        <v>99</v>
      </c>
      <c r="I28" s="30">
        <v>14321</v>
      </c>
      <c r="J28" s="32">
        <v>0.8</v>
      </c>
      <c r="K28" s="21"/>
      <c r="L28" s="30">
        <v>2849</v>
      </c>
      <c r="M28" s="30">
        <v>105</v>
      </c>
      <c r="N28" s="30">
        <v>4083</v>
      </c>
      <c r="O28" s="32">
        <v>3.7</v>
      </c>
      <c r="Q28" s="432"/>
      <c r="R28" s="432"/>
      <c r="S28" s="432"/>
      <c r="T28" s="432"/>
      <c r="U28" s="432"/>
      <c r="V28" s="432"/>
      <c r="W28" s="432"/>
      <c r="X28" s="432"/>
      <c r="Y28" s="432"/>
      <c r="Z28" s="432"/>
      <c r="AA28" s="432"/>
    </row>
    <row r="29" spans="1:27" s="9" customFormat="1" ht="10" customHeight="1" x14ac:dyDescent="0.25">
      <c r="A29" s="9" t="s">
        <v>79</v>
      </c>
      <c r="B29" s="83">
        <v>106</v>
      </c>
      <c r="C29" s="71">
        <v>2</v>
      </c>
      <c r="D29" s="30">
        <v>171</v>
      </c>
      <c r="E29" s="32">
        <v>1.9</v>
      </c>
      <c r="F29" s="70"/>
      <c r="G29" s="30">
        <v>1443</v>
      </c>
      <c r="H29" s="30">
        <v>18</v>
      </c>
      <c r="I29" s="30">
        <v>1892</v>
      </c>
      <c r="J29" s="32">
        <v>1.2</v>
      </c>
      <c r="K29" s="21"/>
      <c r="L29" s="30">
        <v>703</v>
      </c>
      <c r="M29" s="30">
        <v>29</v>
      </c>
      <c r="N29" s="30">
        <v>1013</v>
      </c>
      <c r="O29" s="32">
        <v>4.0999999999999996</v>
      </c>
      <c r="Q29" s="432"/>
      <c r="R29" s="432"/>
      <c r="S29" s="432"/>
      <c r="T29" s="432"/>
      <c r="U29" s="432"/>
      <c r="V29" s="432"/>
      <c r="W29" s="432"/>
      <c r="X29" s="432"/>
      <c r="Y29" s="432"/>
      <c r="Z29" s="432"/>
      <c r="AA29" s="432"/>
    </row>
    <row r="30" spans="1:27" s="9" customFormat="1" ht="10" customHeight="1" x14ac:dyDescent="0.25">
      <c r="A30" s="9" t="s">
        <v>80</v>
      </c>
      <c r="B30" s="83">
        <v>170</v>
      </c>
      <c r="C30" s="71">
        <v>11</v>
      </c>
      <c r="D30" s="30">
        <v>264</v>
      </c>
      <c r="E30" s="32">
        <v>6.5</v>
      </c>
      <c r="F30" s="70"/>
      <c r="G30" s="30">
        <v>3477</v>
      </c>
      <c r="H30" s="30">
        <v>41</v>
      </c>
      <c r="I30" s="30">
        <v>4448</v>
      </c>
      <c r="J30" s="32">
        <v>1.2</v>
      </c>
      <c r="K30" s="21"/>
      <c r="L30" s="30">
        <v>1304</v>
      </c>
      <c r="M30" s="30">
        <v>39</v>
      </c>
      <c r="N30" s="30">
        <v>1949</v>
      </c>
      <c r="O30" s="32">
        <v>3</v>
      </c>
      <c r="Q30" s="432"/>
      <c r="R30" s="432"/>
      <c r="S30" s="432"/>
      <c r="T30" s="432"/>
      <c r="U30" s="432"/>
      <c r="V30" s="432"/>
      <c r="W30" s="432"/>
      <c r="X30" s="432"/>
      <c r="Y30" s="432"/>
      <c r="Z30" s="432"/>
      <c r="AA30" s="432"/>
    </row>
    <row r="31" spans="1:27" s="9" customFormat="1" ht="10" customHeight="1" x14ac:dyDescent="0.25">
      <c r="A31" s="9" t="s">
        <v>81</v>
      </c>
      <c r="B31" s="83">
        <v>1217</v>
      </c>
      <c r="C31" s="71">
        <v>40</v>
      </c>
      <c r="D31" s="30">
        <v>1892</v>
      </c>
      <c r="E31" s="32">
        <v>3.3</v>
      </c>
      <c r="F31" s="70"/>
      <c r="G31" s="30">
        <v>15697</v>
      </c>
      <c r="H31" s="30">
        <v>189</v>
      </c>
      <c r="I31" s="30">
        <v>19803</v>
      </c>
      <c r="J31" s="32">
        <v>1.2</v>
      </c>
      <c r="K31" s="21"/>
      <c r="L31" s="30">
        <v>3359</v>
      </c>
      <c r="M31" s="30">
        <v>110</v>
      </c>
      <c r="N31" s="30">
        <v>5104</v>
      </c>
      <c r="O31" s="32">
        <v>3.3</v>
      </c>
      <c r="Q31" s="432"/>
      <c r="R31" s="432"/>
      <c r="S31" s="432"/>
      <c r="T31" s="432"/>
      <c r="U31" s="432"/>
      <c r="V31" s="432"/>
      <c r="W31" s="432"/>
      <c r="X31" s="432"/>
      <c r="Y31" s="432"/>
      <c r="Z31" s="432"/>
      <c r="AA31" s="432"/>
    </row>
    <row r="32" spans="1:27" s="9" customFormat="1" ht="10" customHeight="1" x14ac:dyDescent="0.25">
      <c r="A32" s="9" t="s">
        <v>82</v>
      </c>
      <c r="B32" s="83">
        <v>178</v>
      </c>
      <c r="C32" s="71">
        <v>4</v>
      </c>
      <c r="D32" s="30">
        <v>272</v>
      </c>
      <c r="E32" s="32">
        <v>2.2000000000000002</v>
      </c>
      <c r="F32" s="70"/>
      <c r="G32" s="30">
        <v>1853</v>
      </c>
      <c r="H32" s="30">
        <v>22</v>
      </c>
      <c r="I32" s="30">
        <v>2478</v>
      </c>
      <c r="J32" s="32">
        <v>1.2</v>
      </c>
      <c r="K32" s="21"/>
      <c r="L32" s="30">
        <v>793</v>
      </c>
      <c r="M32" s="30">
        <v>33</v>
      </c>
      <c r="N32" s="30">
        <v>1225</v>
      </c>
      <c r="O32" s="32">
        <v>4.2</v>
      </c>
      <c r="Q32" s="432"/>
      <c r="R32" s="432"/>
      <c r="S32" s="432"/>
      <c r="T32" s="432"/>
      <c r="U32" s="432"/>
      <c r="V32" s="432"/>
      <c r="W32" s="432"/>
      <c r="X32" s="432"/>
      <c r="Y32" s="432"/>
      <c r="Z32" s="432"/>
      <c r="AA32" s="432"/>
    </row>
    <row r="33" spans="1:27" s="9" customFormat="1" ht="10" customHeight="1" x14ac:dyDescent="0.25">
      <c r="A33" s="9" t="s">
        <v>83</v>
      </c>
      <c r="B33" s="83">
        <v>7</v>
      </c>
      <c r="C33" s="71">
        <v>1</v>
      </c>
      <c r="D33" s="30">
        <v>13</v>
      </c>
      <c r="E33" s="32">
        <v>14.3</v>
      </c>
      <c r="F33" s="70"/>
      <c r="G33" s="30">
        <v>241</v>
      </c>
      <c r="H33" s="30">
        <v>2</v>
      </c>
      <c r="I33" s="30">
        <v>293</v>
      </c>
      <c r="J33" s="32">
        <v>0.8</v>
      </c>
      <c r="K33" s="21"/>
      <c r="L33" s="30">
        <v>194</v>
      </c>
      <c r="M33" s="30">
        <v>11</v>
      </c>
      <c r="N33" s="30">
        <v>296</v>
      </c>
      <c r="O33" s="32">
        <v>5.7</v>
      </c>
      <c r="Q33" s="432"/>
      <c r="R33" s="432"/>
      <c r="S33" s="432"/>
      <c r="T33" s="432"/>
      <c r="U33" s="432"/>
      <c r="V33" s="432"/>
      <c r="W33" s="432"/>
      <c r="X33" s="432"/>
      <c r="Y33" s="432"/>
      <c r="Z33" s="432"/>
      <c r="AA33" s="432"/>
    </row>
    <row r="34" spans="1:27" s="9" customFormat="1" ht="10" customHeight="1" x14ac:dyDescent="0.25">
      <c r="A34" s="9" t="s">
        <v>84</v>
      </c>
      <c r="B34" s="83">
        <v>723</v>
      </c>
      <c r="C34" s="71">
        <v>25</v>
      </c>
      <c r="D34" s="30">
        <v>1103</v>
      </c>
      <c r="E34" s="32">
        <v>3.5</v>
      </c>
      <c r="F34" s="70"/>
      <c r="G34" s="30">
        <v>7299</v>
      </c>
      <c r="H34" s="30">
        <v>112</v>
      </c>
      <c r="I34" s="30">
        <v>10018</v>
      </c>
      <c r="J34" s="32">
        <v>1.5</v>
      </c>
      <c r="K34" s="21"/>
      <c r="L34" s="30">
        <v>1799</v>
      </c>
      <c r="M34" s="30">
        <v>91</v>
      </c>
      <c r="N34" s="30">
        <v>2881</v>
      </c>
      <c r="O34" s="32">
        <v>5.0999999999999996</v>
      </c>
      <c r="Q34" s="432"/>
      <c r="R34" s="432"/>
      <c r="S34" s="432"/>
      <c r="T34" s="432"/>
      <c r="U34" s="432"/>
      <c r="V34" s="432"/>
      <c r="W34" s="432"/>
      <c r="X34" s="432"/>
      <c r="Y34" s="432"/>
      <c r="Z34" s="432"/>
      <c r="AA34" s="432"/>
    </row>
    <row r="35" spans="1:27" s="9" customFormat="1" ht="10" customHeight="1" x14ac:dyDescent="0.25">
      <c r="A35" s="9" t="s">
        <v>85</v>
      </c>
      <c r="B35" s="83">
        <v>67</v>
      </c>
      <c r="C35" s="71">
        <v>8</v>
      </c>
      <c r="D35" s="30">
        <v>134</v>
      </c>
      <c r="E35" s="32">
        <v>11.9</v>
      </c>
      <c r="F35" s="70"/>
      <c r="G35" s="30">
        <v>6489</v>
      </c>
      <c r="H35" s="30">
        <v>54</v>
      </c>
      <c r="I35" s="30">
        <v>9368</v>
      </c>
      <c r="J35" s="32">
        <v>0.8</v>
      </c>
      <c r="K35" s="21"/>
      <c r="L35" s="30">
        <v>2730</v>
      </c>
      <c r="M35" s="30">
        <v>164</v>
      </c>
      <c r="N35" s="30">
        <v>4754</v>
      </c>
      <c r="O35" s="32">
        <v>6</v>
      </c>
      <c r="Q35" s="432"/>
      <c r="R35" s="432"/>
      <c r="S35" s="432"/>
      <c r="T35" s="432"/>
      <c r="U35" s="432"/>
      <c r="V35" s="432"/>
      <c r="W35" s="432"/>
      <c r="X35" s="432"/>
      <c r="Y35" s="432"/>
      <c r="Z35" s="432"/>
      <c r="AA35" s="432"/>
    </row>
    <row r="36" spans="1:27" s="9" customFormat="1" ht="10" customHeight="1" x14ac:dyDescent="0.25">
      <c r="A36" s="9" t="s">
        <v>86</v>
      </c>
      <c r="B36" s="83">
        <v>35</v>
      </c>
      <c r="C36" s="71">
        <v>1</v>
      </c>
      <c r="D36" s="30">
        <v>74</v>
      </c>
      <c r="E36" s="32">
        <v>2.9</v>
      </c>
      <c r="F36" s="70"/>
      <c r="G36" s="30">
        <v>489</v>
      </c>
      <c r="H36" s="30">
        <v>11</v>
      </c>
      <c r="I36" s="30">
        <v>658</v>
      </c>
      <c r="J36" s="32">
        <v>2.2000000000000002</v>
      </c>
      <c r="K36" s="21"/>
      <c r="L36" s="30">
        <v>390</v>
      </c>
      <c r="M36" s="30">
        <v>34</v>
      </c>
      <c r="N36" s="30">
        <v>623</v>
      </c>
      <c r="O36" s="32">
        <v>8.6999999999999993</v>
      </c>
      <c r="Q36" s="432"/>
      <c r="R36" s="432"/>
      <c r="S36" s="432"/>
      <c r="T36" s="432"/>
      <c r="U36" s="432"/>
      <c r="V36" s="432"/>
      <c r="W36" s="432"/>
      <c r="X36" s="432"/>
      <c r="Y36" s="432"/>
      <c r="Z36" s="432"/>
      <c r="AA36" s="432"/>
    </row>
    <row r="37" spans="1:27" s="9" customFormat="1" ht="10" customHeight="1" x14ac:dyDescent="0.25">
      <c r="A37" s="9" t="s">
        <v>87</v>
      </c>
      <c r="B37" s="83">
        <v>211</v>
      </c>
      <c r="C37" s="71">
        <v>6</v>
      </c>
      <c r="D37" s="30">
        <v>342</v>
      </c>
      <c r="E37" s="32">
        <v>2.8</v>
      </c>
      <c r="F37" s="70"/>
      <c r="G37" s="30">
        <v>1722</v>
      </c>
      <c r="H37" s="30">
        <v>20</v>
      </c>
      <c r="I37" s="30">
        <v>2490</v>
      </c>
      <c r="J37" s="32">
        <v>1.2</v>
      </c>
      <c r="K37" s="21"/>
      <c r="L37" s="30">
        <v>914</v>
      </c>
      <c r="M37" s="30">
        <v>48</v>
      </c>
      <c r="N37" s="30">
        <v>1638</v>
      </c>
      <c r="O37" s="32">
        <v>5.3</v>
      </c>
      <c r="Q37" s="432"/>
      <c r="R37" s="432"/>
      <c r="S37" s="432"/>
      <c r="T37" s="432"/>
      <c r="U37" s="432"/>
      <c r="V37" s="432"/>
      <c r="W37" s="432"/>
      <c r="X37" s="432"/>
      <c r="Y37" s="432"/>
      <c r="Z37" s="432"/>
      <c r="AA37" s="432"/>
    </row>
    <row r="38" spans="1:27" s="9" customFormat="1" ht="10" customHeight="1" x14ac:dyDescent="0.25">
      <c r="A38" s="9" t="s">
        <v>88</v>
      </c>
      <c r="B38" s="83">
        <v>583</v>
      </c>
      <c r="C38" s="71">
        <v>19</v>
      </c>
      <c r="D38" s="30">
        <v>967</v>
      </c>
      <c r="E38" s="32">
        <v>3.3</v>
      </c>
      <c r="F38" s="70"/>
      <c r="G38" s="30">
        <v>8043</v>
      </c>
      <c r="H38" s="30">
        <v>117</v>
      </c>
      <c r="I38" s="30">
        <v>11134</v>
      </c>
      <c r="J38" s="32">
        <v>1.5</v>
      </c>
      <c r="K38" s="21"/>
      <c r="L38" s="30">
        <v>1820</v>
      </c>
      <c r="M38" s="30">
        <v>90</v>
      </c>
      <c r="N38" s="30">
        <v>3101</v>
      </c>
      <c r="O38" s="32">
        <v>4.9000000000000004</v>
      </c>
      <c r="Q38" s="432"/>
      <c r="R38" s="432"/>
      <c r="S38" s="432"/>
      <c r="T38" s="432"/>
      <c r="U38" s="432"/>
      <c r="V38" s="432"/>
      <c r="W38" s="432"/>
      <c r="X38" s="432"/>
      <c r="Y38" s="432"/>
      <c r="Z38" s="432"/>
      <c r="AA38" s="432"/>
    </row>
    <row r="39" spans="1:27" s="9" customFormat="1" ht="10" customHeight="1" x14ac:dyDescent="0.25">
      <c r="A39" s="9" t="s">
        <v>471</v>
      </c>
      <c r="B39" s="474">
        <v>0</v>
      </c>
      <c r="C39" s="474">
        <v>0</v>
      </c>
      <c r="D39" s="474">
        <v>0</v>
      </c>
      <c r="E39" s="474">
        <v>0</v>
      </c>
      <c r="F39" s="160"/>
      <c r="G39" s="30">
        <v>1929</v>
      </c>
      <c r="H39" s="30">
        <v>31</v>
      </c>
      <c r="I39" s="30">
        <v>2454</v>
      </c>
      <c r="J39" s="32">
        <v>1.6</v>
      </c>
      <c r="K39" s="21"/>
      <c r="L39" s="30">
        <v>1384</v>
      </c>
      <c r="M39" s="30">
        <v>69</v>
      </c>
      <c r="N39" s="30">
        <v>2103</v>
      </c>
      <c r="O39" s="32">
        <v>5</v>
      </c>
      <c r="Q39" s="432"/>
      <c r="R39" s="432"/>
      <c r="S39" s="432"/>
      <c r="T39" s="432"/>
      <c r="U39" s="432"/>
      <c r="V39" s="432"/>
      <c r="W39" s="432"/>
      <c r="X39" s="432"/>
      <c r="Y39" s="432"/>
      <c r="Z39" s="432"/>
      <c r="AA39" s="432"/>
    </row>
    <row r="40" spans="1:27" s="6" customFormat="1" ht="10" customHeight="1" x14ac:dyDescent="0.25">
      <c r="A40" s="76" t="s">
        <v>90</v>
      </c>
      <c r="B40" s="93">
        <v>2845</v>
      </c>
      <c r="C40" s="93">
        <v>79</v>
      </c>
      <c r="D40" s="93">
        <v>4576</v>
      </c>
      <c r="E40" s="36">
        <v>2.8</v>
      </c>
      <c r="F40" s="89"/>
      <c r="G40" s="93">
        <v>36233</v>
      </c>
      <c r="H40" s="93">
        <v>319</v>
      </c>
      <c r="I40" s="93">
        <v>45606</v>
      </c>
      <c r="J40" s="36">
        <v>0.9</v>
      </c>
      <c r="K40" s="323"/>
      <c r="L40" s="93">
        <v>8046</v>
      </c>
      <c r="M40" s="93">
        <v>312</v>
      </c>
      <c r="N40" s="93">
        <v>11874</v>
      </c>
      <c r="O40" s="36">
        <v>3.9</v>
      </c>
      <c r="P40" s="9"/>
      <c r="Q40" s="432"/>
      <c r="R40" s="432"/>
      <c r="S40" s="432"/>
      <c r="T40" s="432"/>
      <c r="U40" s="432"/>
      <c r="V40" s="432"/>
      <c r="W40" s="432"/>
      <c r="X40" s="432"/>
      <c r="Y40" s="432"/>
      <c r="Z40" s="432"/>
      <c r="AA40" s="432"/>
    </row>
    <row r="41" spans="1:27" s="6" customFormat="1" ht="10" customHeight="1" x14ac:dyDescent="0.25">
      <c r="A41" s="76" t="s">
        <v>91</v>
      </c>
      <c r="B41" s="93">
        <v>1682</v>
      </c>
      <c r="C41" s="93">
        <v>78</v>
      </c>
      <c r="D41" s="93">
        <v>2868</v>
      </c>
      <c r="E41" s="36">
        <v>4.5999999999999996</v>
      </c>
      <c r="F41" s="89"/>
      <c r="G41" s="93">
        <v>25192</v>
      </c>
      <c r="H41" s="93">
        <v>298</v>
      </c>
      <c r="I41" s="93">
        <v>30971</v>
      </c>
      <c r="J41" s="36">
        <v>1.2</v>
      </c>
      <c r="K41" s="324"/>
      <c r="L41" s="93">
        <v>9411</v>
      </c>
      <c r="M41" s="93">
        <v>396</v>
      </c>
      <c r="N41" s="93">
        <v>13318</v>
      </c>
      <c r="O41" s="36">
        <v>4.2</v>
      </c>
      <c r="Q41" s="432"/>
      <c r="R41" s="432"/>
      <c r="S41" s="432"/>
      <c r="T41" s="432"/>
      <c r="U41" s="432"/>
      <c r="V41" s="432"/>
      <c r="W41" s="432"/>
      <c r="X41" s="432"/>
      <c r="Y41" s="432"/>
      <c r="Z41" s="432"/>
      <c r="AA41" s="432"/>
    </row>
    <row r="42" spans="1:27" s="6" customFormat="1" ht="10" customHeight="1" x14ac:dyDescent="0.25">
      <c r="A42" s="76" t="s">
        <v>92</v>
      </c>
      <c r="B42" s="93">
        <v>2044</v>
      </c>
      <c r="C42" s="93">
        <v>74</v>
      </c>
      <c r="D42" s="93">
        <v>3230</v>
      </c>
      <c r="E42" s="36">
        <v>3.6</v>
      </c>
      <c r="F42" s="89"/>
      <c r="G42" s="93">
        <v>32328</v>
      </c>
      <c r="H42" s="93">
        <v>347</v>
      </c>
      <c r="I42" s="93">
        <v>40464</v>
      </c>
      <c r="J42" s="36">
        <v>1.1000000000000001</v>
      </c>
      <c r="K42" s="324"/>
      <c r="L42" s="93">
        <v>8215</v>
      </c>
      <c r="M42" s="93">
        <v>283</v>
      </c>
      <c r="N42" s="93">
        <v>12149</v>
      </c>
      <c r="O42" s="36">
        <v>3.4</v>
      </c>
      <c r="Q42" s="432"/>
      <c r="R42" s="432"/>
      <c r="S42" s="432"/>
      <c r="T42" s="432"/>
      <c r="U42" s="432"/>
      <c r="V42" s="432"/>
      <c r="W42" s="432"/>
      <c r="X42" s="432"/>
      <c r="Y42" s="432"/>
      <c r="Z42" s="432"/>
      <c r="AA42" s="432"/>
    </row>
    <row r="43" spans="1:27" s="6" customFormat="1" ht="10" customHeight="1" x14ac:dyDescent="0.25">
      <c r="A43" s="76" t="s">
        <v>93</v>
      </c>
      <c r="B43" s="93">
        <v>1221</v>
      </c>
      <c r="C43" s="93">
        <v>45</v>
      </c>
      <c r="D43" s="93">
        <v>1938</v>
      </c>
      <c r="E43" s="36">
        <v>3.7</v>
      </c>
      <c r="F43" s="89"/>
      <c r="G43" s="93">
        <v>18093</v>
      </c>
      <c r="H43" s="93">
        <v>221</v>
      </c>
      <c r="I43" s="93">
        <v>25305</v>
      </c>
      <c r="J43" s="36">
        <v>1.2</v>
      </c>
      <c r="K43" s="324"/>
      <c r="L43" s="93">
        <v>6820</v>
      </c>
      <c r="M43" s="93">
        <v>381</v>
      </c>
      <c r="N43" s="93">
        <v>11417</v>
      </c>
      <c r="O43" s="36">
        <v>5.6</v>
      </c>
      <c r="Q43" s="432"/>
      <c r="R43" s="432"/>
      <c r="S43" s="432"/>
      <c r="T43" s="432"/>
      <c r="U43" s="432"/>
      <c r="V43" s="432"/>
      <c r="W43" s="432"/>
      <c r="X43" s="432"/>
      <c r="Y43" s="432"/>
      <c r="Z43" s="432"/>
      <c r="AA43" s="432"/>
    </row>
    <row r="44" spans="1:27" s="6" customFormat="1" ht="10" customHeight="1" x14ac:dyDescent="0.25">
      <c r="A44" s="79" t="s">
        <v>94</v>
      </c>
      <c r="B44" s="93">
        <v>583</v>
      </c>
      <c r="C44" s="93">
        <v>19</v>
      </c>
      <c r="D44" s="93">
        <v>967</v>
      </c>
      <c r="E44" s="36">
        <v>3.3</v>
      </c>
      <c r="F44" s="89"/>
      <c r="G44" s="93">
        <v>9972</v>
      </c>
      <c r="H44" s="93">
        <v>148</v>
      </c>
      <c r="I44" s="93">
        <v>13588</v>
      </c>
      <c r="J44" s="36">
        <v>1.5</v>
      </c>
      <c r="K44" s="324"/>
      <c r="L44" s="93">
        <v>3204</v>
      </c>
      <c r="M44" s="93">
        <v>159</v>
      </c>
      <c r="N44" s="93">
        <v>5204</v>
      </c>
      <c r="O44" s="36">
        <v>5</v>
      </c>
      <c r="Q44" s="432"/>
      <c r="R44" s="432"/>
      <c r="S44" s="432"/>
      <c r="T44" s="432"/>
      <c r="U44" s="432"/>
      <c r="V44" s="432"/>
      <c r="W44" s="432"/>
      <c r="X44" s="432"/>
      <c r="Y44" s="432"/>
      <c r="Z44" s="432"/>
      <c r="AA44" s="432"/>
    </row>
    <row r="45" spans="1:27" s="9" customFormat="1" ht="10" customHeight="1" x14ac:dyDescent="0.25">
      <c r="A45" s="76" t="s">
        <v>162</v>
      </c>
      <c r="B45" s="93">
        <v>8375</v>
      </c>
      <c r="C45" s="93">
        <v>295</v>
      </c>
      <c r="D45" s="93">
        <v>13579</v>
      </c>
      <c r="E45" s="36">
        <v>3.5</v>
      </c>
      <c r="F45" s="84"/>
      <c r="G45" s="93">
        <v>121818</v>
      </c>
      <c r="H45" s="93">
        <v>1333</v>
      </c>
      <c r="I45" s="93">
        <v>155934</v>
      </c>
      <c r="J45" s="36">
        <v>1.1000000000000001</v>
      </c>
      <c r="K45" s="84"/>
      <c r="L45" s="93">
        <v>35696</v>
      </c>
      <c r="M45" s="93">
        <v>1531</v>
      </c>
      <c r="N45" s="93">
        <v>53962</v>
      </c>
      <c r="O45" s="36">
        <v>4.3</v>
      </c>
      <c r="Q45" s="432"/>
      <c r="R45" s="432"/>
      <c r="S45" s="432"/>
      <c r="T45" s="432"/>
      <c r="U45" s="432"/>
      <c r="V45" s="432"/>
      <c r="W45" s="432"/>
      <c r="X45" s="432"/>
      <c r="Y45" s="432"/>
      <c r="Z45" s="432"/>
      <c r="AA45" s="432"/>
    </row>
    <row r="46" spans="1:27" s="24" customFormat="1" ht="3" customHeight="1" x14ac:dyDescent="0.2">
      <c r="A46" s="55"/>
      <c r="B46" s="271"/>
      <c r="C46" s="271"/>
      <c r="D46" s="271"/>
      <c r="E46" s="162"/>
      <c r="F46" s="162"/>
      <c r="G46" s="55"/>
      <c r="H46" s="55"/>
      <c r="I46" s="55"/>
      <c r="J46" s="162"/>
      <c r="K46" s="55"/>
      <c r="L46" s="55"/>
      <c r="M46" s="55"/>
      <c r="N46" s="55"/>
      <c r="O46" s="55"/>
    </row>
    <row r="47" spans="1:27" ht="3" customHeight="1" x14ac:dyDescent="0.2"/>
    <row r="48" spans="1:27" s="9" customFormat="1" ht="10" customHeight="1" x14ac:dyDescent="0.2">
      <c r="A48" s="449" t="s">
        <v>163</v>
      </c>
      <c r="C48" s="163"/>
      <c r="D48" s="163"/>
      <c r="E48" s="163"/>
      <c r="F48" s="163"/>
      <c r="G48" s="7"/>
      <c r="H48" s="7"/>
      <c r="I48" s="7"/>
      <c r="J48" s="7"/>
      <c r="K48" s="7"/>
      <c r="L48" s="7"/>
      <c r="M48" s="7"/>
      <c r="N48" s="7"/>
      <c r="O48" s="7"/>
    </row>
    <row r="49" spans="1:15" s="9" customFormat="1" ht="10" customHeight="1" x14ac:dyDescent="0.2">
      <c r="A49" s="7" t="s">
        <v>179</v>
      </c>
      <c r="B49" s="7"/>
      <c r="C49" s="163"/>
      <c r="D49" s="163"/>
      <c r="E49" s="163"/>
      <c r="F49" s="163"/>
      <c r="G49" s="7"/>
      <c r="H49" s="7"/>
      <c r="I49" s="7"/>
      <c r="J49" s="7"/>
      <c r="K49" s="7"/>
      <c r="L49" s="7"/>
      <c r="M49" s="7"/>
      <c r="N49" s="7"/>
      <c r="O49" s="7"/>
    </row>
    <row r="50" spans="1:15" s="9" customFormat="1" ht="10" customHeight="1" x14ac:dyDescent="0.2">
      <c r="A50" s="7" t="s">
        <v>180</v>
      </c>
      <c r="B50" s="7"/>
      <c r="C50" s="163"/>
      <c r="D50" s="163"/>
      <c r="E50" s="163"/>
      <c r="F50" s="163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">
      <c r="A51" s="445" t="s">
        <v>472</v>
      </c>
    </row>
    <row r="54" spans="1:15" x14ac:dyDescent="0.2">
      <c r="N54" s="19"/>
    </row>
    <row r="55" spans="1:15" x14ac:dyDescent="0.2">
      <c r="N55" s="19"/>
    </row>
    <row r="56" spans="1:15" x14ac:dyDescent="0.2">
      <c r="N56" s="19"/>
    </row>
    <row r="57" spans="1:15" x14ac:dyDescent="0.2">
      <c r="N57" s="19"/>
    </row>
    <row r="58" spans="1:15" x14ac:dyDescent="0.2">
      <c r="N58" s="19"/>
    </row>
    <row r="59" spans="1:15" x14ac:dyDescent="0.2">
      <c r="N59" s="19"/>
    </row>
    <row r="60" spans="1:15" x14ac:dyDescent="0.2">
      <c r="N60" s="19"/>
    </row>
    <row r="62" spans="1:15" x14ac:dyDescent="0.2">
      <c r="M62" s="19"/>
      <c r="N62" s="19"/>
    </row>
    <row r="63" spans="1:15" x14ac:dyDescent="0.2">
      <c r="M63" s="19"/>
      <c r="N63" s="19"/>
    </row>
    <row r="64" spans="1:15" x14ac:dyDescent="0.2">
      <c r="M64" s="19"/>
      <c r="N64" s="19"/>
    </row>
    <row r="65" spans="13:14" x14ac:dyDescent="0.2">
      <c r="M65" s="19"/>
      <c r="N65" s="19"/>
    </row>
    <row r="66" spans="13:14" x14ac:dyDescent="0.2">
      <c r="M66" s="19"/>
      <c r="N66" s="19"/>
    </row>
    <row r="67" spans="13:14" x14ac:dyDescent="0.2">
      <c r="M67" s="19"/>
      <c r="N67" s="19"/>
    </row>
    <row r="68" spans="13:14" x14ac:dyDescent="0.2">
      <c r="M68" s="19"/>
      <c r="N68" s="19"/>
    </row>
    <row r="69" spans="13:14" x14ac:dyDescent="0.2">
      <c r="M69" s="19"/>
      <c r="N69" s="19"/>
    </row>
    <row r="70" spans="13:14" x14ac:dyDescent="0.2">
      <c r="M70" s="19"/>
      <c r="N70" s="19"/>
    </row>
    <row r="71" spans="13:14" x14ac:dyDescent="0.2">
      <c r="M71" s="19"/>
      <c r="N71" s="19"/>
    </row>
    <row r="72" spans="13:14" x14ac:dyDescent="0.2">
      <c r="M72" s="19"/>
      <c r="N72" s="19"/>
    </row>
    <row r="73" spans="13:14" x14ac:dyDescent="0.2">
      <c r="M73" s="19"/>
      <c r="N73" s="19"/>
    </row>
    <row r="74" spans="13:14" x14ac:dyDescent="0.2">
      <c r="M74" s="19"/>
      <c r="N74" s="19"/>
    </row>
    <row r="75" spans="13:14" x14ac:dyDescent="0.2">
      <c r="M75" s="19"/>
      <c r="N75" s="19"/>
    </row>
    <row r="76" spans="13:14" x14ac:dyDescent="0.2">
      <c r="M76" s="19"/>
      <c r="N76" s="19"/>
    </row>
    <row r="77" spans="13:14" x14ac:dyDescent="0.2">
      <c r="M77" s="19"/>
      <c r="N77" s="19"/>
    </row>
    <row r="79" spans="13:14" x14ac:dyDescent="0.2">
      <c r="N79" s="19"/>
    </row>
    <row r="80" spans="13:14" x14ac:dyDescent="0.2">
      <c r="N80" s="19"/>
    </row>
    <row r="81" spans="14:14" x14ac:dyDescent="0.2">
      <c r="N81" s="19"/>
    </row>
    <row r="82" spans="14:14" x14ac:dyDescent="0.2">
      <c r="N82" s="19"/>
    </row>
    <row r="83" spans="14:14" x14ac:dyDescent="0.2">
      <c r="N83" s="19">
        <f>M43/M45*100</f>
        <v>24.885695623775312</v>
      </c>
    </row>
  </sheetData>
  <mergeCells count="9">
    <mergeCell ref="B16:O16"/>
    <mergeCell ref="B17:E17"/>
    <mergeCell ref="G17:J17"/>
    <mergeCell ref="A5:O5"/>
    <mergeCell ref="A8:A9"/>
    <mergeCell ref="B8:E8"/>
    <mergeCell ref="G8:J8"/>
    <mergeCell ref="L8:O8"/>
    <mergeCell ref="B10:J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10.7265625" style="335" customWidth="1"/>
    <col min="2" max="2" width="6" style="335" bestFit="1" customWidth="1"/>
    <col min="3" max="3" width="6.7265625" style="335" customWidth="1"/>
    <col min="4" max="4" width="0.81640625" style="335" customWidth="1"/>
    <col min="5" max="5" width="5" style="335" bestFit="1" customWidth="1"/>
    <col min="6" max="7" width="5.54296875" style="335" customWidth="1"/>
    <col min="8" max="8" width="6" style="335" bestFit="1" customWidth="1"/>
    <col min="9" max="9" width="6.1796875" style="335" customWidth="1"/>
    <col min="10" max="10" width="5.7265625" style="335" customWidth="1"/>
    <col min="11" max="11" width="5.81640625" style="335" customWidth="1"/>
    <col min="12" max="12" width="5.54296875" style="335" customWidth="1"/>
    <col min="13" max="13" width="4.1796875" style="335" customWidth="1"/>
    <col min="14" max="14" width="0.81640625" style="335" customWidth="1"/>
    <col min="15" max="15" width="5.81640625" style="335" customWidth="1"/>
    <col min="16" max="16" width="5.7265625" style="335" customWidth="1"/>
    <col min="17" max="256" width="8.81640625" style="335"/>
    <col min="257" max="257" width="10.7265625" style="335" customWidth="1"/>
    <col min="258" max="258" width="6" style="335" bestFit="1" customWidth="1"/>
    <col min="259" max="259" width="6.7265625" style="335" customWidth="1"/>
    <col min="260" max="260" width="0.81640625" style="335" customWidth="1"/>
    <col min="261" max="261" width="5" style="335" bestFit="1" customWidth="1"/>
    <col min="262" max="263" width="5.54296875" style="335" customWidth="1"/>
    <col min="264" max="264" width="6" style="335" bestFit="1" customWidth="1"/>
    <col min="265" max="265" width="6.1796875" style="335" customWidth="1"/>
    <col min="266" max="266" width="5.7265625" style="335" customWidth="1"/>
    <col min="267" max="267" width="5.81640625" style="335" customWidth="1"/>
    <col min="268" max="268" width="5.54296875" style="335" customWidth="1"/>
    <col min="269" max="269" width="4.1796875" style="335" customWidth="1"/>
    <col min="270" max="270" width="0.81640625" style="335" customWidth="1"/>
    <col min="271" max="271" width="5.81640625" style="335" customWidth="1"/>
    <col min="272" max="272" width="5.7265625" style="335" customWidth="1"/>
    <col min="273" max="512" width="8.81640625" style="335"/>
    <col min="513" max="513" width="10.7265625" style="335" customWidth="1"/>
    <col min="514" max="514" width="6" style="335" bestFit="1" customWidth="1"/>
    <col min="515" max="515" width="6.7265625" style="335" customWidth="1"/>
    <col min="516" max="516" width="0.81640625" style="335" customWidth="1"/>
    <col min="517" max="517" width="5" style="335" bestFit="1" customWidth="1"/>
    <col min="518" max="519" width="5.54296875" style="335" customWidth="1"/>
    <col min="520" max="520" width="6" style="335" bestFit="1" customWidth="1"/>
    <col min="521" max="521" width="6.1796875" style="335" customWidth="1"/>
    <col min="522" max="522" width="5.7265625" style="335" customWidth="1"/>
    <col min="523" max="523" width="5.81640625" style="335" customWidth="1"/>
    <col min="524" max="524" width="5.54296875" style="335" customWidth="1"/>
    <col min="525" max="525" width="4.1796875" style="335" customWidth="1"/>
    <col min="526" max="526" width="0.81640625" style="335" customWidth="1"/>
    <col min="527" max="527" width="5.81640625" style="335" customWidth="1"/>
    <col min="528" max="528" width="5.7265625" style="335" customWidth="1"/>
    <col min="529" max="768" width="8.81640625" style="335"/>
    <col min="769" max="769" width="10.7265625" style="335" customWidth="1"/>
    <col min="770" max="770" width="6" style="335" bestFit="1" customWidth="1"/>
    <col min="771" max="771" width="6.7265625" style="335" customWidth="1"/>
    <col min="772" max="772" width="0.81640625" style="335" customWidth="1"/>
    <col min="773" max="773" width="5" style="335" bestFit="1" customWidth="1"/>
    <col min="774" max="775" width="5.54296875" style="335" customWidth="1"/>
    <col min="776" max="776" width="6" style="335" bestFit="1" customWidth="1"/>
    <col min="777" max="777" width="6.1796875" style="335" customWidth="1"/>
    <col min="778" max="778" width="5.7265625" style="335" customWidth="1"/>
    <col min="779" max="779" width="5.81640625" style="335" customWidth="1"/>
    <col min="780" max="780" width="5.54296875" style="335" customWidth="1"/>
    <col min="781" max="781" width="4.1796875" style="335" customWidth="1"/>
    <col min="782" max="782" width="0.81640625" style="335" customWidth="1"/>
    <col min="783" max="783" width="5.81640625" style="335" customWidth="1"/>
    <col min="784" max="784" width="5.7265625" style="335" customWidth="1"/>
    <col min="785" max="1024" width="8.81640625" style="335"/>
    <col min="1025" max="1025" width="10.7265625" style="335" customWidth="1"/>
    <col min="1026" max="1026" width="6" style="335" bestFit="1" customWidth="1"/>
    <col min="1027" max="1027" width="6.7265625" style="335" customWidth="1"/>
    <col min="1028" max="1028" width="0.81640625" style="335" customWidth="1"/>
    <col min="1029" max="1029" width="5" style="335" bestFit="1" customWidth="1"/>
    <col min="1030" max="1031" width="5.54296875" style="335" customWidth="1"/>
    <col min="1032" max="1032" width="6" style="335" bestFit="1" customWidth="1"/>
    <col min="1033" max="1033" width="6.1796875" style="335" customWidth="1"/>
    <col min="1034" max="1034" width="5.7265625" style="335" customWidth="1"/>
    <col min="1035" max="1035" width="5.81640625" style="335" customWidth="1"/>
    <col min="1036" max="1036" width="5.54296875" style="335" customWidth="1"/>
    <col min="1037" max="1037" width="4.1796875" style="335" customWidth="1"/>
    <col min="1038" max="1038" width="0.81640625" style="335" customWidth="1"/>
    <col min="1039" max="1039" width="5.81640625" style="335" customWidth="1"/>
    <col min="1040" max="1040" width="5.7265625" style="335" customWidth="1"/>
    <col min="1041" max="1280" width="8.81640625" style="335"/>
    <col min="1281" max="1281" width="10.7265625" style="335" customWidth="1"/>
    <col min="1282" max="1282" width="6" style="335" bestFit="1" customWidth="1"/>
    <col min="1283" max="1283" width="6.7265625" style="335" customWidth="1"/>
    <col min="1284" max="1284" width="0.81640625" style="335" customWidth="1"/>
    <col min="1285" max="1285" width="5" style="335" bestFit="1" customWidth="1"/>
    <col min="1286" max="1287" width="5.54296875" style="335" customWidth="1"/>
    <col min="1288" max="1288" width="6" style="335" bestFit="1" customWidth="1"/>
    <col min="1289" max="1289" width="6.1796875" style="335" customWidth="1"/>
    <col min="1290" max="1290" width="5.7265625" style="335" customWidth="1"/>
    <col min="1291" max="1291" width="5.81640625" style="335" customWidth="1"/>
    <col min="1292" max="1292" width="5.54296875" style="335" customWidth="1"/>
    <col min="1293" max="1293" width="4.1796875" style="335" customWidth="1"/>
    <col min="1294" max="1294" width="0.81640625" style="335" customWidth="1"/>
    <col min="1295" max="1295" width="5.81640625" style="335" customWidth="1"/>
    <col min="1296" max="1296" width="5.7265625" style="335" customWidth="1"/>
    <col min="1297" max="1536" width="8.81640625" style="335"/>
    <col min="1537" max="1537" width="10.7265625" style="335" customWidth="1"/>
    <col min="1538" max="1538" width="6" style="335" bestFit="1" customWidth="1"/>
    <col min="1539" max="1539" width="6.7265625" style="335" customWidth="1"/>
    <col min="1540" max="1540" width="0.81640625" style="335" customWidth="1"/>
    <col min="1541" max="1541" width="5" style="335" bestFit="1" customWidth="1"/>
    <col min="1542" max="1543" width="5.54296875" style="335" customWidth="1"/>
    <col min="1544" max="1544" width="6" style="335" bestFit="1" customWidth="1"/>
    <col min="1545" max="1545" width="6.1796875" style="335" customWidth="1"/>
    <col min="1546" max="1546" width="5.7265625" style="335" customWidth="1"/>
    <col min="1547" max="1547" width="5.81640625" style="335" customWidth="1"/>
    <col min="1548" max="1548" width="5.54296875" style="335" customWidth="1"/>
    <col min="1549" max="1549" width="4.1796875" style="335" customWidth="1"/>
    <col min="1550" max="1550" width="0.81640625" style="335" customWidth="1"/>
    <col min="1551" max="1551" width="5.81640625" style="335" customWidth="1"/>
    <col min="1552" max="1552" width="5.7265625" style="335" customWidth="1"/>
    <col min="1553" max="1792" width="8.81640625" style="335"/>
    <col min="1793" max="1793" width="10.7265625" style="335" customWidth="1"/>
    <col min="1794" max="1794" width="6" style="335" bestFit="1" customWidth="1"/>
    <col min="1795" max="1795" width="6.7265625" style="335" customWidth="1"/>
    <col min="1796" max="1796" width="0.81640625" style="335" customWidth="1"/>
    <col min="1797" max="1797" width="5" style="335" bestFit="1" customWidth="1"/>
    <col min="1798" max="1799" width="5.54296875" style="335" customWidth="1"/>
    <col min="1800" max="1800" width="6" style="335" bestFit="1" customWidth="1"/>
    <col min="1801" max="1801" width="6.1796875" style="335" customWidth="1"/>
    <col min="1802" max="1802" width="5.7265625" style="335" customWidth="1"/>
    <col min="1803" max="1803" width="5.81640625" style="335" customWidth="1"/>
    <col min="1804" max="1804" width="5.54296875" style="335" customWidth="1"/>
    <col min="1805" max="1805" width="4.1796875" style="335" customWidth="1"/>
    <col min="1806" max="1806" width="0.81640625" style="335" customWidth="1"/>
    <col min="1807" max="1807" width="5.81640625" style="335" customWidth="1"/>
    <col min="1808" max="1808" width="5.7265625" style="335" customWidth="1"/>
    <col min="1809" max="2048" width="8.81640625" style="335"/>
    <col min="2049" max="2049" width="10.7265625" style="335" customWidth="1"/>
    <col min="2050" max="2050" width="6" style="335" bestFit="1" customWidth="1"/>
    <col min="2051" max="2051" width="6.7265625" style="335" customWidth="1"/>
    <col min="2052" max="2052" width="0.81640625" style="335" customWidth="1"/>
    <col min="2053" max="2053" width="5" style="335" bestFit="1" customWidth="1"/>
    <col min="2054" max="2055" width="5.54296875" style="335" customWidth="1"/>
    <col min="2056" max="2056" width="6" style="335" bestFit="1" customWidth="1"/>
    <col min="2057" max="2057" width="6.1796875" style="335" customWidth="1"/>
    <col min="2058" max="2058" width="5.7265625" style="335" customWidth="1"/>
    <col min="2059" max="2059" width="5.81640625" style="335" customWidth="1"/>
    <col min="2060" max="2060" width="5.54296875" style="335" customWidth="1"/>
    <col min="2061" max="2061" width="4.1796875" style="335" customWidth="1"/>
    <col min="2062" max="2062" width="0.81640625" style="335" customWidth="1"/>
    <col min="2063" max="2063" width="5.81640625" style="335" customWidth="1"/>
    <col min="2064" max="2064" width="5.7265625" style="335" customWidth="1"/>
    <col min="2065" max="2304" width="8.81640625" style="335"/>
    <col min="2305" max="2305" width="10.7265625" style="335" customWidth="1"/>
    <col min="2306" max="2306" width="6" style="335" bestFit="1" customWidth="1"/>
    <col min="2307" max="2307" width="6.7265625" style="335" customWidth="1"/>
    <col min="2308" max="2308" width="0.81640625" style="335" customWidth="1"/>
    <col min="2309" max="2309" width="5" style="335" bestFit="1" customWidth="1"/>
    <col min="2310" max="2311" width="5.54296875" style="335" customWidth="1"/>
    <col min="2312" max="2312" width="6" style="335" bestFit="1" customWidth="1"/>
    <col min="2313" max="2313" width="6.1796875" style="335" customWidth="1"/>
    <col min="2314" max="2314" width="5.7265625" style="335" customWidth="1"/>
    <col min="2315" max="2315" width="5.81640625" style="335" customWidth="1"/>
    <col min="2316" max="2316" width="5.54296875" style="335" customWidth="1"/>
    <col min="2317" max="2317" width="4.1796875" style="335" customWidth="1"/>
    <col min="2318" max="2318" width="0.81640625" style="335" customWidth="1"/>
    <col min="2319" max="2319" width="5.81640625" style="335" customWidth="1"/>
    <col min="2320" max="2320" width="5.7265625" style="335" customWidth="1"/>
    <col min="2321" max="2560" width="8.81640625" style="335"/>
    <col min="2561" max="2561" width="10.7265625" style="335" customWidth="1"/>
    <col min="2562" max="2562" width="6" style="335" bestFit="1" customWidth="1"/>
    <col min="2563" max="2563" width="6.7265625" style="335" customWidth="1"/>
    <col min="2564" max="2564" width="0.81640625" style="335" customWidth="1"/>
    <col min="2565" max="2565" width="5" style="335" bestFit="1" customWidth="1"/>
    <col min="2566" max="2567" width="5.54296875" style="335" customWidth="1"/>
    <col min="2568" max="2568" width="6" style="335" bestFit="1" customWidth="1"/>
    <col min="2569" max="2569" width="6.1796875" style="335" customWidth="1"/>
    <col min="2570" max="2570" width="5.7265625" style="335" customWidth="1"/>
    <col min="2571" max="2571" width="5.81640625" style="335" customWidth="1"/>
    <col min="2572" max="2572" width="5.54296875" style="335" customWidth="1"/>
    <col min="2573" max="2573" width="4.1796875" style="335" customWidth="1"/>
    <col min="2574" max="2574" width="0.81640625" style="335" customWidth="1"/>
    <col min="2575" max="2575" width="5.81640625" style="335" customWidth="1"/>
    <col min="2576" max="2576" width="5.7265625" style="335" customWidth="1"/>
    <col min="2577" max="2816" width="8.81640625" style="335"/>
    <col min="2817" max="2817" width="10.7265625" style="335" customWidth="1"/>
    <col min="2818" max="2818" width="6" style="335" bestFit="1" customWidth="1"/>
    <col min="2819" max="2819" width="6.7265625" style="335" customWidth="1"/>
    <col min="2820" max="2820" width="0.81640625" style="335" customWidth="1"/>
    <col min="2821" max="2821" width="5" style="335" bestFit="1" customWidth="1"/>
    <col min="2822" max="2823" width="5.54296875" style="335" customWidth="1"/>
    <col min="2824" max="2824" width="6" style="335" bestFit="1" customWidth="1"/>
    <col min="2825" max="2825" width="6.1796875" style="335" customWidth="1"/>
    <col min="2826" max="2826" width="5.7265625" style="335" customWidth="1"/>
    <col min="2827" max="2827" width="5.81640625" style="335" customWidth="1"/>
    <col min="2828" max="2828" width="5.54296875" style="335" customWidth="1"/>
    <col min="2829" max="2829" width="4.1796875" style="335" customWidth="1"/>
    <col min="2830" max="2830" width="0.81640625" style="335" customWidth="1"/>
    <col min="2831" max="2831" width="5.81640625" style="335" customWidth="1"/>
    <col min="2832" max="2832" width="5.7265625" style="335" customWidth="1"/>
    <col min="2833" max="3072" width="8.81640625" style="335"/>
    <col min="3073" max="3073" width="10.7265625" style="335" customWidth="1"/>
    <col min="3074" max="3074" width="6" style="335" bestFit="1" customWidth="1"/>
    <col min="3075" max="3075" width="6.7265625" style="335" customWidth="1"/>
    <col min="3076" max="3076" width="0.81640625" style="335" customWidth="1"/>
    <col min="3077" max="3077" width="5" style="335" bestFit="1" customWidth="1"/>
    <col min="3078" max="3079" width="5.54296875" style="335" customWidth="1"/>
    <col min="3080" max="3080" width="6" style="335" bestFit="1" customWidth="1"/>
    <col min="3081" max="3081" width="6.1796875" style="335" customWidth="1"/>
    <col min="3082" max="3082" width="5.7265625" style="335" customWidth="1"/>
    <col min="3083" max="3083" width="5.81640625" style="335" customWidth="1"/>
    <col min="3084" max="3084" width="5.54296875" style="335" customWidth="1"/>
    <col min="3085" max="3085" width="4.1796875" style="335" customWidth="1"/>
    <col min="3086" max="3086" width="0.81640625" style="335" customWidth="1"/>
    <col min="3087" max="3087" width="5.81640625" style="335" customWidth="1"/>
    <col min="3088" max="3088" width="5.7265625" style="335" customWidth="1"/>
    <col min="3089" max="3328" width="8.81640625" style="335"/>
    <col min="3329" max="3329" width="10.7265625" style="335" customWidth="1"/>
    <col min="3330" max="3330" width="6" style="335" bestFit="1" customWidth="1"/>
    <col min="3331" max="3331" width="6.7265625" style="335" customWidth="1"/>
    <col min="3332" max="3332" width="0.81640625" style="335" customWidth="1"/>
    <col min="3333" max="3333" width="5" style="335" bestFit="1" customWidth="1"/>
    <col min="3334" max="3335" width="5.54296875" style="335" customWidth="1"/>
    <col min="3336" max="3336" width="6" style="335" bestFit="1" customWidth="1"/>
    <col min="3337" max="3337" width="6.1796875" style="335" customWidth="1"/>
    <col min="3338" max="3338" width="5.7265625" style="335" customWidth="1"/>
    <col min="3339" max="3339" width="5.81640625" style="335" customWidth="1"/>
    <col min="3340" max="3340" width="5.54296875" style="335" customWidth="1"/>
    <col min="3341" max="3341" width="4.1796875" style="335" customWidth="1"/>
    <col min="3342" max="3342" width="0.81640625" style="335" customWidth="1"/>
    <col min="3343" max="3343" width="5.81640625" style="335" customWidth="1"/>
    <col min="3344" max="3344" width="5.7265625" style="335" customWidth="1"/>
    <col min="3345" max="3584" width="8.81640625" style="335"/>
    <col min="3585" max="3585" width="10.7265625" style="335" customWidth="1"/>
    <col min="3586" max="3586" width="6" style="335" bestFit="1" customWidth="1"/>
    <col min="3587" max="3587" width="6.7265625" style="335" customWidth="1"/>
    <col min="3588" max="3588" width="0.81640625" style="335" customWidth="1"/>
    <col min="3589" max="3589" width="5" style="335" bestFit="1" customWidth="1"/>
    <col min="3590" max="3591" width="5.54296875" style="335" customWidth="1"/>
    <col min="3592" max="3592" width="6" style="335" bestFit="1" customWidth="1"/>
    <col min="3593" max="3593" width="6.1796875" style="335" customWidth="1"/>
    <col min="3594" max="3594" width="5.7265625" style="335" customWidth="1"/>
    <col min="3595" max="3595" width="5.81640625" style="335" customWidth="1"/>
    <col min="3596" max="3596" width="5.54296875" style="335" customWidth="1"/>
    <col min="3597" max="3597" width="4.1796875" style="335" customWidth="1"/>
    <col min="3598" max="3598" width="0.81640625" style="335" customWidth="1"/>
    <col min="3599" max="3599" width="5.81640625" style="335" customWidth="1"/>
    <col min="3600" max="3600" width="5.7265625" style="335" customWidth="1"/>
    <col min="3601" max="3840" width="8.81640625" style="335"/>
    <col min="3841" max="3841" width="10.7265625" style="335" customWidth="1"/>
    <col min="3842" max="3842" width="6" style="335" bestFit="1" customWidth="1"/>
    <col min="3843" max="3843" width="6.7265625" style="335" customWidth="1"/>
    <col min="3844" max="3844" width="0.81640625" style="335" customWidth="1"/>
    <col min="3845" max="3845" width="5" style="335" bestFit="1" customWidth="1"/>
    <col min="3846" max="3847" width="5.54296875" style="335" customWidth="1"/>
    <col min="3848" max="3848" width="6" style="335" bestFit="1" customWidth="1"/>
    <col min="3849" max="3849" width="6.1796875" style="335" customWidth="1"/>
    <col min="3850" max="3850" width="5.7265625" style="335" customWidth="1"/>
    <col min="3851" max="3851" width="5.81640625" style="335" customWidth="1"/>
    <col min="3852" max="3852" width="5.54296875" style="335" customWidth="1"/>
    <col min="3853" max="3853" width="4.1796875" style="335" customWidth="1"/>
    <col min="3854" max="3854" width="0.81640625" style="335" customWidth="1"/>
    <col min="3855" max="3855" width="5.81640625" style="335" customWidth="1"/>
    <col min="3856" max="3856" width="5.7265625" style="335" customWidth="1"/>
    <col min="3857" max="4096" width="8.81640625" style="335"/>
    <col min="4097" max="4097" width="10.7265625" style="335" customWidth="1"/>
    <col min="4098" max="4098" width="6" style="335" bestFit="1" customWidth="1"/>
    <col min="4099" max="4099" width="6.7265625" style="335" customWidth="1"/>
    <col min="4100" max="4100" width="0.81640625" style="335" customWidth="1"/>
    <col min="4101" max="4101" width="5" style="335" bestFit="1" customWidth="1"/>
    <col min="4102" max="4103" width="5.54296875" style="335" customWidth="1"/>
    <col min="4104" max="4104" width="6" style="335" bestFit="1" customWidth="1"/>
    <col min="4105" max="4105" width="6.1796875" style="335" customWidth="1"/>
    <col min="4106" max="4106" width="5.7265625" style="335" customWidth="1"/>
    <col min="4107" max="4107" width="5.81640625" style="335" customWidth="1"/>
    <col min="4108" max="4108" width="5.54296875" style="335" customWidth="1"/>
    <col min="4109" max="4109" width="4.1796875" style="335" customWidth="1"/>
    <col min="4110" max="4110" width="0.81640625" style="335" customWidth="1"/>
    <col min="4111" max="4111" width="5.81640625" style="335" customWidth="1"/>
    <col min="4112" max="4112" width="5.7265625" style="335" customWidth="1"/>
    <col min="4113" max="4352" width="8.81640625" style="335"/>
    <col min="4353" max="4353" width="10.7265625" style="335" customWidth="1"/>
    <col min="4354" max="4354" width="6" style="335" bestFit="1" customWidth="1"/>
    <col min="4355" max="4355" width="6.7265625" style="335" customWidth="1"/>
    <col min="4356" max="4356" width="0.81640625" style="335" customWidth="1"/>
    <col min="4357" max="4357" width="5" style="335" bestFit="1" customWidth="1"/>
    <col min="4358" max="4359" width="5.54296875" style="335" customWidth="1"/>
    <col min="4360" max="4360" width="6" style="335" bestFit="1" customWidth="1"/>
    <col min="4361" max="4361" width="6.1796875" style="335" customWidth="1"/>
    <col min="4362" max="4362" width="5.7265625" style="335" customWidth="1"/>
    <col min="4363" max="4363" width="5.81640625" style="335" customWidth="1"/>
    <col min="4364" max="4364" width="5.54296875" style="335" customWidth="1"/>
    <col min="4365" max="4365" width="4.1796875" style="335" customWidth="1"/>
    <col min="4366" max="4366" width="0.81640625" style="335" customWidth="1"/>
    <col min="4367" max="4367" width="5.81640625" style="335" customWidth="1"/>
    <col min="4368" max="4368" width="5.7265625" style="335" customWidth="1"/>
    <col min="4369" max="4608" width="8.81640625" style="335"/>
    <col min="4609" max="4609" width="10.7265625" style="335" customWidth="1"/>
    <col min="4610" max="4610" width="6" style="335" bestFit="1" customWidth="1"/>
    <col min="4611" max="4611" width="6.7265625" style="335" customWidth="1"/>
    <col min="4612" max="4612" width="0.81640625" style="335" customWidth="1"/>
    <col min="4613" max="4613" width="5" style="335" bestFit="1" customWidth="1"/>
    <col min="4614" max="4615" width="5.54296875" style="335" customWidth="1"/>
    <col min="4616" max="4616" width="6" style="335" bestFit="1" customWidth="1"/>
    <col min="4617" max="4617" width="6.1796875" style="335" customWidth="1"/>
    <col min="4618" max="4618" width="5.7265625" style="335" customWidth="1"/>
    <col min="4619" max="4619" width="5.81640625" style="335" customWidth="1"/>
    <col min="4620" max="4620" width="5.54296875" style="335" customWidth="1"/>
    <col min="4621" max="4621" width="4.1796875" style="335" customWidth="1"/>
    <col min="4622" max="4622" width="0.81640625" style="335" customWidth="1"/>
    <col min="4623" max="4623" width="5.81640625" style="335" customWidth="1"/>
    <col min="4624" max="4624" width="5.7265625" style="335" customWidth="1"/>
    <col min="4625" max="4864" width="8.81640625" style="335"/>
    <col min="4865" max="4865" width="10.7265625" style="335" customWidth="1"/>
    <col min="4866" max="4866" width="6" style="335" bestFit="1" customWidth="1"/>
    <col min="4867" max="4867" width="6.7265625" style="335" customWidth="1"/>
    <col min="4868" max="4868" width="0.81640625" style="335" customWidth="1"/>
    <col min="4869" max="4869" width="5" style="335" bestFit="1" customWidth="1"/>
    <col min="4870" max="4871" width="5.54296875" style="335" customWidth="1"/>
    <col min="4872" max="4872" width="6" style="335" bestFit="1" customWidth="1"/>
    <col min="4873" max="4873" width="6.1796875" style="335" customWidth="1"/>
    <col min="4874" max="4874" width="5.7265625" style="335" customWidth="1"/>
    <col min="4875" max="4875" width="5.81640625" style="335" customWidth="1"/>
    <col min="4876" max="4876" width="5.54296875" style="335" customWidth="1"/>
    <col min="4877" max="4877" width="4.1796875" style="335" customWidth="1"/>
    <col min="4878" max="4878" width="0.81640625" style="335" customWidth="1"/>
    <col min="4879" max="4879" width="5.81640625" style="335" customWidth="1"/>
    <col min="4880" max="4880" width="5.7265625" style="335" customWidth="1"/>
    <col min="4881" max="5120" width="8.81640625" style="335"/>
    <col min="5121" max="5121" width="10.7265625" style="335" customWidth="1"/>
    <col min="5122" max="5122" width="6" style="335" bestFit="1" customWidth="1"/>
    <col min="5123" max="5123" width="6.7265625" style="335" customWidth="1"/>
    <col min="5124" max="5124" width="0.81640625" style="335" customWidth="1"/>
    <col min="5125" max="5125" width="5" style="335" bestFit="1" customWidth="1"/>
    <col min="5126" max="5127" width="5.54296875" style="335" customWidth="1"/>
    <col min="5128" max="5128" width="6" style="335" bestFit="1" customWidth="1"/>
    <col min="5129" max="5129" width="6.1796875" style="335" customWidth="1"/>
    <col min="5130" max="5130" width="5.7265625" style="335" customWidth="1"/>
    <col min="5131" max="5131" width="5.81640625" style="335" customWidth="1"/>
    <col min="5132" max="5132" width="5.54296875" style="335" customWidth="1"/>
    <col min="5133" max="5133" width="4.1796875" style="335" customWidth="1"/>
    <col min="5134" max="5134" width="0.81640625" style="335" customWidth="1"/>
    <col min="5135" max="5135" width="5.81640625" style="335" customWidth="1"/>
    <col min="5136" max="5136" width="5.7265625" style="335" customWidth="1"/>
    <col min="5137" max="5376" width="8.81640625" style="335"/>
    <col min="5377" max="5377" width="10.7265625" style="335" customWidth="1"/>
    <col min="5378" max="5378" width="6" style="335" bestFit="1" customWidth="1"/>
    <col min="5379" max="5379" width="6.7265625" style="335" customWidth="1"/>
    <col min="5380" max="5380" width="0.81640625" style="335" customWidth="1"/>
    <col min="5381" max="5381" width="5" style="335" bestFit="1" customWidth="1"/>
    <col min="5382" max="5383" width="5.54296875" style="335" customWidth="1"/>
    <col min="5384" max="5384" width="6" style="335" bestFit="1" customWidth="1"/>
    <col min="5385" max="5385" width="6.1796875" style="335" customWidth="1"/>
    <col min="5386" max="5386" width="5.7265625" style="335" customWidth="1"/>
    <col min="5387" max="5387" width="5.81640625" style="335" customWidth="1"/>
    <col min="5388" max="5388" width="5.54296875" style="335" customWidth="1"/>
    <col min="5389" max="5389" width="4.1796875" style="335" customWidth="1"/>
    <col min="5390" max="5390" width="0.81640625" style="335" customWidth="1"/>
    <col min="5391" max="5391" width="5.81640625" style="335" customWidth="1"/>
    <col min="5392" max="5392" width="5.7265625" style="335" customWidth="1"/>
    <col min="5393" max="5632" width="8.81640625" style="335"/>
    <col min="5633" max="5633" width="10.7265625" style="335" customWidth="1"/>
    <col min="5634" max="5634" width="6" style="335" bestFit="1" customWidth="1"/>
    <col min="5635" max="5635" width="6.7265625" style="335" customWidth="1"/>
    <col min="5636" max="5636" width="0.81640625" style="335" customWidth="1"/>
    <col min="5637" max="5637" width="5" style="335" bestFit="1" customWidth="1"/>
    <col min="5638" max="5639" width="5.54296875" style="335" customWidth="1"/>
    <col min="5640" max="5640" width="6" style="335" bestFit="1" customWidth="1"/>
    <col min="5641" max="5641" width="6.1796875" style="335" customWidth="1"/>
    <col min="5642" max="5642" width="5.7265625" style="335" customWidth="1"/>
    <col min="5643" max="5643" width="5.81640625" style="335" customWidth="1"/>
    <col min="5644" max="5644" width="5.54296875" style="335" customWidth="1"/>
    <col min="5645" max="5645" width="4.1796875" style="335" customWidth="1"/>
    <col min="5646" max="5646" width="0.81640625" style="335" customWidth="1"/>
    <col min="5647" max="5647" width="5.81640625" style="335" customWidth="1"/>
    <col min="5648" max="5648" width="5.7265625" style="335" customWidth="1"/>
    <col min="5649" max="5888" width="8.81640625" style="335"/>
    <col min="5889" max="5889" width="10.7265625" style="335" customWidth="1"/>
    <col min="5890" max="5890" width="6" style="335" bestFit="1" customWidth="1"/>
    <col min="5891" max="5891" width="6.7265625" style="335" customWidth="1"/>
    <col min="5892" max="5892" width="0.81640625" style="335" customWidth="1"/>
    <col min="5893" max="5893" width="5" style="335" bestFit="1" customWidth="1"/>
    <col min="5894" max="5895" width="5.54296875" style="335" customWidth="1"/>
    <col min="5896" max="5896" width="6" style="335" bestFit="1" customWidth="1"/>
    <col min="5897" max="5897" width="6.1796875" style="335" customWidth="1"/>
    <col min="5898" max="5898" width="5.7265625" style="335" customWidth="1"/>
    <col min="5899" max="5899" width="5.81640625" style="335" customWidth="1"/>
    <col min="5900" max="5900" width="5.54296875" style="335" customWidth="1"/>
    <col min="5901" max="5901" width="4.1796875" style="335" customWidth="1"/>
    <col min="5902" max="5902" width="0.81640625" style="335" customWidth="1"/>
    <col min="5903" max="5903" width="5.81640625" style="335" customWidth="1"/>
    <col min="5904" max="5904" width="5.7265625" style="335" customWidth="1"/>
    <col min="5905" max="6144" width="8.81640625" style="335"/>
    <col min="6145" max="6145" width="10.7265625" style="335" customWidth="1"/>
    <col min="6146" max="6146" width="6" style="335" bestFit="1" customWidth="1"/>
    <col min="6147" max="6147" width="6.7265625" style="335" customWidth="1"/>
    <col min="6148" max="6148" width="0.81640625" style="335" customWidth="1"/>
    <col min="6149" max="6149" width="5" style="335" bestFit="1" customWidth="1"/>
    <col min="6150" max="6151" width="5.54296875" style="335" customWidth="1"/>
    <col min="6152" max="6152" width="6" style="335" bestFit="1" customWidth="1"/>
    <col min="6153" max="6153" width="6.1796875" style="335" customWidth="1"/>
    <col min="6154" max="6154" width="5.7265625" style="335" customWidth="1"/>
    <col min="6155" max="6155" width="5.81640625" style="335" customWidth="1"/>
    <col min="6156" max="6156" width="5.54296875" style="335" customWidth="1"/>
    <col min="6157" max="6157" width="4.1796875" style="335" customWidth="1"/>
    <col min="6158" max="6158" width="0.81640625" style="335" customWidth="1"/>
    <col min="6159" max="6159" width="5.81640625" style="335" customWidth="1"/>
    <col min="6160" max="6160" width="5.7265625" style="335" customWidth="1"/>
    <col min="6161" max="6400" width="8.81640625" style="335"/>
    <col min="6401" max="6401" width="10.7265625" style="335" customWidth="1"/>
    <col min="6402" max="6402" width="6" style="335" bestFit="1" customWidth="1"/>
    <col min="6403" max="6403" width="6.7265625" style="335" customWidth="1"/>
    <col min="6404" max="6404" width="0.81640625" style="335" customWidth="1"/>
    <col min="6405" max="6405" width="5" style="335" bestFit="1" customWidth="1"/>
    <col min="6406" max="6407" width="5.54296875" style="335" customWidth="1"/>
    <col min="6408" max="6408" width="6" style="335" bestFit="1" customWidth="1"/>
    <col min="6409" max="6409" width="6.1796875" style="335" customWidth="1"/>
    <col min="6410" max="6410" width="5.7265625" style="335" customWidth="1"/>
    <col min="6411" max="6411" width="5.81640625" style="335" customWidth="1"/>
    <col min="6412" max="6412" width="5.54296875" style="335" customWidth="1"/>
    <col min="6413" max="6413" width="4.1796875" style="335" customWidth="1"/>
    <col min="6414" max="6414" width="0.81640625" style="335" customWidth="1"/>
    <col min="6415" max="6415" width="5.81640625" style="335" customWidth="1"/>
    <col min="6416" max="6416" width="5.7265625" style="335" customWidth="1"/>
    <col min="6417" max="6656" width="8.81640625" style="335"/>
    <col min="6657" max="6657" width="10.7265625" style="335" customWidth="1"/>
    <col min="6658" max="6658" width="6" style="335" bestFit="1" customWidth="1"/>
    <col min="6659" max="6659" width="6.7265625" style="335" customWidth="1"/>
    <col min="6660" max="6660" width="0.81640625" style="335" customWidth="1"/>
    <col min="6661" max="6661" width="5" style="335" bestFit="1" customWidth="1"/>
    <col min="6662" max="6663" width="5.54296875" style="335" customWidth="1"/>
    <col min="6664" max="6664" width="6" style="335" bestFit="1" customWidth="1"/>
    <col min="6665" max="6665" width="6.1796875" style="335" customWidth="1"/>
    <col min="6666" max="6666" width="5.7265625" style="335" customWidth="1"/>
    <col min="6667" max="6667" width="5.81640625" style="335" customWidth="1"/>
    <col min="6668" max="6668" width="5.54296875" style="335" customWidth="1"/>
    <col min="6669" max="6669" width="4.1796875" style="335" customWidth="1"/>
    <col min="6670" max="6670" width="0.81640625" style="335" customWidth="1"/>
    <col min="6671" max="6671" width="5.81640625" style="335" customWidth="1"/>
    <col min="6672" max="6672" width="5.7265625" style="335" customWidth="1"/>
    <col min="6673" max="6912" width="8.81640625" style="335"/>
    <col min="6913" max="6913" width="10.7265625" style="335" customWidth="1"/>
    <col min="6914" max="6914" width="6" style="335" bestFit="1" customWidth="1"/>
    <col min="6915" max="6915" width="6.7265625" style="335" customWidth="1"/>
    <col min="6916" max="6916" width="0.81640625" style="335" customWidth="1"/>
    <col min="6917" max="6917" width="5" style="335" bestFit="1" customWidth="1"/>
    <col min="6918" max="6919" width="5.54296875" style="335" customWidth="1"/>
    <col min="6920" max="6920" width="6" style="335" bestFit="1" customWidth="1"/>
    <col min="6921" max="6921" width="6.1796875" style="335" customWidth="1"/>
    <col min="6922" max="6922" width="5.7265625" style="335" customWidth="1"/>
    <col min="6923" max="6923" width="5.81640625" style="335" customWidth="1"/>
    <col min="6924" max="6924" width="5.54296875" style="335" customWidth="1"/>
    <col min="6925" max="6925" width="4.1796875" style="335" customWidth="1"/>
    <col min="6926" max="6926" width="0.81640625" style="335" customWidth="1"/>
    <col min="6927" max="6927" width="5.81640625" style="335" customWidth="1"/>
    <col min="6928" max="6928" width="5.7265625" style="335" customWidth="1"/>
    <col min="6929" max="7168" width="8.81640625" style="335"/>
    <col min="7169" max="7169" width="10.7265625" style="335" customWidth="1"/>
    <col min="7170" max="7170" width="6" style="335" bestFit="1" customWidth="1"/>
    <col min="7171" max="7171" width="6.7265625" style="335" customWidth="1"/>
    <col min="7172" max="7172" width="0.81640625" style="335" customWidth="1"/>
    <col min="7173" max="7173" width="5" style="335" bestFit="1" customWidth="1"/>
    <col min="7174" max="7175" width="5.54296875" style="335" customWidth="1"/>
    <col min="7176" max="7176" width="6" style="335" bestFit="1" customWidth="1"/>
    <col min="7177" max="7177" width="6.1796875" style="335" customWidth="1"/>
    <col min="7178" max="7178" width="5.7265625" style="335" customWidth="1"/>
    <col min="7179" max="7179" width="5.81640625" style="335" customWidth="1"/>
    <col min="7180" max="7180" width="5.54296875" style="335" customWidth="1"/>
    <col min="7181" max="7181" width="4.1796875" style="335" customWidth="1"/>
    <col min="7182" max="7182" width="0.81640625" style="335" customWidth="1"/>
    <col min="7183" max="7183" width="5.81640625" style="335" customWidth="1"/>
    <col min="7184" max="7184" width="5.7265625" style="335" customWidth="1"/>
    <col min="7185" max="7424" width="8.81640625" style="335"/>
    <col min="7425" max="7425" width="10.7265625" style="335" customWidth="1"/>
    <col min="7426" max="7426" width="6" style="335" bestFit="1" customWidth="1"/>
    <col min="7427" max="7427" width="6.7265625" style="335" customWidth="1"/>
    <col min="7428" max="7428" width="0.81640625" style="335" customWidth="1"/>
    <col min="7429" max="7429" width="5" style="335" bestFit="1" customWidth="1"/>
    <col min="7430" max="7431" width="5.54296875" style="335" customWidth="1"/>
    <col min="7432" max="7432" width="6" style="335" bestFit="1" customWidth="1"/>
    <col min="7433" max="7433" width="6.1796875" style="335" customWidth="1"/>
    <col min="7434" max="7434" width="5.7265625" style="335" customWidth="1"/>
    <col min="7435" max="7435" width="5.81640625" style="335" customWidth="1"/>
    <col min="7436" max="7436" width="5.54296875" style="335" customWidth="1"/>
    <col min="7437" max="7437" width="4.1796875" style="335" customWidth="1"/>
    <col min="7438" max="7438" width="0.81640625" style="335" customWidth="1"/>
    <col min="7439" max="7439" width="5.81640625" style="335" customWidth="1"/>
    <col min="7440" max="7440" width="5.7265625" style="335" customWidth="1"/>
    <col min="7441" max="7680" width="8.81640625" style="335"/>
    <col min="7681" max="7681" width="10.7265625" style="335" customWidth="1"/>
    <col min="7682" max="7682" width="6" style="335" bestFit="1" customWidth="1"/>
    <col min="7683" max="7683" width="6.7265625" style="335" customWidth="1"/>
    <col min="7684" max="7684" width="0.81640625" style="335" customWidth="1"/>
    <col min="7685" max="7685" width="5" style="335" bestFit="1" customWidth="1"/>
    <col min="7686" max="7687" width="5.54296875" style="335" customWidth="1"/>
    <col min="7688" max="7688" width="6" style="335" bestFit="1" customWidth="1"/>
    <col min="7689" max="7689" width="6.1796875" style="335" customWidth="1"/>
    <col min="7690" max="7690" width="5.7265625" style="335" customWidth="1"/>
    <col min="7691" max="7691" width="5.81640625" style="335" customWidth="1"/>
    <col min="7692" max="7692" width="5.54296875" style="335" customWidth="1"/>
    <col min="7693" max="7693" width="4.1796875" style="335" customWidth="1"/>
    <col min="7694" max="7694" width="0.81640625" style="335" customWidth="1"/>
    <col min="7695" max="7695" width="5.81640625" style="335" customWidth="1"/>
    <col min="7696" max="7696" width="5.7265625" style="335" customWidth="1"/>
    <col min="7697" max="7936" width="8.81640625" style="335"/>
    <col min="7937" max="7937" width="10.7265625" style="335" customWidth="1"/>
    <col min="7938" max="7938" width="6" style="335" bestFit="1" customWidth="1"/>
    <col min="7939" max="7939" width="6.7265625" style="335" customWidth="1"/>
    <col min="7940" max="7940" width="0.81640625" style="335" customWidth="1"/>
    <col min="7941" max="7941" width="5" style="335" bestFit="1" customWidth="1"/>
    <col min="7942" max="7943" width="5.54296875" style="335" customWidth="1"/>
    <col min="7944" max="7944" width="6" style="335" bestFit="1" customWidth="1"/>
    <col min="7945" max="7945" width="6.1796875" style="335" customWidth="1"/>
    <col min="7946" max="7946" width="5.7265625" style="335" customWidth="1"/>
    <col min="7947" max="7947" width="5.81640625" style="335" customWidth="1"/>
    <col min="7948" max="7948" width="5.54296875" style="335" customWidth="1"/>
    <col min="7949" max="7949" width="4.1796875" style="335" customWidth="1"/>
    <col min="7950" max="7950" width="0.81640625" style="335" customWidth="1"/>
    <col min="7951" max="7951" width="5.81640625" style="335" customWidth="1"/>
    <col min="7952" max="7952" width="5.7265625" style="335" customWidth="1"/>
    <col min="7953" max="8192" width="8.81640625" style="335"/>
    <col min="8193" max="8193" width="10.7265625" style="335" customWidth="1"/>
    <col min="8194" max="8194" width="6" style="335" bestFit="1" customWidth="1"/>
    <col min="8195" max="8195" width="6.7265625" style="335" customWidth="1"/>
    <col min="8196" max="8196" width="0.81640625" style="335" customWidth="1"/>
    <col min="8197" max="8197" width="5" style="335" bestFit="1" customWidth="1"/>
    <col min="8198" max="8199" width="5.54296875" style="335" customWidth="1"/>
    <col min="8200" max="8200" width="6" style="335" bestFit="1" customWidth="1"/>
    <col min="8201" max="8201" width="6.1796875" style="335" customWidth="1"/>
    <col min="8202" max="8202" width="5.7265625" style="335" customWidth="1"/>
    <col min="8203" max="8203" width="5.81640625" style="335" customWidth="1"/>
    <col min="8204" max="8204" width="5.54296875" style="335" customWidth="1"/>
    <col min="8205" max="8205" width="4.1796875" style="335" customWidth="1"/>
    <col min="8206" max="8206" width="0.81640625" style="335" customWidth="1"/>
    <col min="8207" max="8207" width="5.81640625" style="335" customWidth="1"/>
    <col min="8208" max="8208" width="5.7265625" style="335" customWidth="1"/>
    <col min="8209" max="8448" width="8.81640625" style="335"/>
    <col min="8449" max="8449" width="10.7265625" style="335" customWidth="1"/>
    <col min="8450" max="8450" width="6" style="335" bestFit="1" customWidth="1"/>
    <col min="8451" max="8451" width="6.7265625" style="335" customWidth="1"/>
    <col min="8452" max="8452" width="0.81640625" style="335" customWidth="1"/>
    <col min="8453" max="8453" width="5" style="335" bestFit="1" customWidth="1"/>
    <col min="8454" max="8455" width="5.54296875" style="335" customWidth="1"/>
    <col min="8456" max="8456" width="6" style="335" bestFit="1" customWidth="1"/>
    <col min="8457" max="8457" width="6.1796875" style="335" customWidth="1"/>
    <col min="8458" max="8458" width="5.7265625" style="335" customWidth="1"/>
    <col min="8459" max="8459" width="5.81640625" style="335" customWidth="1"/>
    <col min="8460" max="8460" width="5.54296875" style="335" customWidth="1"/>
    <col min="8461" max="8461" width="4.1796875" style="335" customWidth="1"/>
    <col min="8462" max="8462" width="0.81640625" style="335" customWidth="1"/>
    <col min="8463" max="8463" width="5.81640625" style="335" customWidth="1"/>
    <col min="8464" max="8464" width="5.7265625" style="335" customWidth="1"/>
    <col min="8465" max="8704" width="8.81640625" style="335"/>
    <col min="8705" max="8705" width="10.7265625" style="335" customWidth="1"/>
    <col min="8706" max="8706" width="6" style="335" bestFit="1" customWidth="1"/>
    <col min="8707" max="8707" width="6.7265625" style="335" customWidth="1"/>
    <col min="8708" max="8708" width="0.81640625" style="335" customWidth="1"/>
    <col min="8709" max="8709" width="5" style="335" bestFit="1" customWidth="1"/>
    <col min="8710" max="8711" width="5.54296875" style="335" customWidth="1"/>
    <col min="8712" max="8712" width="6" style="335" bestFit="1" customWidth="1"/>
    <col min="8713" max="8713" width="6.1796875" style="335" customWidth="1"/>
    <col min="8714" max="8714" width="5.7265625" style="335" customWidth="1"/>
    <col min="8715" max="8715" width="5.81640625" style="335" customWidth="1"/>
    <col min="8716" max="8716" width="5.54296875" style="335" customWidth="1"/>
    <col min="8717" max="8717" width="4.1796875" style="335" customWidth="1"/>
    <col min="8718" max="8718" width="0.81640625" style="335" customWidth="1"/>
    <col min="8719" max="8719" width="5.81640625" style="335" customWidth="1"/>
    <col min="8720" max="8720" width="5.7265625" style="335" customWidth="1"/>
    <col min="8721" max="8960" width="8.81640625" style="335"/>
    <col min="8961" max="8961" width="10.7265625" style="335" customWidth="1"/>
    <col min="8962" max="8962" width="6" style="335" bestFit="1" customWidth="1"/>
    <col min="8963" max="8963" width="6.7265625" style="335" customWidth="1"/>
    <col min="8964" max="8964" width="0.81640625" style="335" customWidth="1"/>
    <col min="8965" max="8965" width="5" style="335" bestFit="1" customWidth="1"/>
    <col min="8966" max="8967" width="5.54296875" style="335" customWidth="1"/>
    <col min="8968" max="8968" width="6" style="335" bestFit="1" customWidth="1"/>
    <col min="8969" max="8969" width="6.1796875" style="335" customWidth="1"/>
    <col min="8970" max="8970" width="5.7265625" style="335" customWidth="1"/>
    <col min="8971" max="8971" width="5.81640625" style="335" customWidth="1"/>
    <col min="8972" max="8972" width="5.54296875" style="335" customWidth="1"/>
    <col min="8973" max="8973" width="4.1796875" style="335" customWidth="1"/>
    <col min="8974" max="8974" width="0.81640625" style="335" customWidth="1"/>
    <col min="8975" max="8975" width="5.81640625" style="335" customWidth="1"/>
    <col min="8976" max="8976" width="5.7265625" style="335" customWidth="1"/>
    <col min="8977" max="9216" width="8.81640625" style="335"/>
    <col min="9217" max="9217" width="10.7265625" style="335" customWidth="1"/>
    <col min="9218" max="9218" width="6" style="335" bestFit="1" customWidth="1"/>
    <col min="9219" max="9219" width="6.7265625" style="335" customWidth="1"/>
    <col min="9220" max="9220" width="0.81640625" style="335" customWidth="1"/>
    <col min="9221" max="9221" width="5" style="335" bestFit="1" customWidth="1"/>
    <col min="9222" max="9223" width="5.54296875" style="335" customWidth="1"/>
    <col min="9224" max="9224" width="6" style="335" bestFit="1" customWidth="1"/>
    <col min="9225" max="9225" width="6.1796875" style="335" customWidth="1"/>
    <col min="9226" max="9226" width="5.7265625" style="335" customWidth="1"/>
    <col min="9227" max="9227" width="5.81640625" style="335" customWidth="1"/>
    <col min="9228" max="9228" width="5.54296875" style="335" customWidth="1"/>
    <col min="9229" max="9229" width="4.1796875" style="335" customWidth="1"/>
    <col min="9230" max="9230" width="0.81640625" style="335" customWidth="1"/>
    <col min="9231" max="9231" width="5.81640625" style="335" customWidth="1"/>
    <col min="9232" max="9232" width="5.7265625" style="335" customWidth="1"/>
    <col min="9233" max="9472" width="8.81640625" style="335"/>
    <col min="9473" max="9473" width="10.7265625" style="335" customWidth="1"/>
    <col min="9474" max="9474" width="6" style="335" bestFit="1" customWidth="1"/>
    <col min="9475" max="9475" width="6.7265625" style="335" customWidth="1"/>
    <col min="9476" max="9476" width="0.81640625" style="335" customWidth="1"/>
    <col min="9477" max="9477" width="5" style="335" bestFit="1" customWidth="1"/>
    <col min="9478" max="9479" width="5.54296875" style="335" customWidth="1"/>
    <col min="9480" max="9480" width="6" style="335" bestFit="1" customWidth="1"/>
    <col min="9481" max="9481" width="6.1796875" style="335" customWidth="1"/>
    <col min="9482" max="9482" width="5.7265625" style="335" customWidth="1"/>
    <col min="9483" max="9483" width="5.81640625" style="335" customWidth="1"/>
    <col min="9484" max="9484" width="5.54296875" style="335" customWidth="1"/>
    <col min="9485" max="9485" width="4.1796875" style="335" customWidth="1"/>
    <col min="9486" max="9486" width="0.81640625" style="335" customWidth="1"/>
    <col min="9487" max="9487" width="5.81640625" style="335" customWidth="1"/>
    <col min="9488" max="9488" width="5.7265625" style="335" customWidth="1"/>
    <col min="9489" max="9728" width="8.81640625" style="335"/>
    <col min="9729" max="9729" width="10.7265625" style="335" customWidth="1"/>
    <col min="9730" max="9730" width="6" style="335" bestFit="1" customWidth="1"/>
    <col min="9731" max="9731" width="6.7265625" style="335" customWidth="1"/>
    <col min="9732" max="9732" width="0.81640625" style="335" customWidth="1"/>
    <col min="9733" max="9733" width="5" style="335" bestFit="1" customWidth="1"/>
    <col min="9734" max="9735" width="5.54296875" style="335" customWidth="1"/>
    <col min="9736" max="9736" width="6" style="335" bestFit="1" customWidth="1"/>
    <col min="9737" max="9737" width="6.1796875" style="335" customWidth="1"/>
    <col min="9738" max="9738" width="5.7265625" style="335" customWidth="1"/>
    <col min="9739" max="9739" width="5.81640625" style="335" customWidth="1"/>
    <col min="9740" max="9740" width="5.54296875" style="335" customWidth="1"/>
    <col min="9741" max="9741" width="4.1796875" style="335" customWidth="1"/>
    <col min="9742" max="9742" width="0.81640625" style="335" customWidth="1"/>
    <col min="9743" max="9743" width="5.81640625" style="335" customWidth="1"/>
    <col min="9744" max="9744" width="5.7265625" style="335" customWidth="1"/>
    <col min="9745" max="9984" width="8.81640625" style="335"/>
    <col min="9985" max="9985" width="10.7265625" style="335" customWidth="1"/>
    <col min="9986" max="9986" width="6" style="335" bestFit="1" customWidth="1"/>
    <col min="9987" max="9987" width="6.7265625" style="335" customWidth="1"/>
    <col min="9988" max="9988" width="0.81640625" style="335" customWidth="1"/>
    <col min="9989" max="9989" width="5" style="335" bestFit="1" customWidth="1"/>
    <col min="9990" max="9991" width="5.54296875" style="335" customWidth="1"/>
    <col min="9992" max="9992" width="6" style="335" bestFit="1" customWidth="1"/>
    <col min="9993" max="9993" width="6.1796875" style="335" customWidth="1"/>
    <col min="9994" max="9994" width="5.7265625" style="335" customWidth="1"/>
    <col min="9995" max="9995" width="5.81640625" style="335" customWidth="1"/>
    <col min="9996" max="9996" width="5.54296875" style="335" customWidth="1"/>
    <col min="9997" max="9997" width="4.1796875" style="335" customWidth="1"/>
    <col min="9998" max="9998" width="0.81640625" style="335" customWidth="1"/>
    <col min="9999" max="9999" width="5.81640625" style="335" customWidth="1"/>
    <col min="10000" max="10000" width="5.7265625" style="335" customWidth="1"/>
    <col min="10001" max="10240" width="8.81640625" style="335"/>
    <col min="10241" max="10241" width="10.7265625" style="335" customWidth="1"/>
    <col min="10242" max="10242" width="6" style="335" bestFit="1" customWidth="1"/>
    <col min="10243" max="10243" width="6.7265625" style="335" customWidth="1"/>
    <col min="10244" max="10244" width="0.81640625" style="335" customWidth="1"/>
    <col min="10245" max="10245" width="5" style="335" bestFit="1" customWidth="1"/>
    <col min="10246" max="10247" width="5.54296875" style="335" customWidth="1"/>
    <col min="10248" max="10248" width="6" style="335" bestFit="1" customWidth="1"/>
    <col min="10249" max="10249" width="6.1796875" style="335" customWidth="1"/>
    <col min="10250" max="10250" width="5.7265625" style="335" customWidth="1"/>
    <col min="10251" max="10251" width="5.81640625" style="335" customWidth="1"/>
    <col min="10252" max="10252" width="5.54296875" style="335" customWidth="1"/>
    <col min="10253" max="10253" width="4.1796875" style="335" customWidth="1"/>
    <col min="10254" max="10254" width="0.81640625" style="335" customWidth="1"/>
    <col min="10255" max="10255" width="5.81640625" style="335" customWidth="1"/>
    <col min="10256" max="10256" width="5.7265625" style="335" customWidth="1"/>
    <col min="10257" max="10496" width="8.81640625" style="335"/>
    <col min="10497" max="10497" width="10.7265625" style="335" customWidth="1"/>
    <col min="10498" max="10498" width="6" style="335" bestFit="1" customWidth="1"/>
    <col min="10499" max="10499" width="6.7265625" style="335" customWidth="1"/>
    <col min="10500" max="10500" width="0.81640625" style="335" customWidth="1"/>
    <col min="10501" max="10501" width="5" style="335" bestFit="1" customWidth="1"/>
    <col min="10502" max="10503" width="5.54296875" style="335" customWidth="1"/>
    <col min="10504" max="10504" width="6" style="335" bestFit="1" customWidth="1"/>
    <col min="10505" max="10505" width="6.1796875" style="335" customWidth="1"/>
    <col min="10506" max="10506" width="5.7265625" style="335" customWidth="1"/>
    <col min="10507" max="10507" width="5.81640625" style="335" customWidth="1"/>
    <col min="10508" max="10508" width="5.54296875" style="335" customWidth="1"/>
    <col min="10509" max="10509" width="4.1796875" style="335" customWidth="1"/>
    <col min="10510" max="10510" width="0.81640625" style="335" customWidth="1"/>
    <col min="10511" max="10511" width="5.81640625" style="335" customWidth="1"/>
    <col min="10512" max="10512" width="5.7265625" style="335" customWidth="1"/>
    <col min="10513" max="10752" width="8.81640625" style="335"/>
    <col min="10753" max="10753" width="10.7265625" style="335" customWidth="1"/>
    <col min="10754" max="10754" width="6" style="335" bestFit="1" customWidth="1"/>
    <col min="10755" max="10755" width="6.7265625" style="335" customWidth="1"/>
    <col min="10756" max="10756" width="0.81640625" style="335" customWidth="1"/>
    <col min="10757" max="10757" width="5" style="335" bestFit="1" customWidth="1"/>
    <col min="10758" max="10759" width="5.54296875" style="335" customWidth="1"/>
    <col min="10760" max="10760" width="6" style="335" bestFit="1" customWidth="1"/>
    <col min="10761" max="10761" width="6.1796875" style="335" customWidth="1"/>
    <col min="10762" max="10762" width="5.7265625" style="335" customWidth="1"/>
    <col min="10763" max="10763" width="5.81640625" style="335" customWidth="1"/>
    <col min="10764" max="10764" width="5.54296875" style="335" customWidth="1"/>
    <col min="10765" max="10765" width="4.1796875" style="335" customWidth="1"/>
    <col min="10766" max="10766" width="0.81640625" style="335" customWidth="1"/>
    <col min="10767" max="10767" width="5.81640625" style="335" customWidth="1"/>
    <col min="10768" max="10768" width="5.7265625" style="335" customWidth="1"/>
    <col min="10769" max="11008" width="8.81640625" style="335"/>
    <col min="11009" max="11009" width="10.7265625" style="335" customWidth="1"/>
    <col min="11010" max="11010" width="6" style="335" bestFit="1" customWidth="1"/>
    <col min="11011" max="11011" width="6.7265625" style="335" customWidth="1"/>
    <col min="11012" max="11012" width="0.81640625" style="335" customWidth="1"/>
    <col min="11013" max="11013" width="5" style="335" bestFit="1" customWidth="1"/>
    <col min="11014" max="11015" width="5.54296875" style="335" customWidth="1"/>
    <col min="11016" max="11016" width="6" style="335" bestFit="1" customWidth="1"/>
    <col min="11017" max="11017" width="6.1796875" style="335" customWidth="1"/>
    <col min="11018" max="11018" width="5.7265625" style="335" customWidth="1"/>
    <col min="11019" max="11019" width="5.81640625" style="335" customWidth="1"/>
    <col min="11020" max="11020" width="5.54296875" style="335" customWidth="1"/>
    <col min="11021" max="11021" width="4.1796875" style="335" customWidth="1"/>
    <col min="11022" max="11022" width="0.81640625" style="335" customWidth="1"/>
    <col min="11023" max="11023" width="5.81640625" style="335" customWidth="1"/>
    <col min="11024" max="11024" width="5.7265625" style="335" customWidth="1"/>
    <col min="11025" max="11264" width="8.81640625" style="335"/>
    <col min="11265" max="11265" width="10.7265625" style="335" customWidth="1"/>
    <col min="11266" max="11266" width="6" style="335" bestFit="1" customWidth="1"/>
    <col min="11267" max="11267" width="6.7265625" style="335" customWidth="1"/>
    <col min="11268" max="11268" width="0.81640625" style="335" customWidth="1"/>
    <col min="11269" max="11269" width="5" style="335" bestFit="1" customWidth="1"/>
    <col min="11270" max="11271" width="5.54296875" style="335" customWidth="1"/>
    <col min="11272" max="11272" width="6" style="335" bestFit="1" customWidth="1"/>
    <col min="11273" max="11273" width="6.1796875" style="335" customWidth="1"/>
    <col min="11274" max="11274" width="5.7265625" style="335" customWidth="1"/>
    <col min="11275" max="11275" width="5.81640625" style="335" customWidth="1"/>
    <col min="11276" max="11276" width="5.54296875" style="335" customWidth="1"/>
    <col min="11277" max="11277" width="4.1796875" style="335" customWidth="1"/>
    <col min="11278" max="11278" width="0.81640625" style="335" customWidth="1"/>
    <col min="11279" max="11279" width="5.81640625" style="335" customWidth="1"/>
    <col min="11280" max="11280" width="5.7265625" style="335" customWidth="1"/>
    <col min="11281" max="11520" width="8.81640625" style="335"/>
    <col min="11521" max="11521" width="10.7265625" style="335" customWidth="1"/>
    <col min="11522" max="11522" width="6" style="335" bestFit="1" customWidth="1"/>
    <col min="11523" max="11523" width="6.7265625" style="335" customWidth="1"/>
    <col min="11524" max="11524" width="0.81640625" style="335" customWidth="1"/>
    <col min="11525" max="11525" width="5" style="335" bestFit="1" customWidth="1"/>
    <col min="11526" max="11527" width="5.54296875" style="335" customWidth="1"/>
    <col min="11528" max="11528" width="6" style="335" bestFit="1" customWidth="1"/>
    <col min="11529" max="11529" width="6.1796875" style="335" customWidth="1"/>
    <col min="11530" max="11530" width="5.7265625" style="335" customWidth="1"/>
    <col min="11531" max="11531" width="5.81640625" style="335" customWidth="1"/>
    <col min="11532" max="11532" width="5.54296875" style="335" customWidth="1"/>
    <col min="11533" max="11533" width="4.1796875" style="335" customWidth="1"/>
    <col min="11534" max="11534" width="0.81640625" style="335" customWidth="1"/>
    <col min="11535" max="11535" width="5.81640625" style="335" customWidth="1"/>
    <col min="11536" max="11536" width="5.7265625" style="335" customWidth="1"/>
    <col min="11537" max="11776" width="8.81640625" style="335"/>
    <col min="11777" max="11777" width="10.7265625" style="335" customWidth="1"/>
    <col min="11778" max="11778" width="6" style="335" bestFit="1" customWidth="1"/>
    <col min="11779" max="11779" width="6.7265625" style="335" customWidth="1"/>
    <col min="11780" max="11780" width="0.81640625" style="335" customWidth="1"/>
    <col min="11781" max="11781" width="5" style="335" bestFit="1" customWidth="1"/>
    <col min="11782" max="11783" width="5.54296875" style="335" customWidth="1"/>
    <col min="11784" max="11784" width="6" style="335" bestFit="1" customWidth="1"/>
    <col min="11785" max="11785" width="6.1796875" style="335" customWidth="1"/>
    <col min="11786" max="11786" width="5.7265625" style="335" customWidth="1"/>
    <col min="11787" max="11787" width="5.81640625" style="335" customWidth="1"/>
    <col min="11788" max="11788" width="5.54296875" style="335" customWidth="1"/>
    <col min="11789" max="11789" width="4.1796875" style="335" customWidth="1"/>
    <col min="11790" max="11790" width="0.81640625" style="335" customWidth="1"/>
    <col min="11791" max="11791" width="5.81640625" style="335" customWidth="1"/>
    <col min="11792" max="11792" width="5.7265625" style="335" customWidth="1"/>
    <col min="11793" max="12032" width="8.81640625" style="335"/>
    <col min="12033" max="12033" width="10.7265625" style="335" customWidth="1"/>
    <col min="12034" max="12034" width="6" style="335" bestFit="1" customWidth="1"/>
    <col min="12035" max="12035" width="6.7265625" style="335" customWidth="1"/>
    <col min="12036" max="12036" width="0.81640625" style="335" customWidth="1"/>
    <col min="12037" max="12037" width="5" style="335" bestFit="1" customWidth="1"/>
    <col min="12038" max="12039" width="5.54296875" style="335" customWidth="1"/>
    <col min="12040" max="12040" width="6" style="335" bestFit="1" customWidth="1"/>
    <col min="12041" max="12041" width="6.1796875" style="335" customWidth="1"/>
    <col min="12042" max="12042" width="5.7265625" style="335" customWidth="1"/>
    <col min="12043" max="12043" width="5.81640625" style="335" customWidth="1"/>
    <col min="12044" max="12044" width="5.54296875" style="335" customWidth="1"/>
    <col min="12045" max="12045" width="4.1796875" style="335" customWidth="1"/>
    <col min="12046" max="12046" width="0.81640625" style="335" customWidth="1"/>
    <col min="12047" max="12047" width="5.81640625" style="335" customWidth="1"/>
    <col min="12048" max="12048" width="5.7265625" style="335" customWidth="1"/>
    <col min="12049" max="12288" width="8.81640625" style="335"/>
    <col min="12289" max="12289" width="10.7265625" style="335" customWidth="1"/>
    <col min="12290" max="12290" width="6" style="335" bestFit="1" customWidth="1"/>
    <col min="12291" max="12291" width="6.7265625" style="335" customWidth="1"/>
    <col min="12292" max="12292" width="0.81640625" style="335" customWidth="1"/>
    <col min="12293" max="12293" width="5" style="335" bestFit="1" customWidth="1"/>
    <col min="12294" max="12295" width="5.54296875" style="335" customWidth="1"/>
    <col min="12296" max="12296" width="6" style="335" bestFit="1" customWidth="1"/>
    <col min="12297" max="12297" width="6.1796875" style="335" customWidth="1"/>
    <col min="12298" max="12298" width="5.7265625" style="335" customWidth="1"/>
    <col min="12299" max="12299" width="5.81640625" style="335" customWidth="1"/>
    <col min="12300" max="12300" width="5.54296875" style="335" customWidth="1"/>
    <col min="12301" max="12301" width="4.1796875" style="335" customWidth="1"/>
    <col min="12302" max="12302" width="0.81640625" style="335" customWidth="1"/>
    <col min="12303" max="12303" width="5.81640625" style="335" customWidth="1"/>
    <col min="12304" max="12304" width="5.7265625" style="335" customWidth="1"/>
    <col min="12305" max="12544" width="8.81640625" style="335"/>
    <col min="12545" max="12545" width="10.7265625" style="335" customWidth="1"/>
    <col min="12546" max="12546" width="6" style="335" bestFit="1" customWidth="1"/>
    <col min="12547" max="12547" width="6.7265625" style="335" customWidth="1"/>
    <col min="12548" max="12548" width="0.81640625" style="335" customWidth="1"/>
    <col min="12549" max="12549" width="5" style="335" bestFit="1" customWidth="1"/>
    <col min="12550" max="12551" width="5.54296875" style="335" customWidth="1"/>
    <col min="12552" max="12552" width="6" style="335" bestFit="1" customWidth="1"/>
    <col min="12553" max="12553" width="6.1796875" style="335" customWidth="1"/>
    <col min="12554" max="12554" width="5.7265625" style="335" customWidth="1"/>
    <col min="12555" max="12555" width="5.81640625" style="335" customWidth="1"/>
    <col min="12556" max="12556" width="5.54296875" style="335" customWidth="1"/>
    <col min="12557" max="12557" width="4.1796875" style="335" customWidth="1"/>
    <col min="12558" max="12558" width="0.81640625" style="335" customWidth="1"/>
    <col min="12559" max="12559" width="5.81640625" style="335" customWidth="1"/>
    <col min="12560" max="12560" width="5.7265625" style="335" customWidth="1"/>
    <col min="12561" max="12800" width="8.81640625" style="335"/>
    <col min="12801" max="12801" width="10.7265625" style="335" customWidth="1"/>
    <col min="12802" max="12802" width="6" style="335" bestFit="1" customWidth="1"/>
    <col min="12803" max="12803" width="6.7265625" style="335" customWidth="1"/>
    <col min="12804" max="12804" width="0.81640625" style="335" customWidth="1"/>
    <col min="12805" max="12805" width="5" style="335" bestFit="1" customWidth="1"/>
    <col min="12806" max="12807" width="5.54296875" style="335" customWidth="1"/>
    <col min="12808" max="12808" width="6" style="335" bestFit="1" customWidth="1"/>
    <col min="12809" max="12809" width="6.1796875" style="335" customWidth="1"/>
    <col min="12810" max="12810" width="5.7265625" style="335" customWidth="1"/>
    <col min="12811" max="12811" width="5.81640625" style="335" customWidth="1"/>
    <col min="12812" max="12812" width="5.54296875" style="335" customWidth="1"/>
    <col min="12813" max="12813" width="4.1796875" style="335" customWidth="1"/>
    <col min="12814" max="12814" width="0.81640625" style="335" customWidth="1"/>
    <col min="12815" max="12815" width="5.81640625" style="335" customWidth="1"/>
    <col min="12816" max="12816" width="5.7265625" style="335" customWidth="1"/>
    <col min="12817" max="13056" width="8.81640625" style="335"/>
    <col min="13057" max="13057" width="10.7265625" style="335" customWidth="1"/>
    <col min="13058" max="13058" width="6" style="335" bestFit="1" customWidth="1"/>
    <col min="13059" max="13059" width="6.7265625" style="335" customWidth="1"/>
    <col min="13060" max="13060" width="0.81640625" style="335" customWidth="1"/>
    <col min="13061" max="13061" width="5" style="335" bestFit="1" customWidth="1"/>
    <col min="13062" max="13063" width="5.54296875" style="335" customWidth="1"/>
    <col min="13064" max="13064" width="6" style="335" bestFit="1" customWidth="1"/>
    <col min="13065" max="13065" width="6.1796875" style="335" customWidth="1"/>
    <col min="13066" max="13066" width="5.7265625" style="335" customWidth="1"/>
    <col min="13067" max="13067" width="5.81640625" style="335" customWidth="1"/>
    <col min="13068" max="13068" width="5.54296875" style="335" customWidth="1"/>
    <col min="13069" max="13069" width="4.1796875" style="335" customWidth="1"/>
    <col min="13070" max="13070" width="0.81640625" style="335" customWidth="1"/>
    <col min="13071" max="13071" width="5.81640625" style="335" customWidth="1"/>
    <col min="13072" max="13072" width="5.7265625" style="335" customWidth="1"/>
    <col min="13073" max="13312" width="8.81640625" style="335"/>
    <col min="13313" max="13313" width="10.7265625" style="335" customWidth="1"/>
    <col min="13314" max="13314" width="6" style="335" bestFit="1" customWidth="1"/>
    <col min="13315" max="13315" width="6.7265625" style="335" customWidth="1"/>
    <col min="13316" max="13316" width="0.81640625" style="335" customWidth="1"/>
    <col min="13317" max="13317" width="5" style="335" bestFit="1" customWidth="1"/>
    <col min="13318" max="13319" width="5.54296875" style="335" customWidth="1"/>
    <col min="13320" max="13320" width="6" style="335" bestFit="1" customWidth="1"/>
    <col min="13321" max="13321" width="6.1796875" style="335" customWidth="1"/>
    <col min="13322" max="13322" width="5.7265625" style="335" customWidth="1"/>
    <col min="13323" max="13323" width="5.81640625" style="335" customWidth="1"/>
    <col min="13324" max="13324" width="5.54296875" style="335" customWidth="1"/>
    <col min="13325" max="13325" width="4.1796875" style="335" customWidth="1"/>
    <col min="13326" max="13326" width="0.81640625" style="335" customWidth="1"/>
    <col min="13327" max="13327" width="5.81640625" style="335" customWidth="1"/>
    <col min="13328" max="13328" width="5.7265625" style="335" customWidth="1"/>
    <col min="13329" max="13568" width="8.81640625" style="335"/>
    <col min="13569" max="13569" width="10.7265625" style="335" customWidth="1"/>
    <col min="13570" max="13570" width="6" style="335" bestFit="1" customWidth="1"/>
    <col min="13571" max="13571" width="6.7265625" style="335" customWidth="1"/>
    <col min="13572" max="13572" width="0.81640625" style="335" customWidth="1"/>
    <col min="13573" max="13573" width="5" style="335" bestFit="1" customWidth="1"/>
    <col min="13574" max="13575" width="5.54296875" style="335" customWidth="1"/>
    <col min="13576" max="13576" width="6" style="335" bestFit="1" customWidth="1"/>
    <col min="13577" max="13577" width="6.1796875" style="335" customWidth="1"/>
    <col min="13578" max="13578" width="5.7265625" style="335" customWidth="1"/>
    <col min="13579" max="13579" width="5.81640625" style="335" customWidth="1"/>
    <col min="13580" max="13580" width="5.54296875" style="335" customWidth="1"/>
    <col min="13581" max="13581" width="4.1796875" style="335" customWidth="1"/>
    <col min="13582" max="13582" width="0.81640625" style="335" customWidth="1"/>
    <col min="13583" max="13583" width="5.81640625" style="335" customWidth="1"/>
    <col min="13584" max="13584" width="5.7265625" style="335" customWidth="1"/>
    <col min="13585" max="13824" width="8.81640625" style="335"/>
    <col min="13825" max="13825" width="10.7265625" style="335" customWidth="1"/>
    <col min="13826" max="13826" width="6" style="335" bestFit="1" customWidth="1"/>
    <col min="13827" max="13827" width="6.7265625" style="335" customWidth="1"/>
    <col min="13828" max="13828" width="0.81640625" style="335" customWidth="1"/>
    <col min="13829" max="13829" width="5" style="335" bestFit="1" customWidth="1"/>
    <col min="13830" max="13831" width="5.54296875" style="335" customWidth="1"/>
    <col min="13832" max="13832" width="6" style="335" bestFit="1" customWidth="1"/>
    <col min="13833" max="13833" width="6.1796875" style="335" customWidth="1"/>
    <col min="13834" max="13834" width="5.7265625" style="335" customWidth="1"/>
    <col min="13835" max="13835" width="5.81640625" style="335" customWidth="1"/>
    <col min="13836" max="13836" width="5.54296875" style="335" customWidth="1"/>
    <col min="13837" max="13837" width="4.1796875" style="335" customWidth="1"/>
    <col min="13838" max="13838" width="0.81640625" style="335" customWidth="1"/>
    <col min="13839" max="13839" width="5.81640625" style="335" customWidth="1"/>
    <col min="13840" max="13840" width="5.7265625" style="335" customWidth="1"/>
    <col min="13841" max="14080" width="8.81640625" style="335"/>
    <col min="14081" max="14081" width="10.7265625" style="335" customWidth="1"/>
    <col min="14082" max="14082" width="6" style="335" bestFit="1" customWidth="1"/>
    <col min="14083" max="14083" width="6.7265625" style="335" customWidth="1"/>
    <col min="14084" max="14084" width="0.81640625" style="335" customWidth="1"/>
    <col min="14085" max="14085" width="5" style="335" bestFit="1" customWidth="1"/>
    <col min="14086" max="14087" width="5.54296875" style="335" customWidth="1"/>
    <col min="14088" max="14088" width="6" style="335" bestFit="1" customWidth="1"/>
    <col min="14089" max="14089" width="6.1796875" style="335" customWidth="1"/>
    <col min="14090" max="14090" width="5.7265625" style="335" customWidth="1"/>
    <col min="14091" max="14091" width="5.81640625" style="335" customWidth="1"/>
    <col min="14092" max="14092" width="5.54296875" style="335" customWidth="1"/>
    <col min="14093" max="14093" width="4.1796875" style="335" customWidth="1"/>
    <col min="14094" max="14094" width="0.81640625" style="335" customWidth="1"/>
    <col min="14095" max="14095" width="5.81640625" style="335" customWidth="1"/>
    <col min="14096" max="14096" width="5.7265625" style="335" customWidth="1"/>
    <col min="14097" max="14336" width="8.81640625" style="335"/>
    <col min="14337" max="14337" width="10.7265625" style="335" customWidth="1"/>
    <col min="14338" max="14338" width="6" style="335" bestFit="1" customWidth="1"/>
    <col min="14339" max="14339" width="6.7265625" style="335" customWidth="1"/>
    <col min="14340" max="14340" width="0.81640625" style="335" customWidth="1"/>
    <col min="14341" max="14341" width="5" style="335" bestFit="1" customWidth="1"/>
    <col min="14342" max="14343" width="5.54296875" style="335" customWidth="1"/>
    <col min="14344" max="14344" width="6" style="335" bestFit="1" customWidth="1"/>
    <col min="14345" max="14345" width="6.1796875" style="335" customWidth="1"/>
    <col min="14346" max="14346" width="5.7265625" style="335" customWidth="1"/>
    <col min="14347" max="14347" width="5.81640625" style="335" customWidth="1"/>
    <col min="14348" max="14348" width="5.54296875" style="335" customWidth="1"/>
    <col min="14349" max="14349" width="4.1796875" style="335" customWidth="1"/>
    <col min="14350" max="14350" width="0.81640625" style="335" customWidth="1"/>
    <col min="14351" max="14351" width="5.81640625" style="335" customWidth="1"/>
    <col min="14352" max="14352" width="5.7265625" style="335" customWidth="1"/>
    <col min="14353" max="14592" width="8.81640625" style="335"/>
    <col min="14593" max="14593" width="10.7265625" style="335" customWidth="1"/>
    <col min="14594" max="14594" width="6" style="335" bestFit="1" customWidth="1"/>
    <col min="14595" max="14595" width="6.7265625" style="335" customWidth="1"/>
    <col min="14596" max="14596" width="0.81640625" style="335" customWidth="1"/>
    <col min="14597" max="14597" width="5" style="335" bestFit="1" customWidth="1"/>
    <col min="14598" max="14599" width="5.54296875" style="335" customWidth="1"/>
    <col min="14600" max="14600" width="6" style="335" bestFit="1" customWidth="1"/>
    <col min="14601" max="14601" width="6.1796875" style="335" customWidth="1"/>
    <col min="14602" max="14602" width="5.7265625" style="335" customWidth="1"/>
    <col min="14603" max="14603" width="5.81640625" style="335" customWidth="1"/>
    <col min="14604" max="14604" width="5.54296875" style="335" customWidth="1"/>
    <col min="14605" max="14605" width="4.1796875" style="335" customWidth="1"/>
    <col min="14606" max="14606" width="0.81640625" style="335" customWidth="1"/>
    <col min="14607" max="14607" width="5.81640625" style="335" customWidth="1"/>
    <col min="14608" max="14608" width="5.7265625" style="335" customWidth="1"/>
    <col min="14609" max="14848" width="8.81640625" style="335"/>
    <col min="14849" max="14849" width="10.7265625" style="335" customWidth="1"/>
    <col min="14850" max="14850" width="6" style="335" bestFit="1" customWidth="1"/>
    <col min="14851" max="14851" width="6.7265625" style="335" customWidth="1"/>
    <col min="14852" max="14852" width="0.81640625" style="335" customWidth="1"/>
    <col min="14853" max="14853" width="5" style="335" bestFit="1" customWidth="1"/>
    <col min="14854" max="14855" width="5.54296875" style="335" customWidth="1"/>
    <col min="14856" max="14856" width="6" style="335" bestFit="1" customWidth="1"/>
    <col min="14857" max="14857" width="6.1796875" style="335" customWidth="1"/>
    <col min="14858" max="14858" width="5.7265625" style="335" customWidth="1"/>
    <col min="14859" max="14859" width="5.81640625" style="335" customWidth="1"/>
    <col min="14860" max="14860" width="5.54296875" style="335" customWidth="1"/>
    <col min="14861" max="14861" width="4.1796875" style="335" customWidth="1"/>
    <col min="14862" max="14862" width="0.81640625" style="335" customWidth="1"/>
    <col min="14863" max="14863" width="5.81640625" style="335" customWidth="1"/>
    <col min="14864" max="14864" width="5.7265625" style="335" customWidth="1"/>
    <col min="14865" max="15104" width="8.81640625" style="335"/>
    <col min="15105" max="15105" width="10.7265625" style="335" customWidth="1"/>
    <col min="15106" max="15106" width="6" style="335" bestFit="1" customWidth="1"/>
    <col min="15107" max="15107" width="6.7265625" style="335" customWidth="1"/>
    <col min="15108" max="15108" width="0.81640625" style="335" customWidth="1"/>
    <col min="15109" max="15109" width="5" style="335" bestFit="1" customWidth="1"/>
    <col min="15110" max="15111" width="5.54296875" style="335" customWidth="1"/>
    <col min="15112" max="15112" width="6" style="335" bestFit="1" customWidth="1"/>
    <col min="15113" max="15113" width="6.1796875" style="335" customWidth="1"/>
    <col min="15114" max="15114" width="5.7265625" style="335" customWidth="1"/>
    <col min="15115" max="15115" width="5.81640625" style="335" customWidth="1"/>
    <col min="15116" max="15116" width="5.54296875" style="335" customWidth="1"/>
    <col min="15117" max="15117" width="4.1796875" style="335" customWidth="1"/>
    <col min="15118" max="15118" width="0.81640625" style="335" customWidth="1"/>
    <col min="15119" max="15119" width="5.81640625" style="335" customWidth="1"/>
    <col min="15120" max="15120" width="5.7265625" style="335" customWidth="1"/>
    <col min="15121" max="15360" width="8.81640625" style="335"/>
    <col min="15361" max="15361" width="10.7265625" style="335" customWidth="1"/>
    <col min="15362" max="15362" width="6" style="335" bestFit="1" customWidth="1"/>
    <col min="15363" max="15363" width="6.7265625" style="335" customWidth="1"/>
    <col min="15364" max="15364" width="0.81640625" style="335" customWidth="1"/>
    <col min="15365" max="15365" width="5" style="335" bestFit="1" customWidth="1"/>
    <col min="15366" max="15367" width="5.54296875" style="335" customWidth="1"/>
    <col min="15368" max="15368" width="6" style="335" bestFit="1" customWidth="1"/>
    <col min="15369" max="15369" width="6.1796875" style="335" customWidth="1"/>
    <col min="15370" max="15370" width="5.7265625" style="335" customWidth="1"/>
    <col min="15371" max="15371" width="5.81640625" style="335" customWidth="1"/>
    <col min="15372" max="15372" width="5.54296875" style="335" customWidth="1"/>
    <col min="15373" max="15373" width="4.1796875" style="335" customWidth="1"/>
    <col min="15374" max="15374" width="0.81640625" style="335" customWidth="1"/>
    <col min="15375" max="15375" width="5.81640625" style="335" customWidth="1"/>
    <col min="15376" max="15376" width="5.7265625" style="335" customWidth="1"/>
    <col min="15377" max="15616" width="8.81640625" style="335"/>
    <col min="15617" max="15617" width="10.7265625" style="335" customWidth="1"/>
    <col min="15618" max="15618" width="6" style="335" bestFit="1" customWidth="1"/>
    <col min="15619" max="15619" width="6.7265625" style="335" customWidth="1"/>
    <col min="15620" max="15620" width="0.81640625" style="335" customWidth="1"/>
    <col min="15621" max="15621" width="5" style="335" bestFit="1" customWidth="1"/>
    <col min="15622" max="15623" width="5.54296875" style="335" customWidth="1"/>
    <col min="15624" max="15624" width="6" style="335" bestFit="1" customWidth="1"/>
    <col min="15625" max="15625" width="6.1796875" style="335" customWidth="1"/>
    <col min="15626" max="15626" width="5.7265625" style="335" customWidth="1"/>
    <col min="15627" max="15627" width="5.81640625" style="335" customWidth="1"/>
    <col min="15628" max="15628" width="5.54296875" style="335" customWidth="1"/>
    <col min="15629" max="15629" width="4.1796875" style="335" customWidth="1"/>
    <col min="15630" max="15630" width="0.81640625" style="335" customWidth="1"/>
    <col min="15631" max="15631" width="5.81640625" style="335" customWidth="1"/>
    <col min="15632" max="15632" width="5.7265625" style="335" customWidth="1"/>
    <col min="15633" max="15872" width="8.81640625" style="335"/>
    <col min="15873" max="15873" width="10.7265625" style="335" customWidth="1"/>
    <col min="15874" max="15874" width="6" style="335" bestFit="1" customWidth="1"/>
    <col min="15875" max="15875" width="6.7265625" style="335" customWidth="1"/>
    <col min="15876" max="15876" width="0.81640625" style="335" customWidth="1"/>
    <col min="15877" max="15877" width="5" style="335" bestFit="1" customWidth="1"/>
    <col min="15878" max="15879" width="5.54296875" style="335" customWidth="1"/>
    <col min="15880" max="15880" width="6" style="335" bestFit="1" customWidth="1"/>
    <col min="15881" max="15881" width="6.1796875" style="335" customWidth="1"/>
    <col min="15882" max="15882" width="5.7265625" style="335" customWidth="1"/>
    <col min="15883" max="15883" width="5.81640625" style="335" customWidth="1"/>
    <col min="15884" max="15884" width="5.54296875" style="335" customWidth="1"/>
    <col min="15885" max="15885" width="4.1796875" style="335" customWidth="1"/>
    <col min="15886" max="15886" width="0.81640625" style="335" customWidth="1"/>
    <col min="15887" max="15887" width="5.81640625" style="335" customWidth="1"/>
    <col min="15888" max="15888" width="5.7265625" style="335" customWidth="1"/>
    <col min="15889" max="16128" width="8.81640625" style="335"/>
    <col min="16129" max="16129" width="10.7265625" style="335" customWidth="1"/>
    <col min="16130" max="16130" width="6" style="335" bestFit="1" customWidth="1"/>
    <col min="16131" max="16131" width="6.7265625" style="335" customWidth="1"/>
    <col min="16132" max="16132" width="0.81640625" style="335" customWidth="1"/>
    <col min="16133" max="16133" width="5" style="335" bestFit="1" customWidth="1"/>
    <col min="16134" max="16135" width="5.54296875" style="335" customWidth="1"/>
    <col min="16136" max="16136" width="6" style="335" bestFit="1" customWidth="1"/>
    <col min="16137" max="16137" width="6.1796875" style="335" customWidth="1"/>
    <col min="16138" max="16138" width="5.7265625" style="335" customWidth="1"/>
    <col min="16139" max="16139" width="5.81640625" style="335" customWidth="1"/>
    <col min="16140" max="16140" width="5.54296875" style="335" customWidth="1"/>
    <col min="16141" max="16141" width="4.1796875" style="335" customWidth="1"/>
    <col min="16142" max="16142" width="0.81640625" style="335" customWidth="1"/>
    <col min="16143" max="16143" width="5.81640625" style="335" customWidth="1"/>
    <col min="16144" max="16144" width="5.7265625" style="335" customWidth="1"/>
    <col min="16145" max="16384" width="8.81640625" style="335"/>
  </cols>
  <sheetData>
    <row r="1" spans="1:31" s="168" customFormat="1" ht="12.75" customHeight="1" x14ac:dyDescent="0.2"/>
    <row r="2" spans="1:31" s="168" customFormat="1" ht="12.75" customHeight="1" x14ac:dyDescent="0.2"/>
    <row r="3" spans="1:31" ht="12.75" customHeight="1" x14ac:dyDescent="0.2">
      <c r="A3" s="334"/>
    </row>
    <row r="4" spans="1:31" ht="12" customHeight="1" x14ac:dyDescent="0.2">
      <c r="A4" s="165" t="s">
        <v>363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31" ht="24" customHeight="1" x14ac:dyDescent="0.2">
      <c r="A5" s="558" t="s">
        <v>462</v>
      </c>
      <c r="B5" s="558"/>
      <c r="C5" s="558"/>
      <c r="D5" s="558"/>
      <c r="E5" s="558"/>
      <c r="F5" s="558"/>
      <c r="G5" s="558"/>
      <c r="H5" s="558"/>
      <c r="I5" s="558"/>
      <c r="J5" s="558"/>
      <c r="K5" s="558"/>
      <c r="L5" s="558"/>
      <c r="M5" s="558"/>
      <c r="N5" s="558"/>
      <c r="O5" s="558"/>
      <c r="P5" s="558"/>
    </row>
    <row r="6" spans="1:31" ht="12" customHeight="1" x14ac:dyDescent="0.2">
      <c r="A6" s="336" t="s">
        <v>549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31" ht="6" customHeight="1" x14ac:dyDescent="0.25">
      <c r="A7" s="164"/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</row>
    <row r="8" spans="1:31" ht="17.25" customHeight="1" x14ac:dyDescent="0.2">
      <c r="A8" s="538" t="s">
        <v>382</v>
      </c>
      <c r="B8" s="559" t="s">
        <v>383</v>
      </c>
      <c r="C8" s="559" t="s">
        <v>384</v>
      </c>
      <c r="D8" s="492"/>
      <c r="E8" s="540" t="s">
        <v>385</v>
      </c>
      <c r="F8" s="540"/>
      <c r="G8" s="540"/>
      <c r="H8" s="540"/>
      <c r="I8" s="540"/>
      <c r="J8" s="540"/>
      <c r="K8" s="540"/>
      <c r="L8" s="540"/>
      <c r="M8" s="540"/>
      <c r="N8" s="338"/>
      <c r="O8" s="540" t="s">
        <v>386</v>
      </c>
      <c r="P8" s="561"/>
    </row>
    <row r="9" spans="1:31" ht="40" customHeight="1" x14ac:dyDescent="0.2">
      <c r="A9" s="539"/>
      <c r="B9" s="560"/>
      <c r="C9" s="560"/>
      <c r="D9" s="493"/>
      <c r="E9" s="339" t="s">
        <v>387</v>
      </c>
      <c r="F9" s="339" t="s">
        <v>388</v>
      </c>
      <c r="G9" s="339" t="s">
        <v>389</v>
      </c>
      <c r="H9" s="339" t="s">
        <v>390</v>
      </c>
      <c r="I9" s="339" t="s">
        <v>391</v>
      </c>
      <c r="J9" s="339" t="s">
        <v>392</v>
      </c>
      <c r="K9" s="339" t="s">
        <v>393</v>
      </c>
      <c r="L9" s="339" t="s">
        <v>394</v>
      </c>
      <c r="M9" s="339" t="s">
        <v>395</v>
      </c>
      <c r="N9" s="339"/>
      <c r="O9" s="339" t="s">
        <v>396</v>
      </c>
      <c r="P9" s="339" t="s">
        <v>397</v>
      </c>
      <c r="R9" s="340"/>
    </row>
    <row r="10" spans="1:31" ht="3" customHeight="1" x14ac:dyDescent="0.2">
      <c r="A10" s="335" t="s">
        <v>398</v>
      </c>
      <c r="B10" s="335" t="s">
        <v>399</v>
      </c>
      <c r="C10" s="335" t="s">
        <v>399</v>
      </c>
      <c r="E10" s="335" t="s">
        <v>399</v>
      </c>
      <c r="F10" s="335" t="s">
        <v>399</v>
      </c>
      <c r="G10" s="335" t="s">
        <v>399</v>
      </c>
      <c r="H10" s="335" t="s">
        <v>399</v>
      </c>
      <c r="J10" s="335" t="s">
        <v>399</v>
      </c>
      <c r="K10" s="335" t="s">
        <v>399</v>
      </c>
      <c r="L10" s="335" t="s">
        <v>399</v>
      </c>
      <c r="M10" s="335" t="s">
        <v>399</v>
      </c>
    </row>
    <row r="11" spans="1:31" s="175" customFormat="1" ht="9.75" customHeight="1" x14ac:dyDescent="0.25">
      <c r="A11" s="173">
        <v>2018</v>
      </c>
      <c r="B11" s="342">
        <v>27.6</v>
      </c>
      <c r="C11" s="342">
        <v>71.8</v>
      </c>
      <c r="D11" s="342"/>
      <c r="E11" s="342">
        <v>6.5</v>
      </c>
      <c r="F11" s="342">
        <v>12.2</v>
      </c>
      <c r="G11" s="342">
        <v>3.9</v>
      </c>
      <c r="H11" s="342">
        <v>12</v>
      </c>
      <c r="I11" s="342">
        <v>4.5999999999999996</v>
      </c>
      <c r="J11" s="342">
        <v>4.8</v>
      </c>
      <c r="K11" s="342">
        <v>38.4</v>
      </c>
      <c r="L11" s="342">
        <v>1.6</v>
      </c>
      <c r="M11" s="342">
        <v>2.6</v>
      </c>
      <c r="N11" s="342"/>
      <c r="O11" s="342">
        <v>58.4</v>
      </c>
      <c r="P11" s="342">
        <v>15.4</v>
      </c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B11" s="342"/>
      <c r="AD11" s="342"/>
      <c r="AE11" s="342"/>
    </row>
    <row r="12" spans="1:31" s="175" customFormat="1" ht="9.75" customHeight="1" x14ac:dyDescent="0.25">
      <c r="A12" s="173">
        <v>2019</v>
      </c>
      <c r="B12" s="342">
        <v>27.5</v>
      </c>
      <c r="C12" s="342">
        <v>72.5</v>
      </c>
      <c r="D12" s="342"/>
      <c r="E12" s="342">
        <v>6.2</v>
      </c>
      <c r="F12" s="342">
        <v>13</v>
      </c>
      <c r="G12" s="342">
        <v>4.0999999999999996</v>
      </c>
      <c r="H12" s="342">
        <v>11.6</v>
      </c>
      <c r="I12" s="342">
        <v>3.9</v>
      </c>
      <c r="J12" s="342">
        <v>4.7</v>
      </c>
      <c r="K12" s="342">
        <v>36.9</v>
      </c>
      <c r="L12" s="342">
        <v>1.4</v>
      </c>
      <c r="M12" s="342">
        <v>2.2000000000000002</v>
      </c>
      <c r="N12" s="342"/>
      <c r="O12" s="342">
        <v>56.6</v>
      </c>
      <c r="P12" s="342">
        <v>14.5</v>
      </c>
      <c r="Q12" s="342"/>
      <c r="R12" s="342"/>
      <c r="S12" s="342"/>
      <c r="T12" s="342"/>
      <c r="U12" s="342"/>
      <c r="V12" s="342"/>
      <c r="W12" s="342"/>
      <c r="X12" s="342"/>
      <c r="Y12" s="342"/>
      <c r="Z12" s="342"/>
      <c r="AA12" s="342"/>
      <c r="AB12" s="342"/>
      <c r="AD12" s="342"/>
      <c r="AE12" s="342"/>
    </row>
    <row r="13" spans="1:31" s="175" customFormat="1" ht="9.75" customHeight="1" x14ac:dyDescent="0.25">
      <c r="A13" s="173">
        <v>2020</v>
      </c>
      <c r="B13" s="342">
        <v>30.5</v>
      </c>
      <c r="C13" s="342">
        <v>69.5</v>
      </c>
      <c r="D13" s="342"/>
      <c r="E13" s="342">
        <v>5.9</v>
      </c>
      <c r="F13" s="342">
        <v>12.3</v>
      </c>
      <c r="G13" s="342">
        <v>3.5</v>
      </c>
      <c r="H13" s="342">
        <v>11.6</v>
      </c>
      <c r="I13" s="342">
        <v>3.3</v>
      </c>
      <c r="J13" s="342">
        <v>5.0999999999999996</v>
      </c>
      <c r="K13" s="342">
        <v>34.9</v>
      </c>
      <c r="L13" s="342">
        <v>1.7</v>
      </c>
      <c r="M13" s="342">
        <v>2.2999999999999998</v>
      </c>
      <c r="N13" s="342"/>
      <c r="O13" s="342">
        <v>55.3</v>
      </c>
      <c r="P13" s="342">
        <v>13.7</v>
      </c>
      <c r="Q13" s="342"/>
      <c r="R13" s="342"/>
      <c r="S13" s="342"/>
      <c r="T13" s="342"/>
      <c r="U13" s="342"/>
      <c r="V13" s="342"/>
      <c r="W13" s="342"/>
      <c r="X13" s="342"/>
      <c r="Y13" s="342"/>
      <c r="Z13" s="342"/>
      <c r="AA13" s="342"/>
      <c r="AB13" s="342"/>
      <c r="AD13" s="342"/>
      <c r="AE13" s="342"/>
    </row>
    <row r="14" spans="1:31" s="175" customFormat="1" ht="9.75" customHeight="1" x14ac:dyDescent="0.25">
      <c r="A14" s="173">
        <v>2021</v>
      </c>
      <c r="B14" s="342">
        <v>29.9</v>
      </c>
      <c r="C14" s="342">
        <v>70.099999999999994</v>
      </c>
      <c r="D14" s="342"/>
      <c r="E14" s="342">
        <v>5.5</v>
      </c>
      <c r="F14" s="342">
        <v>9.4</v>
      </c>
      <c r="G14" s="342">
        <v>2.9</v>
      </c>
      <c r="H14" s="342">
        <v>9.5</v>
      </c>
      <c r="I14" s="342">
        <v>3.8</v>
      </c>
      <c r="J14" s="342">
        <v>4.0999999999999996</v>
      </c>
      <c r="K14" s="342">
        <v>40</v>
      </c>
      <c r="L14" s="342">
        <v>2</v>
      </c>
      <c r="M14" s="342">
        <v>2.6</v>
      </c>
      <c r="N14" s="342"/>
      <c r="O14" s="342">
        <v>58.1</v>
      </c>
      <c r="P14" s="342">
        <v>11.9</v>
      </c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D14" s="342"/>
      <c r="AE14" s="342"/>
    </row>
    <row r="15" spans="1:31" ht="3" customHeight="1" x14ac:dyDescent="0.2">
      <c r="A15" s="343"/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175"/>
      <c r="AD15" s="342"/>
      <c r="AE15" s="342"/>
    </row>
    <row r="16" spans="1:31" ht="9.75" customHeight="1" x14ac:dyDescent="0.2">
      <c r="A16" s="175"/>
      <c r="B16" s="532" t="s">
        <v>550</v>
      </c>
      <c r="C16" s="532"/>
      <c r="D16" s="532"/>
      <c r="E16" s="532"/>
      <c r="F16" s="532"/>
      <c r="G16" s="532"/>
      <c r="H16" s="532"/>
      <c r="I16" s="532"/>
      <c r="J16" s="532"/>
      <c r="K16" s="532"/>
      <c r="L16" s="532"/>
      <c r="M16" s="532"/>
      <c r="N16" s="532"/>
      <c r="O16" s="532"/>
      <c r="P16" s="532"/>
    </row>
    <row r="17" spans="1:16" ht="3" customHeight="1" x14ac:dyDescent="0.2">
      <c r="A17" s="175"/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</row>
    <row r="18" spans="1:16" s="175" customFormat="1" ht="9.75" customHeight="1" x14ac:dyDescent="0.2">
      <c r="A18" s="175" t="s">
        <v>90</v>
      </c>
      <c r="B18" s="344">
        <v>30.7</v>
      </c>
      <c r="C18" s="344">
        <v>69.3</v>
      </c>
      <c r="E18" s="344">
        <v>8.5</v>
      </c>
      <c r="F18" s="344">
        <v>9.9</v>
      </c>
      <c r="G18" s="344">
        <v>3.8</v>
      </c>
      <c r="H18" s="344">
        <v>11.6</v>
      </c>
      <c r="I18" s="344">
        <v>3.3</v>
      </c>
      <c r="J18" s="344">
        <v>5.9</v>
      </c>
      <c r="K18" s="344">
        <v>34.200000000000003</v>
      </c>
      <c r="L18" s="344">
        <v>1.8</v>
      </c>
      <c r="M18" s="344">
        <v>2.4</v>
      </c>
      <c r="O18" s="344">
        <v>58.6</v>
      </c>
      <c r="P18" s="344">
        <v>14</v>
      </c>
    </row>
    <row r="19" spans="1:16" s="175" customFormat="1" ht="9.75" customHeight="1" x14ac:dyDescent="0.2">
      <c r="A19" s="175" t="s">
        <v>91</v>
      </c>
      <c r="B19" s="344">
        <v>23.3</v>
      </c>
      <c r="C19" s="344">
        <v>76.7</v>
      </c>
      <c r="E19" s="344">
        <v>6.1</v>
      </c>
      <c r="F19" s="344">
        <v>12</v>
      </c>
      <c r="G19" s="344">
        <v>0.5</v>
      </c>
      <c r="H19" s="344">
        <v>14</v>
      </c>
      <c r="I19" s="344">
        <v>4.9000000000000004</v>
      </c>
      <c r="J19" s="344">
        <v>5.0999999999999996</v>
      </c>
      <c r="K19" s="344">
        <v>37.1</v>
      </c>
      <c r="L19" s="344">
        <v>0.7</v>
      </c>
      <c r="M19" s="344">
        <v>6</v>
      </c>
      <c r="O19" s="344">
        <v>58</v>
      </c>
      <c r="P19" s="344">
        <v>15.7</v>
      </c>
    </row>
    <row r="20" spans="1:16" s="175" customFormat="1" ht="9.75" customHeight="1" x14ac:dyDescent="0.2">
      <c r="A20" s="175" t="s">
        <v>92</v>
      </c>
      <c r="B20" s="344">
        <v>26.2</v>
      </c>
      <c r="C20" s="344">
        <v>73.8</v>
      </c>
      <c r="E20" s="344">
        <v>6.7</v>
      </c>
      <c r="F20" s="344">
        <v>13.2</v>
      </c>
      <c r="G20" s="344">
        <v>3.5</v>
      </c>
      <c r="H20" s="344">
        <v>7.2</v>
      </c>
      <c r="I20" s="344">
        <v>5</v>
      </c>
      <c r="J20" s="344">
        <v>5.3</v>
      </c>
      <c r="K20" s="344">
        <v>40.1</v>
      </c>
      <c r="L20" s="344">
        <v>2.2000000000000002</v>
      </c>
      <c r="M20" s="344">
        <v>0.7</v>
      </c>
      <c r="O20" s="344">
        <v>56.5</v>
      </c>
      <c r="P20" s="344">
        <v>13.2</v>
      </c>
    </row>
    <row r="21" spans="1:16" s="175" customFormat="1" ht="9.75" customHeight="1" x14ac:dyDescent="0.2">
      <c r="A21" s="175" t="s">
        <v>93</v>
      </c>
      <c r="B21" s="344">
        <v>31.3</v>
      </c>
      <c r="C21" s="344">
        <v>68.7</v>
      </c>
      <c r="E21" s="344">
        <v>5.3</v>
      </c>
      <c r="F21" s="344">
        <v>6.9</v>
      </c>
      <c r="G21" s="344">
        <v>1.9</v>
      </c>
      <c r="H21" s="344">
        <v>12</v>
      </c>
      <c r="I21" s="344">
        <v>2.5</v>
      </c>
      <c r="J21" s="344">
        <v>4.7</v>
      </c>
      <c r="K21" s="344">
        <v>37.700000000000003</v>
      </c>
      <c r="L21" s="344">
        <v>1.1000000000000001</v>
      </c>
      <c r="M21" s="344">
        <v>0.3</v>
      </c>
      <c r="O21" s="344">
        <v>53.1</v>
      </c>
      <c r="P21" s="344">
        <v>9.8000000000000007</v>
      </c>
    </row>
    <row r="22" spans="1:16" s="175" customFormat="1" ht="9.75" customHeight="1" x14ac:dyDescent="0.2">
      <c r="A22" s="175" t="s">
        <v>94</v>
      </c>
      <c r="B22" s="344">
        <v>27.7</v>
      </c>
      <c r="C22" s="344">
        <v>72.3</v>
      </c>
      <c r="E22" s="344">
        <v>2.6</v>
      </c>
      <c r="F22" s="344">
        <v>7.5</v>
      </c>
      <c r="G22" s="344">
        <v>1.5</v>
      </c>
      <c r="H22" s="344">
        <v>9.6</v>
      </c>
      <c r="I22" s="344">
        <v>2</v>
      </c>
      <c r="J22" s="344">
        <v>4.8</v>
      </c>
      <c r="K22" s="344">
        <v>46.4</v>
      </c>
      <c r="L22" s="344">
        <v>1.7</v>
      </c>
      <c r="M22" s="344">
        <v>0.3</v>
      </c>
      <c r="O22" s="344">
        <v>57.7</v>
      </c>
      <c r="P22" s="344">
        <v>9.4</v>
      </c>
    </row>
    <row r="23" spans="1:16" s="177" customFormat="1" ht="9.75" customHeight="1" x14ac:dyDescent="0.2">
      <c r="A23" s="177" t="s">
        <v>30</v>
      </c>
      <c r="B23" s="345">
        <v>28.2</v>
      </c>
      <c r="C23" s="345">
        <v>71.8</v>
      </c>
      <c r="E23" s="345">
        <v>6.3</v>
      </c>
      <c r="F23" s="345">
        <v>10</v>
      </c>
      <c r="G23" s="345">
        <v>2.4</v>
      </c>
      <c r="H23" s="345">
        <v>11.1</v>
      </c>
      <c r="I23" s="345">
        <v>3.6</v>
      </c>
      <c r="J23" s="345">
        <v>5.2</v>
      </c>
      <c r="K23" s="345">
        <v>38.1</v>
      </c>
      <c r="L23" s="345">
        <v>1.5</v>
      </c>
      <c r="M23" s="345">
        <v>2</v>
      </c>
      <c r="O23" s="345">
        <v>56.7</v>
      </c>
      <c r="P23" s="345">
        <v>12.7</v>
      </c>
    </row>
    <row r="24" spans="1:16" ht="3" customHeight="1" x14ac:dyDescent="0.2">
      <c r="A24" s="346"/>
      <c r="B24" s="346"/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6"/>
      <c r="O24" s="346"/>
      <c r="P24" s="346"/>
    </row>
    <row r="25" spans="1:16" ht="3" customHeight="1" x14ac:dyDescent="0.2">
      <c r="B25" s="347"/>
      <c r="C25" s="347"/>
      <c r="D25" s="347"/>
      <c r="F25" s="347"/>
      <c r="G25" s="348"/>
      <c r="H25" s="347"/>
      <c r="K25" s="347"/>
    </row>
    <row r="26" spans="1:16" ht="9" customHeight="1" x14ac:dyDescent="0.2">
      <c r="A26" s="335" t="s">
        <v>400</v>
      </c>
      <c r="B26" s="347"/>
      <c r="C26" s="347"/>
      <c r="D26" s="347"/>
      <c r="F26" s="347"/>
      <c r="H26" s="347"/>
      <c r="K26" s="347"/>
    </row>
    <row r="27" spans="1:16" ht="9" customHeight="1" x14ac:dyDescent="0.2">
      <c r="B27" s="426"/>
      <c r="C27" s="426"/>
      <c r="D27" s="426"/>
      <c r="E27" s="345"/>
      <c r="F27" s="426"/>
      <c r="G27" s="426"/>
      <c r="H27" s="426"/>
      <c r="I27" s="345"/>
      <c r="J27" s="426"/>
      <c r="K27" s="426"/>
      <c r="L27" s="345"/>
      <c r="M27" s="426"/>
      <c r="N27" s="426"/>
      <c r="O27" s="345"/>
      <c r="P27" s="426"/>
    </row>
    <row r="28" spans="1:16" ht="9" customHeight="1" x14ac:dyDescent="0.2"/>
    <row r="29" spans="1:16" ht="9" customHeight="1" x14ac:dyDescent="0.2"/>
    <row r="30" spans="1:16" ht="9" customHeight="1" x14ac:dyDescent="0.2"/>
    <row r="31" spans="1:16" ht="9" customHeight="1" x14ac:dyDescent="0.2"/>
    <row r="32" spans="1:16" ht="9" customHeight="1" x14ac:dyDescent="0.2"/>
    <row r="33" spans="7:20" ht="9" customHeight="1" x14ac:dyDescent="0.2"/>
    <row r="34" spans="7:20" ht="9" customHeight="1" x14ac:dyDescent="0.2">
      <c r="M34" s="335" t="s">
        <v>306</v>
      </c>
    </row>
    <row r="35" spans="7:20" ht="9" customHeight="1" x14ac:dyDescent="0.2">
      <c r="G35" s="335" t="s">
        <v>306</v>
      </c>
    </row>
    <row r="36" spans="7:20" ht="9" customHeight="1" x14ac:dyDescent="0.2"/>
    <row r="37" spans="7:20" ht="9" customHeight="1" x14ac:dyDescent="0.2">
      <c r="T37" s="335" t="s">
        <v>306</v>
      </c>
    </row>
    <row r="38" spans="7:20" ht="9" customHeight="1" x14ac:dyDescent="0.2"/>
    <row r="39" spans="7:20" ht="9" customHeight="1" x14ac:dyDescent="0.2"/>
  </sheetData>
  <mergeCells count="7">
    <mergeCell ref="B16:P16"/>
    <mergeCell ref="A5:P5"/>
    <mergeCell ref="A8:A9"/>
    <mergeCell ref="B8:B9"/>
    <mergeCell ref="C8:C9"/>
    <mergeCell ref="E8:M8"/>
    <mergeCell ref="O8:P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11" style="335" customWidth="1"/>
    <col min="2" max="2" width="6" style="335" customWidth="1"/>
    <col min="3" max="3" width="6.54296875" style="335" customWidth="1"/>
    <col min="4" max="4" width="0.81640625" style="335" customWidth="1"/>
    <col min="5" max="5" width="4.26953125" style="335" customWidth="1"/>
    <col min="6" max="6" width="5.453125" style="335" customWidth="1"/>
    <col min="7" max="7" width="5.81640625" style="335" customWidth="1"/>
    <col min="8" max="8" width="6.1796875" style="335" customWidth="1"/>
    <col min="9" max="9" width="6.453125" style="335" customWidth="1"/>
    <col min="10" max="11" width="8" style="335" customWidth="1"/>
    <col min="12" max="12" width="5.7265625" style="335" customWidth="1"/>
    <col min="13" max="13" width="6.26953125" style="335" customWidth="1"/>
    <col min="14" max="14" width="0.7265625" style="335" customWidth="1"/>
    <col min="15" max="15" width="5" style="335" customWidth="1"/>
    <col min="16" max="16" width="6" style="335" customWidth="1"/>
    <col min="17" max="256" width="8.81640625" style="335"/>
    <col min="257" max="257" width="11" style="335" customWidth="1"/>
    <col min="258" max="258" width="6" style="335" customWidth="1"/>
    <col min="259" max="259" width="6.54296875" style="335" customWidth="1"/>
    <col min="260" max="260" width="0.81640625" style="335" customWidth="1"/>
    <col min="261" max="261" width="4.26953125" style="335" customWidth="1"/>
    <col min="262" max="262" width="5.453125" style="335" customWidth="1"/>
    <col min="263" max="263" width="5.81640625" style="335" customWidth="1"/>
    <col min="264" max="264" width="6.1796875" style="335" customWidth="1"/>
    <col min="265" max="265" width="6.453125" style="335" customWidth="1"/>
    <col min="266" max="267" width="8" style="335" customWidth="1"/>
    <col min="268" max="268" width="5.7265625" style="335" customWidth="1"/>
    <col min="269" max="269" width="6.26953125" style="335" customWidth="1"/>
    <col min="270" max="270" width="0.7265625" style="335" customWidth="1"/>
    <col min="271" max="271" width="5" style="335" customWidth="1"/>
    <col min="272" max="272" width="6" style="335" customWidth="1"/>
    <col min="273" max="512" width="8.81640625" style="335"/>
    <col min="513" max="513" width="11" style="335" customWidth="1"/>
    <col min="514" max="514" width="6" style="335" customWidth="1"/>
    <col min="515" max="515" width="6.54296875" style="335" customWidth="1"/>
    <col min="516" max="516" width="0.81640625" style="335" customWidth="1"/>
    <col min="517" max="517" width="4.26953125" style="335" customWidth="1"/>
    <col min="518" max="518" width="5.453125" style="335" customWidth="1"/>
    <col min="519" max="519" width="5.81640625" style="335" customWidth="1"/>
    <col min="520" max="520" width="6.1796875" style="335" customWidth="1"/>
    <col min="521" max="521" width="6.453125" style="335" customWidth="1"/>
    <col min="522" max="523" width="8" style="335" customWidth="1"/>
    <col min="524" max="524" width="5.7265625" style="335" customWidth="1"/>
    <col min="525" max="525" width="6.26953125" style="335" customWidth="1"/>
    <col min="526" max="526" width="0.7265625" style="335" customWidth="1"/>
    <col min="527" max="527" width="5" style="335" customWidth="1"/>
    <col min="528" max="528" width="6" style="335" customWidth="1"/>
    <col min="529" max="768" width="8.81640625" style="335"/>
    <col min="769" max="769" width="11" style="335" customWidth="1"/>
    <col min="770" max="770" width="6" style="335" customWidth="1"/>
    <col min="771" max="771" width="6.54296875" style="335" customWidth="1"/>
    <col min="772" max="772" width="0.81640625" style="335" customWidth="1"/>
    <col min="773" max="773" width="4.26953125" style="335" customWidth="1"/>
    <col min="774" max="774" width="5.453125" style="335" customWidth="1"/>
    <col min="775" max="775" width="5.81640625" style="335" customWidth="1"/>
    <col min="776" max="776" width="6.1796875" style="335" customWidth="1"/>
    <col min="777" max="777" width="6.453125" style="335" customWidth="1"/>
    <col min="778" max="779" width="8" style="335" customWidth="1"/>
    <col min="780" max="780" width="5.7265625" style="335" customWidth="1"/>
    <col min="781" max="781" width="6.26953125" style="335" customWidth="1"/>
    <col min="782" max="782" width="0.7265625" style="335" customWidth="1"/>
    <col min="783" max="783" width="5" style="335" customWidth="1"/>
    <col min="784" max="784" width="6" style="335" customWidth="1"/>
    <col min="785" max="1024" width="8.81640625" style="335"/>
    <col min="1025" max="1025" width="11" style="335" customWidth="1"/>
    <col min="1026" max="1026" width="6" style="335" customWidth="1"/>
    <col min="1027" max="1027" width="6.54296875" style="335" customWidth="1"/>
    <col min="1028" max="1028" width="0.81640625" style="335" customWidth="1"/>
    <col min="1029" max="1029" width="4.26953125" style="335" customWidth="1"/>
    <col min="1030" max="1030" width="5.453125" style="335" customWidth="1"/>
    <col min="1031" max="1031" width="5.81640625" style="335" customWidth="1"/>
    <col min="1032" max="1032" width="6.1796875" style="335" customWidth="1"/>
    <col min="1033" max="1033" width="6.453125" style="335" customWidth="1"/>
    <col min="1034" max="1035" width="8" style="335" customWidth="1"/>
    <col min="1036" max="1036" width="5.7265625" style="335" customWidth="1"/>
    <col min="1037" max="1037" width="6.26953125" style="335" customWidth="1"/>
    <col min="1038" max="1038" width="0.7265625" style="335" customWidth="1"/>
    <col min="1039" max="1039" width="5" style="335" customWidth="1"/>
    <col min="1040" max="1040" width="6" style="335" customWidth="1"/>
    <col min="1041" max="1280" width="8.81640625" style="335"/>
    <col min="1281" max="1281" width="11" style="335" customWidth="1"/>
    <col min="1282" max="1282" width="6" style="335" customWidth="1"/>
    <col min="1283" max="1283" width="6.54296875" style="335" customWidth="1"/>
    <col min="1284" max="1284" width="0.81640625" style="335" customWidth="1"/>
    <col min="1285" max="1285" width="4.26953125" style="335" customWidth="1"/>
    <col min="1286" max="1286" width="5.453125" style="335" customWidth="1"/>
    <col min="1287" max="1287" width="5.81640625" style="335" customWidth="1"/>
    <col min="1288" max="1288" width="6.1796875" style="335" customWidth="1"/>
    <col min="1289" max="1289" width="6.453125" style="335" customWidth="1"/>
    <col min="1290" max="1291" width="8" style="335" customWidth="1"/>
    <col min="1292" max="1292" width="5.7265625" style="335" customWidth="1"/>
    <col min="1293" max="1293" width="6.26953125" style="335" customWidth="1"/>
    <col min="1294" max="1294" width="0.7265625" style="335" customWidth="1"/>
    <col min="1295" max="1295" width="5" style="335" customWidth="1"/>
    <col min="1296" max="1296" width="6" style="335" customWidth="1"/>
    <col min="1297" max="1536" width="8.81640625" style="335"/>
    <col min="1537" max="1537" width="11" style="335" customWidth="1"/>
    <col min="1538" max="1538" width="6" style="335" customWidth="1"/>
    <col min="1539" max="1539" width="6.54296875" style="335" customWidth="1"/>
    <col min="1540" max="1540" width="0.81640625" style="335" customWidth="1"/>
    <col min="1541" max="1541" width="4.26953125" style="335" customWidth="1"/>
    <col min="1542" max="1542" width="5.453125" style="335" customWidth="1"/>
    <col min="1543" max="1543" width="5.81640625" style="335" customWidth="1"/>
    <col min="1544" max="1544" width="6.1796875" style="335" customWidth="1"/>
    <col min="1545" max="1545" width="6.453125" style="335" customWidth="1"/>
    <col min="1546" max="1547" width="8" style="335" customWidth="1"/>
    <col min="1548" max="1548" width="5.7265625" style="335" customWidth="1"/>
    <col min="1549" max="1549" width="6.26953125" style="335" customWidth="1"/>
    <col min="1550" max="1550" width="0.7265625" style="335" customWidth="1"/>
    <col min="1551" max="1551" width="5" style="335" customWidth="1"/>
    <col min="1552" max="1552" width="6" style="335" customWidth="1"/>
    <col min="1553" max="1792" width="8.81640625" style="335"/>
    <col min="1793" max="1793" width="11" style="335" customWidth="1"/>
    <col min="1794" max="1794" width="6" style="335" customWidth="1"/>
    <col min="1795" max="1795" width="6.54296875" style="335" customWidth="1"/>
    <col min="1796" max="1796" width="0.81640625" style="335" customWidth="1"/>
    <col min="1797" max="1797" width="4.26953125" style="335" customWidth="1"/>
    <col min="1798" max="1798" width="5.453125" style="335" customWidth="1"/>
    <col min="1799" max="1799" width="5.81640625" style="335" customWidth="1"/>
    <col min="1800" max="1800" width="6.1796875" style="335" customWidth="1"/>
    <col min="1801" max="1801" width="6.453125" style="335" customWidth="1"/>
    <col min="1802" max="1803" width="8" style="335" customWidth="1"/>
    <col min="1804" max="1804" width="5.7265625" style="335" customWidth="1"/>
    <col min="1805" max="1805" width="6.26953125" style="335" customWidth="1"/>
    <col min="1806" max="1806" width="0.7265625" style="335" customWidth="1"/>
    <col min="1807" max="1807" width="5" style="335" customWidth="1"/>
    <col min="1808" max="1808" width="6" style="335" customWidth="1"/>
    <col min="1809" max="2048" width="8.81640625" style="335"/>
    <col min="2049" max="2049" width="11" style="335" customWidth="1"/>
    <col min="2050" max="2050" width="6" style="335" customWidth="1"/>
    <col min="2051" max="2051" width="6.54296875" style="335" customWidth="1"/>
    <col min="2052" max="2052" width="0.81640625" style="335" customWidth="1"/>
    <col min="2053" max="2053" width="4.26953125" style="335" customWidth="1"/>
    <col min="2054" max="2054" width="5.453125" style="335" customWidth="1"/>
    <col min="2055" max="2055" width="5.81640625" style="335" customWidth="1"/>
    <col min="2056" max="2056" width="6.1796875" style="335" customWidth="1"/>
    <col min="2057" max="2057" width="6.453125" style="335" customWidth="1"/>
    <col min="2058" max="2059" width="8" style="335" customWidth="1"/>
    <col min="2060" max="2060" width="5.7265625" style="335" customWidth="1"/>
    <col min="2061" max="2061" width="6.26953125" style="335" customWidth="1"/>
    <col min="2062" max="2062" width="0.7265625" style="335" customWidth="1"/>
    <col min="2063" max="2063" width="5" style="335" customWidth="1"/>
    <col min="2064" max="2064" width="6" style="335" customWidth="1"/>
    <col min="2065" max="2304" width="8.81640625" style="335"/>
    <col min="2305" max="2305" width="11" style="335" customWidth="1"/>
    <col min="2306" max="2306" width="6" style="335" customWidth="1"/>
    <col min="2307" max="2307" width="6.54296875" style="335" customWidth="1"/>
    <col min="2308" max="2308" width="0.81640625" style="335" customWidth="1"/>
    <col min="2309" max="2309" width="4.26953125" style="335" customWidth="1"/>
    <col min="2310" max="2310" width="5.453125" style="335" customWidth="1"/>
    <col min="2311" max="2311" width="5.81640625" style="335" customWidth="1"/>
    <col min="2312" max="2312" width="6.1796875" style="335" customWidth="1"/>
    <col min="2313" max="2313" width="6.453125" style="335" customWidth="1"/>
    <col min="2314" max="2315" width="8" style="335" customWidth="1"/>
    <col min="2316" max="2316" width="5.7265625" style="335" customWidth="1"/>
    <col min="2317" max="2317" width="6.26953125" style="335" customWidth="1"/>
    <col min="2318" max="2318" width="0.7265625" style="335" customWidth="1"/>
    <col min="2319" max="2319" width="5" style="335" customWidth="1"/>
    <col min="2320" max="2320" width="6" style="335" customWidth="1"/>
    <col min="2321" max="2560" width="8.81640625" style="335"/>
    <col min="2561" max="2561" width="11" style="335" customWidth="1"/>
    <col min="2562" max="2562" width="6" style="335" customWidth="1"/>
    <col min="2563" max="2563" width="6.54296875" style="335" customWidth="1"/>
    <col min="2564" max="2564" width="0.81640625" style="335" customWidth="1"/>
    <col min="2565" max="2565" width="4.26953125" style="335" customWidth="1"/>
    <col min="2566" max="2566" width="5.453125" style="335" customWidth="1"/>
    <col min="2567" max="2567" width="5.81640625" style="335" customWidth="1"/>
    <col min="2568" max="2568" width="6.1796875" style="335" customWidth="1"/>
    <col min="2569" max="2569" width="6.453125" style="335" customWidth="1"/>
    <col min="2570" max="2571" width="8" style="335" customWidth="1"/>
    <col min="2572" max="2572" width="5.7265625" style="335" customWidth="1"/>
    <col min="2573" max="2573" width="6.26953125" style="335" customWidth="1"/>
    <col min="2574" max="2574" width="0.7265625" style="335" customWidth="1"/>
    <col min="2575" max="2575" width="5" style="335" customWidth="1"/>
    <col min="2576" max="2576" width="6" style="335" customWidth="1"/>
    <col min="2577" max="2816" width="8.81640625" style="335"/>
    <col min="2817" max="2817" width="11" style="335" customWidth="1"/>
    <col min="2818" max="2818" width="6" style="335" customWidth="1"/>
    <col min="2819" max="2819" width="6.54296875" style="335" customWidth="1"/>
    <col min="2820" max="2820" width="0.81640625" style="335" customWidth="1"/>
    <col min="2821" max="2821" width="4.26953125" style="335" customWidth="1"/>
    <col min="2822" max="2822" width="5.453125" style="335" customWidth="1"/>
    <col min="2823" max="2823" width="5.81640625" style="335" customWidth="1"/>
    <col min="2824" max="2824" width="6.1796875" style="335" customWidth="1"/>
    <col min="2825" max="2825" width="6.453125" style="335" customWidth="1"/>
    <col min="2826" max="2827" width="8" style="335" customWidth="1"/>
    <col min="2828" max="2828" width="5.7265625" style="335" customWidth="1"/>
    <col min="2829" max="2829" width="6.26953125" style="335" customWidth="1"/>
    <col min="2830" max="2830" width="0.7265625" style="335" customWidth="1"/>
    <col min="2831" max="2831" width="5" style="335" customWidth="1"/>
    <col min="2832" max="2832" width="6" style="335" customWidth="1"/>
    <col min="2833" max="3072" width="8.81640625" style="335"/>
    <col min="3073" max="3073" width="11" style="335" customWidth="1"/>
    <col min="3074" max="3074" width="6" style="335" customWidth="1"/>
    <col min="3075" max="3075" width="6.54296875" style="335" customWidth="1"/>
    <col min="3076" max="3076" width="0.81640625" style="335" customWidth="1"/>
    <col min="3077" max="3077" width="4.26953125" style="335" customWidth="1"/>
    <col min="3078" max="3078" width="5.453125" style="335" customWidth="1"/>
    <col min="3079" max="3079" width="5.81640625" style="335" customWidth="1"/>
    <col min="3080" max="3080" width="6.1796875" style="335" customWidth="1"/>
    <col min="3081" max="3081" width="6.453125" style="335" customWidth="1"/>
    <col min="3082" max="3083" width="8" style="335" customWidth="1"/>
    <col min="3084" max="3084" width="5.7265625" style="335" customWidth="1"/>
    <col min="3085" max="3085" width="6.26953125" style="335" customWidth="1"/>
    <col min="3086" max="3086" width="0.7265625" style="335" customWidth="1"/>
    <col min="3087" max="3087" width="5" style="335" customWidth="1"/>
    <col min="3088" max="3088" width="6" style="335" customWidth="1"/>
    <col min="3089" max="3328" width="8.81640625" style="335"/>
    <col min="3329" max="3329" width="11" style="335" customWidth="1"/>
    <col min="3330" max="3330" width="6" style="335" customWidth="1"/>
    <col min="3331" max="3331" width="6.54296875" style="335" customWidth="1"/>
    <col min="3332" max="3332" width="0.81640625" style="335" customWidth="1"/>
    <col min="3333" max="3333" width="4.26953125" style="335" customWidth="1"/>
    <col min="3334" max="3334" width="5.453125" style="335" customWidth="1"/>
    <col min="3335" max="3335" width="5.81640625" style="335" customWidth="1"/>
    <col min="3336" max="3336" width="6.1796875" style="335" customWidth="1"/>
    <col min="3337" max="3337" width="6.453125" style="335" customWidth="1"/>
    <col min="3338" max="3339" width="8" style="335" customWidth="1"/>
    <col min="3340" max="3340" width="5.7265625" style="335" customWidth="1"/>
    <col min="3341" max="3341" width="6.26953125" style="335" customWidth="1"/>
    <col min="3342" max="3342" width="0.7265625" style="335" customWidth="1"/>
    <col min="3343" max="3343" width="5" style="335" customWidth="1"/>
    <col min="3344" max="3344" width="6" style="335" customWidth="1"/>
    <col min="3345" max="3584" width="8.81640625" style="335"/>
    <col min="3585" max="3585" width="11" style="335" customWidth="1"/>
    <col min="3586" max="3586" width="6" style="335" customWidth="1"/>
    <col min="3587" max="3587" width="6.54296875" style="335" customWidth="1"/>
    <col min="3588" max="3588" width="0.81640625" style="335" customWidth="1"/>
    <col min="3589" max="3589" width="4.26953125" style="335" customWidth="1"/>
    <col min="3590" max="3590" width="5.453125" style="335" customWidth="1"/>
    <col min="3591" max="3591" width="5.81640625" style="335" customWidth="1"/>
    <col min="3592" max="3592" width="6.1796875" style="335" customWidth="1"/>
    <col min="3593" max="3593" width="6.453125" style="335" customWidth="1"/>
    <col min="3594" max="3595" width="8" style="335" customWidth="1"/>
    <col min="3596" max="3596" width="5.7265625" style="335" customWidth="1"/>
    <col min="3597" max="3597" width="6.26953125" style="335" customWidth="1"/>
    <col min="3598" max="3598" width="0.7265625" style="335" customWidth="1"/>
    <col min="3599" max="3599" width="5" style="335" customWidth="1"/>
    <col min="3600" max="3600" width="6" style="335" customWidth="1"/>
    <col min="3601" max="3840" width="8.81640625" style="335"/>
    <col min="3841" max="3841" width="11" style="335" customWidth="1"/>
    <col min="3842" max="3842" width="6" style="335" customWidth="1"/>
    <col min="3843" max="3843" width="6.54296875" style="335" customWidth="1"/>
    <col min="3844" max="3844" width="0.81640625" style="335" customWidth="1"/>
    <col min="3845" max="3845" width="4.26953125" style="335" customWidth="1"/>
    <col min="3846" max="3846" width="5.453125" style="335" customWidth="1"/>
    <col min="3847" max="3847" width="5.81640625" style="335" customWidth="1"/>
    <col min="3848" max="3848" width="6.1796875" style="335" customWidth="1"/>
    <col min="3849" max="3849" width="6.453125" style="335" customWidth="1"/>
    <col min="3850" max="3851" width="8" style="335" customWidth="1"/>
    <col min="3852" max="3852" width="5.7265625" style="335" customWidth="1"/>
    <col min="3853" max="3853" width="6.26953125" style="335" customWidth="1"/>
    <col min="3854" max="3854" width="0.7265625" style="335" customWidth="1"/>
    <col min="3855" max="3855" width="5" style="335" customWidth="1"/>
    <col min="3856" max="3856" width="6" style="335" customWidth="1"/>
    <col min="3857" max="4096" width="8.81640625" style="335"/>
    <col min="4097" max="4097" width="11" style="335" customWidth="1"/>
    <col min="4098" max="4098" width="6" style="335" customWidth="1"/>
    <col min="4099" max="4099" width="6.54296875" style="335" customWidth="1"/>
    <col min="4100" max="4100" width="0.81640625" style="335" customWidth="1"/>
    <col min="4101" max="4101" width="4.26953125" style="335" customWidth="1"/>
    <col min="4102" max="4102" width="5.453125" style="335" customWidth="1"/>
    <col min="4103" max="4103" width="5.81640625" style="335" customWidth="1"/>
    <col min="4104" max="4104" width="6.1796875" style="335" customWidth="1"/>
    <col min="4105" max="4105" width="6.453125" style="335" customWidth="1"/>
    <col min="4106" max="4107" width="8" style="335" customWidth="1"/>
    <col min="4108" max="4108" width="5.7265625" style="335" customWidth="1"/>
    <col min="4109" max="4109" width="6.26953125" style="335" customWidth="1"/>
    <col min="4110" max="4110" width="0.7265625" style="335" customWidth="1"/>
    <col min="4111" max="4111" width="5" style="335" customWidth="1"/>
    <col min="4112" max="4112" width="6" style="335" customWidth="1"/>
    <col min="4113" max="4352" width="8.81640625" style="335"/>
    <col min="4353" max="4353" width="11" style="335" customWidth="1"/>
    <col min="4354" max="4354" width="6" style="335" customWidth="1"/>
    <col min="4355" max="4355" width="6.54296875" style="335" customWidth="1"/>
    <col min="4356" max="4356" width="0.81640625" style="335" customWidth="1"/>
    <col min="4357" max="4357" width="4.26953125" style="335" customWidth="1"/>
    <col min="4358" max="4358" width="5.453125" style="335" customWidth="1"/>
    <col min="4359" max="4359" width="5.81640625" style="335" customWidth="1"/>
    <col min="4360" max="4360" width="6.1796875" style="335" customWidth="1"/>
    <col min="4361" max="4361" width="6.453125" style="335" customWidth="1"/>
    <col min="4362" max="4363" width="8" style="335" customWidth="1"/>
    <col min="4364" max="4364" width="5.7265625" style="335" customWidth="1"/>
    <col min="4365" max="4365" width="6.26953125" style="335" customWidth="1"/>
    <col min="4366" max="4366" width="0.7265625" style="335" customWidth="1"/>
    <col min="4367" max="4367" width="5" style="335" customWidth="1"/>
    <col min="4368" max="4368" width="6" style="335" customWidth="1"/>
    <col min="4369" max="4608" width="8.81640625" style="335"/>
    <col min="4609" max="4609" width="11" style="335" customWidth="1"/>
    <col min="4610" max="4610" width="6" style="335" customWidth="1"/>
    <col min="4611" max="4611" width="6.54296875" style="335" customWidth="1"/>
    <col min="4612" max="4612" width="0.81640625" style="335" customWidth="1"/>
    <col min="4613" max="4613" width="4.26953125" style="335" customWidth="1"/>
    <col min="4614" max="4614" width="5.453125" style="335" customWidth="1"/>
    <col min="4615" max="4615" width="5.81640625" style="335" customWidth="1"/>
    <col min="4616" max="4616" width="6.1796875" style="335" customWidth="1"/>
    <col min="4617" max="4617" width="6.453125" style="335" customWidth="1"/>
    <col min="4618" max="4619" width="8" style="335" customWidth="1"/>
    <col min="4620" max="4620" width="5.7265625" style="335" customWidth="1"/>
    <col min="4621" max="4621" width="6.26953125" style="335" customWidth="1"/>
    <col min="4622" max="4622" width="0.7265625" style="335" customWidth="1"/>
    <col min="4623" max="4623" width="5" style="335" customWidth="1"/>
    <col min="4624" max="4624" width="6" style="335" customWidth="1"/>
    <col min="4625" max="4864" width="8.81640625" style="335"/>
    <col min="4865" max="4865" width="11" style="335" customWidth="1"/>
    <col min="4866" max="4866" width="6" style="335" customWidth="1"/>
    <col min="4867" max="4867" width="6.54296875" style="335" customWidth="1"/>
    <col min="4868" max="4868" width="0.81640625" style="335" customWidth="1"/>
    <col min="4869" max="4869" width="4.26953125" style="335" customWidth="1"/>
    <col min="4870" max="4870" width="5.453125" style="335" customWidth="1"/>
    <col min="4871" max="4871" width="5.81640625" style="335" customWidth="1"/>
    <col min="4872" max="4872" width="6.1796875" style="335" customWidth="1"/>
    <col min="4873" max="4873" width="6.453125" style="335" customWidth="1"/>
    <col min="4874" max="4875" width="8" style="335" customWidth="1"/>
    <col min="4876" max="4876" width="5.7265625" style="335" customWidth="1"/>
    <col min="4877" max="4877" width="6.26953125" style="335" customWidth="1"/>
    <col min="4878" max="4878" width="0.7265625" style="335" customWidth="1"/>
    <col min="4879" max="4879" width="5" style="335" customWidth="1"/>
    <col min="4880" max="4880" width="6" style="335" customWidth="1"/>
    <col min="4881" max="5120" width="8.81640625" style="335"/>
    <col min="5121" max="5121" width="11" style="335" customWidth="1"/>
    <col min="5122" max="5122" width="6" style="335" customWidth="1"/>
    <col min="5123" max="5123" width="6.54296875" style="335" customWidth="1"/>
    <col min="5124" max="5124" width="0.81640625" style="335" customWidth="1"/>
    <col min="5125" max="5125" width="4.26953125" style="335" customWidth="1"/>
    <col min="5126" max="5126" width="5.453125" style="335" customWidth="1"/>
    <col min="5127" max="5127" width="5.81640625" style="335" customWidth="1"/>
    <col min="5128" max="5128" width="6.1796875" style="335" customWidth="1"/>
    <col min="5129" max="5129" width="6.453125" style="335" customWidth="1"/>
    <col min="5130" max="5131" width="8" style="335" customWidth="1"/>
    <col min="5132" max="5132" width="5.7265625" style="335" customWidth="1"/>
    <col min="5133" max="5133" width="6.26953125" style="335" customWidth="1"/>
    <col min="5134" max="5134" width="0.7265625" style="335" customWidth="1"/>
    <col min="5135" max="5135" width="5" style="335" customWidth="1"/>
    <col min="5136" max="5136" width="6" style="335" customWidth="1"/>
    <col min="5137" max="5376" width="8.81640625" style="335"/>
    <col min="5377" max="5377" width="11" style="335" customWidth="1"/>
    <col min="5378" max="5378" width="6" style="335" customWidth="1"/>
    <col min="5379" max="5379" width="6.54296875" style="335" customWidth="1"/>
    <col min="5380" max="5380" width="0.81640625" style="335" customWidth="1"/>
    <col min="5381" max="5381" width="4.26953125" style="335" customWidth="1"/>
    <col min="5382" max="5382" width="5.453125" style="335" customWidth="1"/>
    <col min="5383" max="5383" width="5.81640625" style="335" customWidth="1"/>
    <col min="5384" max="5384" width="6.1796875" style="335" customWidth="1"/>
    <col min="5385" max="5385" width="6.453125" style="335" customWidth="1"/>
    <col min="5386" max="5387" width="8" style="335" customWidth="1"/>
    <col min="5388" max="5388" width="5.7265625" style="335" customWidth="1"/>
    <col min="5389" max="5389" width="6.26953125" style="335" customWidth="1"/>
    <col min="5390" max="5390" width="0.7265625" style="335" customWidth="1"/>
    <col min="5391" max="5391" width="5" style="335" customWidth="1"/>
    <col min="5392" max="5392" width="6" style="335" customWidth="1"/>
    <col min="5393" max="5632" width="8.81640625" style="335"/>
    <col min="5633" max="5633" width="11" style="335" customWidth="1"/>
    <col min="5634" max="5634" width="6" style="335" customWidth="1"/>
    <col min="5635" max="5635" width="6.54296875" style="335" customWidth="1"/>
    <col min="5636" max="5636" width="0.81640625" style="335" customWidth="1"/>
    <col min="5637" max="5637" width="4.26953125" style="335" customWidth="1"/>
    <col min="5638" max="5638" width="5.453125" style="335" customWidth="1"/>
    <col min="5639" max="5639" width="5.81640625" style="335" customWidth="1"/>
    <col min="5640" max="5640" width="6.1796875" style="335" customWidth="1"/>
    <col min="5641" max="5641" width="6.453125" style="335" customWidth="1"/>
    <col min="5642" max="5643" width="8" style="335" customWidth="1"/>
    <col min="5644" max="5644" width="5.7265625" style="335" customWidth="1"/>
    <col min="5645" max="5645" width="6.26953125" style="335" customWidth="1"/>
    <col min="5646" max="5646" width="0.7265625" style="335" customWidth="1"/>
    <col min="5647" max="5647" width="5" style="335" customWidth="1"/>
    <col min="5648" max="5648" width="6" style="335" customWidth="1"/>
    <col min="5649" max="5888" width="8.81640625" style="335"/>
    <col min="5889" max="5889" width="11" style="335" customWidth="1"/>
    <col min="5890" max="5890" width="6" style="335" customWidth="1"/>
    <col min="5891" max="5891" width="6.54296875" style="335" customWidth="1"/>
    <col min="5892" max="5892" width="0.81640625" style="335" customWidth="1"/>
    <col min="5893" max="5893" width="4.26953125" style="335" customWidth="1"/>
    <col min="5894" max="5894" width="5.453125" style="335" customWidth="1"/>
    <col min="5895" max="5895" width="5.81640625" style="335" customWidth="1"/>
    <col min="5896" max="5896" width="6.1796875" style="335" customWidth="1"/>
    <col min="5897" max="5897" width="6.453125" style="335" customWidth="1"/>
    <col min="5898" max="5899" width="8" style="335" customWidth="1"/>
    <col min="5900" max="5900" width="5.7265625" style="335" customWidth="1"/>
    <col min="5901" max="5901" width="6.26953125" style="335" customWidth="1"/>
    <col min="5902" max="5902" width="0.7265625" style="335" customWidth="1"/>
    <col min="5903" max="5903" width="5" style="335" customWidth="1"/>
    <col min="5904" max="5904" width="6" style="335" customWidth="1"/>
    <col min="5905" max="6144" width="8.81640625" style="335"/>
    <col min="6145" max="6145" width="11" style="335" customWidth="1"/>
    <col min="6146" max="6146" width="6" style="335" customWidth="1"/>
    <col min="6147" max="6147" width="6.54296875" style="335" customWidth="1"/>
    <col min="6148" max="6148" width="0.81640625" style="335" customWidth="1"/>
    <col min="6149" max="6149" width="4.26953125" style="335" customWidth="1"/>
    <col min="6150" max="6150" width="5.453125" style="335" customWidth="1"/>
    <col min="6151" max="6151" width="5.81640625" style="335" customWidth="1"/>
    <col min="6152" max="6152" width="6.1796875" style="335" customWidth="1"/>
    <col min="6153" max="6153" width="6.453125" style="335" customWidth="1"/>
    <col min="6154" max="6155" width="8" style="335" customWidth="1"/>
    <col min="6156" max="6156" width="5.7265625" style="335" customWidth="1"/>
    <col min="6157" max="6157" width="6.26953125" style="335" customWidth="1"/>
    <col min="6158" max="6158" width="0.7265625" style="335" customWidth="1"/>
    <col min="6159" max="6159" width="5" style="335" customWidth="1"/>
    <col min="6160" max="6160" width="6" style="335" customWidth="1"/>
    <col min="6161" max="6400" width="8.81640625" style="335"/>
    <col min="6401" max="6401" width="11" style="335" customWidth="1"/>
    <col min="6402" max="6402" width="6" style="335" customWidth="1"/>
    <col min="6403" max="6403" width="6.54296875" style="335" customWidth="1"/>
    <col min="6404" max="6404" width="0.81640625" style="335" customWidth="1"/>
    <col min="6405" max="6405" width="4.26953125" style="335" customWidth="1"/>
    <col min="6406" max="6406" width="5.453125" style="335" customWidth="1"/>
    <col min="6407" max="6407" width="5.81640625" style="335" customWidth="1"/>
    <col min="6408" max="6408" width="6.1796875" style="335" customWidth="1"/>
    <col min="6409" max="6409" width="6.453125" style="335" customWidth="1"/>
    <col min="6410" max="6411" width="8" style="335" customWidth="1"/>
    <col min="6412" max="6412" width="5.7265625" style="335" customWidth="1"/>
    <col min="6413" max="6413" width="6.26953125" style="335" customWidth="1"/>
    <col min="6414" max="6414" width="0.7265625" style="335" customWidth="1"/>
    <col min="6415" max="6415" width="5" style="335" customWidth="1"/>
    <col min="6416" max="6416" width="6" style="335" customWidth="1"/>
    <col min="6417" max="6656" width="8.81640625" style="335"/>
    <col min="6657" max="6657" width="11" style="335" customWidth="1"/>
    <col min="6658" max="6658" width="6" style="335" customWidth="1"/>
    <col min="6659" max="6659" width="6.54296875" style="335" customWidth="1"/>
    <col min="6660" max="6660" width="0.81640625" style="335" customWidth="1"/>
    <col min="6661" max="6661" width="4.26953125" style="335" customWidth="1"/>
    <col min="6662" max="6662" width="5.453125" style="335" customWidth="1"/>
    <col min="6663" max="6663" width="5.81640625" style="335" customWidth="1"/>
    <col min="6664" max="6664" width="6.1796875" style="335" customWidth="1"/>
    <col min="6665" max="6665" width="6.453125" style="335" customWidth="1"/>
    <col min="6666" max="6667" width="8" style="335" customWidth="1"/>
    <col min="6668" max="6668" width="5.7265625" style="335" customWidth="1"/>
    <col min="6669" max="6669" width="6.26953125" style="335" customWidth="1"/>
    <col min="6670" max="6670" width="0.7265625" style="335" customWidth="1"/>
    <col min="6671" max="6671" width="5" style="335" customWidth="1"/>
    <col min="6672" max="6672" width="6" style="335" customWidth="1"/>
    <col min="6673" max="6912" width="8.81640625" style="335"/>
    <col min="6913" max="6913" width="11" style="335" customWidth="1"/>
    <col min="6914" max="6914" width="6" style="335" customWidth="1"/>
    <col min="6915" max="6915" width="6.54296875" style="335" customWidth="1"/>
    <col min="6916" max="6916" width="0.81640625" style="335" customWidth="1"/>
    <col min="6917" max="6917" width="4.26953125" style="335" customWidth="1"/>
    <col min="6918" max="6918" width="5.453125" style="335" customWidth="1"/>
    <col min="6919" max="6919" width="5.81640625" style="335" customWidth="1"/>
    <col min="6920" max="6920" width="6.1796875" style="335" customWidth="1"/>
    <col min="6921" max="6921" width="6.453125" style="335" customWidth="1"/>
    <col min="6922" max="6923" width="8" style="335" customWidth="1"/>
    <col min="6924" max="6924" width="5.7265625" style="335" customWidth="1"/>
    <col min="6925" max="6925" width="6.26953125" style="335" customWidth="1"/>
    <col min="6926" max="6926" width="0.7265625" style="335" customWidth="1"/>
    <col min="6927" max="6927" width="5" style="335" customWidth="1"/>
    <col min="6928" max="6928" width="6" style="335" customWidth="1"/>
    <col min="6929" max="7168" width="8.81640625" style="335"/>
    <col min="7169" max="7169" width="11" style="335" customWidth="1"/>
    <col min="7170" max="7170" width="6" style="335" customWidth="1"/>
    <col min="7171" max="7171" width="6.54296875" style="335" customWidth="1"/>
    <col min="7172" max="7172" width="0.81640625" style="335" customWidth="1"/>
    <col min="7173" max="7173" width="4.26953125" style="335" customWidth="1"/>
    <col min="7174" max="7174" width="5.453125" style="335" customWidth="1"/>
    <col min="7175" max="7175" width="5.81640625" style="335" customWidth="1"/>
    <col min="7176" max="7176" width="6.1796875" style="335" customWidth="1"/>
    <col min="7177" max="7177" width="6.453125" style="335" customWidth="1"/>
    <col min="7178" max="7179" width="8" style="335" customWidth="1"/>
    <col min="7180" max="7180" width="5.7265625" style="335" customWidth="1"/>
    <col min="7181" max="7181" width="6.26953125" style="335" customWidth="1"/>
    <col min="7182" max="7182" width="0.7265625" style="335" customWidth="1"/>
    <col min="7183" max="7183" width="5" style="335" customWidth="1"/>
    <col min="7184" max="7184" width="6" style="335" customWidth="1"/>
    <col min="7185" max="7424" width="8.81640625" style="335"/>
    <col min="7425" max="7425" width="11" style="335" customWidth="1"/>
    <col min="7426" max="7426" width="6" style="335" customWidth="1"/>
    <col min="7427" max="7427" width="6.54296875" style="335" customWidth="1"/>
    <col min="7428" max="7428" width="0.81640625" style="335" customWidth="1"/>
    <col min="7429" max="7429" width="4.26953125" style="335" customWidth="1"/>
    <col min="7430" max="7430" width="5.453125" style="335" customWidth="1"/>
    <col min="7431" max="7431" width="5.81640625" style="335" customWidth="1"/>
    <col min="7432" max="7432" width="6.1796875" style="335" customWidth="1"/>
    <col min="7433" max="7433" width="6.453125" style="335" customWidth="1"/>
    <col min="7434" max="7435" width="8" style="335" customWidth="1"/>
    <col min="7436" max="7436" width="5.7265625" style="335" customWidth="1"/>
    <col min="7437" max="7437" width="6.26953125" style="335" customWidth="1"/>
    <col min="7438" max="7438" width="0.7265625" style="335" customWidth="1"/>
    <col min="7439" max="7439" width="5" style="335" customWidth="1"/>
    <col min="7440" max="7440" width="6" style="335" customWidth="1"/>
    <col min="7441" max="7680" width="8.81640625" style="335"/>
    <col min="7681" max="7681" width="11" style="335" customWidth="1"/>
    <col min="7682" max="7682" width="6" style="335" customWidth="1"/>
    <col min="7683" max="7683" width="6.54296875" style="335" customWidth="1"/>
    <col min="7684" max="7684" width="0.81640625" style="335" customWidth="1"/>
    <col min="7685" max="7685" width="4.26953125" style="335" customWidth="1"/>
    <col min="7686" max="7686" width="5.453125" style="335" customWidth="1"/>
    <col min="7687" max="7687" width="5.81640625" style="335" customWidth="1"/>
    <col min="7688" max="7688" width="6.1796875" style="335" customWidth="1"/>
    <col min="7689" max="7689" width="6.453125" style="335" customWidth="1"/>
    <col min="7690" max="7691" width="8" style="335" customWidth="1"/>
    <col min="7692" max="7692" width="5.7265625" style="335" customWidth="1"/>
    <col min="7693" max="7693" width="6.26953125" style="335" customWidth="1"/>
    <col min="7694" max="7694" width="0.7265625" style="335" customWidth="1"/>
    <col min="7695" max="7695" width="5" style="335" customWidth="1"/>
    <col min="7696" max="7696" width="6" style="335" customWidth="1"/>
    <col min="7697" max="7936" width="8.81640625" style="335"/>
    <col min="7937" max="7937" width="11" style="335" customWidth="1"/>
    <col min="7938" max="7938" width="6" style="335" customWidth="1"/>
    <col min="7939" max="7939" width="6.54296875" style="335" customWidth="1"/>
    <col min="7940" max="7940" width="0.81640625" style="335" customWidth="1"/>
    <col min="7941" max="7941" width="4.26953125" style="335" customWidth="1"/>
    <col min="7942" max="7942" width="5.453125" style="335" customWidth="1"/>
    <col min="7943" max="7943" width="5.81640625" style="335" customWidth="1"/>
    <col min="7944" max="7944" width="6.1796875" style="335" customWidth="1"/>
    <col min="7945" max="7945" width="6.453125" style="335" customWidth="1"/>
    <col min="7946" max="7947" width="8" style="335" customWidth="1"/>
    <col min="7948" max="7948" width="5.7265625" style="335" customWidth="1"/>
    <col min="7949" max="7949" width="6.26953125" style="335" customWidth="1"/>
    <col min="7950" max="7950" width="0.7265625" style="335" customWidth="1"/>
    <col min="7951" max="7951" width="5" style="335" customWidth="1"/>
    <col min="7952" max="7952" width="6" style="335" customWidth="1"/>
    <col min="7953" max="8192" width="8.81640625" style="335"/>
    <col min="8193" max="8193" width="11" style="335" customWidth="1"/>
    <col min="8194" max="8194" width="6" style="335" customWidth="1"/>
    <col min="8195" max="8195" width="6.54296875" style="335" customWidth="1"/>
    <col min="8196" max="8196" width="0.81640625" style="335" customWidth="1"/>
    <col min="8197" max="8197" width="4.26953125" style="335" customWidth="1"/>
    <col min="8198" max="8198" width="5.453125" style="335" customWidth="1"/>
    <col min="8199" max="8199" width="5.81640625" style="335" customWidth="1"/>
    <col min="8200" max="8200" width="6.1796875" style="335" customWidth="1"/>
    <col min="8201" max="8201" width="6.453125" style="335" customWidth="1"/>
    <col min="8202" max="8203" width="8" style="335" customWidth="1"/>
    <col min="8204" max="8204" width="5.7265625" style="335" customWidth="1"/>
    <col min="8205" max="8205" width="6.26953125" style="335" customWidth="1"/>
    <col min="8206" max="8206" width="0.7265625" style="335" customWidth="1"/>
    <col min="8207" max="8207" width="5" style="335" customWidth="1"/>
    <col min="8208" max="8208" width="6" style="335" customWidth="1"/>
    <col min="8209" max="8448" width="8.81640625" style="335"/>
    <col min="8449" max="8449" width="11" style="335" customWidth="1"/>
    <col min="8450" max="8450" width="6" style="335" customWidth="1"/>
    <col min="8451" max="8451" width="6.54296875" style="335" customWidth="1"/>
    <col min="8452" max="8452" width="0.81640625" style="335" customWidth="1"/>
    <col min="8453" max="8453" width="4.26953125" style="335" customWidth="1"/>
    <col min="8454" max="8454" width="5.453125" style="335" customWidth="1"/>
    <col min="8455" max="8455" width="5.81640625" style="335" customWidth="1"/>
    <col min="8456" max="8456" width="6.1796875" style="335" customWidth="1"/>
    <col min="8457" max="8457" width="6.453125" style="335" customWidth="1"/>
    <col min="8458" max="8459" width="8" style="335" customWidth="1"/>
    <col min="8460" max="8460" width="5.7265625" style="335" customWidth="1"/>
    <col min="8461" max="8461" width="6.26953125" style="335" customWidth="1"/>
    <col min="8462" max="8462" width="0.7265625" style="335" customWidth="1"/>
    <col min="8463" max="8463" width="5" style="335" customWidth="1"/>
    <col min="8464" max="8464" width="6" style="335" customWidth="1"/>
    <col min="8465" max="8704" width="8.81640625" style="335"/>
    <col min="8705" max="8705" width="11" style="335" customWidth="1"/>
    <col min="8706" max="8706" width="6" style="335" customWidth="1"/>
    <col min="8707" max="8707" width="6.54296875" style="335" customWidth="1"/>
    <col min="8708" max="8708" width="0.81640625" style="335" customWidth="1"/>
    <col min="8709" max="8709" width="4.26953125" style="335" customWidth="1"/>
    <col min="8710" max="8710" width="5.453125" style="335" customWidth="1"/>
    <col min="8711" max="8711" width="5.81640625" style="335" customWidth="1"/>
    <col min="8712" max="8712" width="6.1796875" style="335" customWidth="1"/>
    <col min="8713" max="8713" width="6.453125" style="335" customWidth="1"/>
    <col min="8714" max="8715" width="8" style="335" customWidth="1"/>
    <col min="8716" max="8716" width="5.7265625" style="335" customWidth="1"/>
    <col min="8717" max="8717" width="6.26953125" style="335" customWidth="1"/>
    <col min="8718" max="8718" width="0.7265625" style="335" customWidth="1"/>
    <col min="8719" max="8719" width="5" style="335" customWidth="1"/>
    <col min="8720" max="8720" width="6" style="335" customWidth="1"/>
    <col min="8721" max="8960" width="8.81640625" style="335"/>
    <col min="8961" max="8961" width="11" style="335" customWidth="1"/>
    <col min="8962" max="8962" width="6" style="335" customWidth="1"/>
    <col min="8963" max="8963" width="6.54296875" style="335" customWidth="1"/>
    <col min="8964" max="8964" width="0.81640625" style="335" customWidth="1"/>
    <col min="8965" max="8965" width="4.26953125" style="335" customWidth="1"/>
    <col min="8966" max="8966" width="5.453125" style="335" customWidth="1"/>
    <col min="8967" max="8967" width="5.81640625" style="335" customWidth="1"/>
    <col min="8968" max="8968" width="6.1796875" style="335" customWidth="1"/>
    <col min="8969" max="8969" width="6.453125" style="335" customWidth="1"/>
    <col min="8970" max="8971" width="8" style="335" customWidth="1"/>
    <col min="8972" max="8972" width="5.7265625" style="335" customWidth="1"/>
    <col min="8973" max="8973" width="6.26953125" style="335" customWidth="1"/>
    <col min="8974" max="8974" width="0.7265625" style="335" customWidth="1"/>
    <col min="8975" max="8975" width="5" style="335" customWidth="1"/>
    <col min="8976" max="8976" width="6" style="335" customWidth="1"/>
    <col min="8977" max="9216" width="8.81640625" style="335"/>
    <col min="9217" max="9217" width="11" style="335" customWidth="1"/>
    <col min="9218" max="9218" width="6" style="335" customWidth="1"/>
    <col min="9219" max="9219" width="6.54296875" style="335" customWidth="1"/>
    <col min="9220" max="9220" width="0.81640625" style="335" customWidth="1"/>
    <col min="9221" max="9221" width="4.26953125" style="335" customWidth="1"/>
    <col min="9222" max="9222" width="5.453125" style="335" customWidth="1"/>
    <col min="9223" max="9223" width="5.81640625" style="335" customWidth="1"/>
    <col min="9224" max="9224" width="6.1796875" style="335" customWidth="1"/>
    <col min="9225" max="9225" width="6.453125" style="335" customWidth="1"/>
    <col min="9226" max="9227" width="8" style="335" customWidth="1"/>
    <col min="9228" max="9228" width="5.7265625" style="335" customWidth="1"/>
    <col min="9229" max="9229" width="6.26953125" style="335" customWidth="1"/>
    <col min="9230" max="9230" width="0.7265625" style="335" customWidth="1"/>
    <col min="9231" max="9231" width="5" style="335" customWidth="1"/>
    <col min="9232" max="9232" width="6" style="335" customWidth="1"/>
    <col min="9233" max="9472" width="8.81640625" style="335"/>
    <col min="9473" max="9473" width="11" style="335" customWidth="1"/>
    <col min="9474" max="9474" width="6" style="335" customWidth="1"/>
    <col min="9475" max="9475" width="6.54296875" style="335" customWidth="1"/>
    <col min="9476" max="9476" width="0.81640625" style="335" customWidth="1"/>
    <col min="9477" max="9477" width="4.26953125" style="335" customWidth="1"/>
    <col min="9478" max="9478" width="5.453125" style="335" customWidth="1"/>
    <col min="9479" max="9479" width="5.81640625" style="335" customWidth="1"/>
    <col min="9480" max="9480" width="6.1796875" style="335" customWidth="1"/>
    <col min="9481" max="9481" width="6.453125" style="335" customWidth="1"/>
    <col min="9482" max="9483" width="8" style="335" customWidth="1"/>
    <col min="9484" max="9484" width="5.7265625" style="335" customWidth="1"/>
    <col min="9485" max="9485" width="6.26953125" style="335" customWidth="1"/>
    <col min="9486" max="9486" width="0.7265625" style="335" customWidth="1"/>
    <col min="9487" max="9487" width="5" style="335" customWidth="1"/>
    <col min="9488" max="9488" width="6" style="335" customWidth="1"/>
    <col min="9489" max="9728" width="8.81640625" style="335"/>
    <col min="9729" max="9729" width="11" style="335" customWidth="1"/>
    <col min="9730" max="9730" width="6" style="335" customWidth="1"/>
    <col min="9731" max="9731" width="6.54296875" style="335" customWidth="1"/>
    <col min="9732" max="9732" width="0.81640625" style="335" customWidth="1"/>
    <col min="9733" max="9733" width="4.26953125" style="335" customWidth="1"/>
    <col min="9734" max="9734" width="5.453125" style="335" customWidth="1"/>
    <col min="9735" max="9735" width="5.81640625" style="335" customWidth="1"/>
    <col min="9736" max="9736" width="6.1796875" style="335" customWidth="1"/>
    <col min="9737" max="9737" width="6.453125" style="335" customWidth="1"/>
    <col min="9738" max="9739" width="8" style="335" customWidth="1"/>
    <col min="9740" max="9740" width="5.7265625" style="335" customWidth="1"/>
    <col min="9741" max="9741" width="6.26953125" style="335" customWidth="1"/>
    <col min="9742" max="9742" width="0.7265625" style="335" customWidth="1"/>
    <col min="9743" max="9743" width="5" style="335" customWidth="1"/>
    <col min="9744" max="9744" width="6" style="335" customWidth="1"/>
    <col min="9745" max="9984" width="8.81640625" style="335"/>
    <col min="9985" max="9985" width="11" style="335" customWidth="1"/>
    <col min="9986" max="9986" width="6" style="335" customWidth="1"/>
    <col min="9987" max="9987" width="6.54296875" style="335" customWidth="1"/>
    <col min="9988" max="9988" width="0.81640625" style="335" customWidth="1"/>
    <col min="9989" max="9989" width="4.26953125" style="335" customWidth="1"/>
    <col min="9990" max="9990" width="5.453125" style="335" customWidth="1"/>
    <col min="9991" max="9991" width="5.81640625" style="335" customWidth="1"/>
    <col min="9992" max="9992" width="6.1796875" style="335" customWidth="1"/>
    <col min="9993" max="9993" width="6.453125" style="335" customWidth="1"/>
    <col min="9994" max="9995" width="8" style="335" customWidth="1"/>
    <col min="9996" max="9996" width="5.7265625" style="335" customWidth="1"/>
    <col min="9997" max="9997" width="6.26953125" style="335" customWidth="1"/>
    <col min="9998" max="9998" width="0.7265625" style="335" customWidth="1"/>
    <col min="9999" max="9999" width="5" style="335" customWidth="1"/>
    <col min="10000" max="10000" width="6" style="335" customWidth="1"/>
    <col min="10001" max="10240" width="8.81640625" style="335"/>
    <col min="10241" max="10241" width="11" style="335" customWidth="1"/>
    <col min="10242" max="10242" width="6" style="335" customWidth="1"/>
    <col min="10243" max="10243" width="6.54296875" style="335" customWidth="1"/>
    <col min="10244" max="10244" width="0.81640625" style="335" customWidth="1"/>
    <col min="10245" max="10245" width="4.26953125" style="335" customWidth="1"/>
    <col min="10246" max="10246" width="5.453125" style="335" customWidth="1"/>
    <col min="10247" max="10247" width="5.81640625" style="335" customWidth="1"/>
    <col min="10248" max="10248" width="6.1796875" style="335" customWidth="1"/>
    <col min="10249" max="10249" width="6.453125" style="335" customWidth="1"/>
    <col min="10250" max="10251" width="8" style="335" customWidth="1"/>
    <col min="10252" max="10252" width="5.7265625" style="335" customWidth="1"/>
    <col min="10253" max="10253" width="6.26953125" style="335" customWidth="1"/>
    <col min="10254" max="10254" width="0.7265625" style="335" customWidth="1"/>
    <col min="10255" max="10255" width="5" style="335" customWidth="1"/>
    <col min="10256" max="10256" width="6" style="335" customWidth="1"/>
    <col min="10257" max="10496" width="8.81640625" style="335"/>
    <col min="10497" max="10497" width="11" style="335" customWidth="1"/>
    <col min="10498" max="10498" width="6" style="335" customWidth="1"/>
    <col min="10499" max="10499" width="6.54296875" style="335" customWidth="1"/>
    <col min="10500" max="10500" width="0.81640625" style="335" customWidth="1"/>
    <col min="10501" max="10501" width="4.26953125" style="335" customWidth="1"/>
    <col min="10502" max="10502" width="5.453125" style="335" customWidth="1"/>
    <col min="10503" max="10503" width="5.81640625" style="335" customWidth="1"/>
    <col min="10504" max="10504" width="6.1796875" style="335" customWidth="1"/>
    <col min="10505" max="10505" width="6.453125" style="335" customWidth="1"/>
    <col min="10506" max="10507" width="8" style="335" customWidth="1"/>
    <col min="10508" max="10508" width="5.7265625" style="335" customWidth="1"/>
    <col min="10509" max="10509" width="6.26953125" style="335" customWidth="1"/>
    <col min="10510" max="10510" width="0.7265625" style="335" customWidth="1"/>
    <col min="10511" max="10511" width="5" style="335" customWidth="1"/>
    <col min="10512" max="10512" width="6" style="335" customWidth="1"/>
    <col min="10513" max="10752" width="8.81640625" style="335"/>
    <col min="10753" max="10753" width="11" style="335" customWidth="1"/>
    <col min="10754" max="10754" width="6" style="335" customWidth="1"/>
    <col min="10755" max="10755" width="6.54296875" style="335" customWidth="1"/>
    <col min="10756" max="10756" width="0.81640625" style="335" customWidth="1"/>
    <col min="10757" max="10757" width="4.26953125" style="335" customWidth="1"/>
    <col min="10758" max="10758" width="5.453125" style="335" customWidth="1"/>
    <col min="10759" max="10759" width="5.81640625" style="335" customWidth="1"/>
    <col min="10760" max="10760" width="6.1796875" style="335" customWidth="1"/>
    <col min="10761" max="10761" width="6.453125" style="335" customWidth="1"/>
    <col min="10762" max="10763" width="8" style="335" customWidth="1"/>
    <col min="10764" max="10764" width="5.7265625" style="335" customWidth="1"/>
    <col min="10765" max="10765" width="6.26953125" style="335" customWidth="1"/>
    <col min="10766" max="10766" width="0.7265625" style="335" customWidth="1"/>
    <col min="10767" max="10767" width="5" style="335" customWidth="1"/>
    <col min="10768" max="10768" width="6" style="335" customWidth="1"/>
    <col min="10769" max="11008" width="8.81640625" style="335"/>
    <col min="11009" max="11009" width="11" style="335" customWidth="1"/>
    <col min="11010" max="11010" width="6" style="335" customWidth="1"/>
    <col min="11011" max="11011" width="6.54296875" style="335" customWidth="1"/>
    <col min="11012" max="11012" width="0.81640625" style="335" customWidth="1"/>
    <col min="11013" max="11013" width="4.26953125" style="335" customWidth="1"/>
    <col min="11014" max="11014" width="5.453125" style="335" customWidth="1"/>
    <col min="11015" max="11015" width="5.81640625" style="335" customWidth="1"/>
    <col min="11016" max="11016" width="6.1796875" style="335" customWidth="1"/>
    <col min="11017" max="11017" width="6.453125" style="335" customWidth="1"/>
    <col min="11018" max="11019" width="8" style="335" customWidth="1"/>
    <col min="11020" max="11020" width="5.7265625" style="335" customWidth="1"/>
    <col min="11021" max="11021" width="6.26953125" style="335" customWidth="1"/>
    <col min="11022" max="11022" width="0.7265625" style="335" customWidth="1"/>
    <col min="11023" max="11023" width="5" style="335" customWidth="1"/>
    <col min="11024" max="11024" width="6" style="335" customWidth="1"/>
    <col min="11025" max="11264" width="8.81640625" style="335"/>
    <col min="11265" max="11265" width="11" style="335" customWidth="1"/>
    <col min="11266" max="11266" width="6" style="335" customWidth="1"/>
    <col min="11267" max="11267" width="6.54296875" style="335" customWidth="1"/>
    <col min="11268" max="11268" width="0.81640625" style="335" customWidth="1"/>
    <col min="11269" max="11269" width="4.26953125" style="335" customWidth="1"/>
    <col min="11270" max="11270" width="5.453125" style="335" customWidth="1"/>
    <col min="11271" max="11271" width="5.81640625" style="335" customWidth="1"/>
    <col min="11272" max="11272" width="6.1796875" style="335" customWidth="1"/>
    <col min="11273" max="11273" width="6.453125" style="335" customWidth="1"/>
    <col min="11274" max="11275" width="8" style="335" customWidth="1"/>
    <col min="11276" max="11276" width="5.7265625" style="335" customWidth="1"/>
    <col min="11277" max="11277" width="6.26953125" style="335" customWidth="1"/>
    <col min="11278" max="11278" width="0.7265625" style="335" customWidth="1"/>
    <col min="11279" max="11279" width="5" style="335" customWidth="1"/>
    <col min="11280" max="11280" width="6" style="335" customWidth="1"/>
    <col min="11281" max="11520" width="8.81640625" style="335"/>
    <col min="11521" max="11521" width="11" style="335" customWidth="1"/>
    <col min="11522" max="11522" width="6" style="335" customWidth="1"/>
    <col min="11523" max="11523" width="6.54296875" style="335" customWidth="1"/>
    <col min="11524" max="11524" width="0.81640625" style="335" customWidth="1"/>
    <col min="11525" max="11525" width="4.26953125" style="335" customWidth="1"/>
    <col min="11526" max="11526" width="5.453125" style="335" customWidth="1"/>
    <col min="11527" max="11527" width="5.81640625" style="335" customWidth="1"/>
    <col min="11528" max="11528" width="6.1796875" style="335" customWidth="1"/>
    <col min="11529" max="11529" width="6.453125" style="335" customWidth="1"/>
    <col min="11530" max="11531" width="8" style="335" customWidth="1"/>
    <col min="11532" max="11532" width="5.7265625" style="335" customWidth="1"/>
    <col min="11533" max="11533" width="6.26953125" style="335" customWidth="1"/>
    <col min="11534" max="11534" width="0.7265625" style="335" customWidth="1"/>
    <col min="11535" max="11535" width="5" style="335" customWidth="1"/>
    <col min="11536" max="11536" width="6" style="335" customWidth="1"/>
    <col min="11537" max="11776" width="8.81640625" style="335"/>
    <col min="11777" max="11777" width="11" style="335" customWidth="1"/>
    <col min="11778" max="11778" width="6" style="335" customWidth="1"/>
    <col min="11779" max="11779" width="6.54296875" style="335" customWidth="1"/>
    <col min="11780" max="11780" width="0.81640625" style="335" customWidth="1"/>
    <col min="11781" max="11781" width="4.26953125" style="335" customWidth="1"/>
    <col min="11782" max="11782" width="5.453125" style="335" customWidth="1"/>
    <col min="11783" max="11783" width="5.81640625" style="335" customWidth="1"/>
    <col min="11784" max="11784" width="6.1796875" style="335" customWidth="1"/>
    <col min="11785" max="11785" width="6.453125" style="335" customWidth="1"/>
    <col min="11786" max="11787" width="8" style="335" customWidth="1"/>
    <col min="11788" max="11788" width="5.7265625" style="335" customWidth="1"/>
    <col min="11789" max="11789" width="6.26953125" style="335" customWidth="1"/>
    <col min="11790" max="11790" width="0.7265625" style="335" customWidth="1"/>
    <col min="11791" max="11791" width="5" style="335" customWidth="1"/>
    <col min="11792" max="11792" width="6" style="335" customWidth="1"/>
    <col min="11793" max="12032" width="8.81640625" style="335"/>
    <col min="12033" max="12033" width="11" style="335" customWidth="1"/>
    <col min="12034" max="12034" width="6" style="335" customWidth="1"/>
    <col min="12035" max="12035" width="6.54296875" style="335" customWidth="1"/>
    <col min="12036" max="12036" width="0.81640625" style="335" customWidth="1"/>
    <col min="12037" max="12037" width="4.26953125" style="335" customWidth="1"/>
    <col min="12038" max="12038" width="5.453125" style="335" customWidth="1"/>
    <col min="12039" max="12039" width="5.81640625" style="335" customWidth="1"/>
    <col min="12040" max="12040" width="6.1796875" style="335" customWidth="1"/>
    <col min="12041" max="12041" width="6.453125" style="335" customWidth="1"/>
    <col min="12042" max="12043" width="8" style="335" customWidth="1"/>
    <col min="12044" max="12044" width="5.7265625" style="335" customWidth="1"/>
    <col min="12045" max="12045" width="6.26953125" style="335" customWidth="1"/>
    <col min="12046" max="12046" width="0.7265625" style="335" customWidth="1"/>
    <col min="12047" max="12047" width="5" style="335" customWidth="1"/>
    <col min="12048" max="12048" width="6" style="335" customWidth="1"/>
    <col min="12049" max="12288" width="8.81640625" style="335"/>
    <col min="12289" max="12289" width="11" style="335" customWidth="1"/>
    <col min="12290" max="12290" width="6" style="335" customWidth="1"/>
    <col min="12291" max="12291" width="6.54296875" style="335" customWidth="1"/>
    <col min="12292" max="12292" width="0.81640625" style="335" customWidth="1"/>
    <col min="12293" max="12293" width="4.26953125" style="335" customWidth="1"/>
    <col min="12294" max="12294" width="5.453125" style="335" customWidth="1"/>
    <col min="12295" max="12295" width="5.81640625" style="335" customWidth="1"/>
    <col min="12296" max="12296" width="6.1796875" style="335" customWidth="1"/>
    <col min="12297" max="12297" width="6.453125" style="335" customWidth="1"/>
    <col min="12298" max="12299" width="8" style="335" customWidth="1"/>
    <col min="12300" max="12300" width="5.7265625" style="335" customWidth="1"/>
    <col min="12301" max="12301" width="6.26953125" style="335" customWidth="1"/>
    <col min="12302" max="12302" width="0.7265625" style="335" customWidth="1"/>
    <col min="12303" max="12303" width="5" style="335" customWidth="1"/>
    <col min="12304" max="12304" width="6" style="335" customWidth="1"/>
    <col min="12305" max="12544" width="8.81640625" style="335"/>
    <col min="12545" max="12545" width="11" style="335" customWidth="1"/>
    <col min="12546" max="12546" width="6" style="335" customWidth="1"/>
    <col min="12547" max="12547" width="6.54296875" style="335" customWidth="1"/>
    <col min="12548" max="12548" width="0.81640625" style="335" customWidth="1"/>
    <col min="12549" max="12549" width="4.26953125" style="335" customWidth="1"/>
    <col min="12550" max="12550" width="5.453125" style="335" customWidth="1"/>
    <col min="12551" max="12551" width="5.81640625" style="335" customWidth="1"/>
    <col min="12552" max="12552" width="6.1796875" style="335" customWidth="1"/>
    <col min="12553" max="12553" width="6.453125" style="335" customWidth="1"/>
    <col min="12554" max="12555" width="8" style="335" customWidth="1"/>
    <col min="12556" max="12556" width="5.7265625" style="335" customWidth="1"/>
    <col min="12557" max="12557" width="6.26953125" style="335" customWidth="1"/>
    <col min="12558" max="12558" width="0.7265625" style="335" customWidth="1"/>
    <col min="12559" max="12559" width="5" style="335" customWidth="1"/>
    <col min="12560" max="12560" width="6" style="335" customWidth="1"/>
    <col min="12561" max="12800" width="8.81640625" style="335"/>
    <col min="12801" max="12801" width="11" style="335" customWidth="1"/>
    <col min="12802" max="12802" width="6" style="335" customWidth="1"/>
    <col min="12803" max="12803" width="6.54296875" style="335" customWidth="1"/>
    <col min="12804" max="12804" width="0.81640625" style="335" customWidth="1"/>
    <col min="12805" max="12805" width="4.26953125" style="335" customWidth="1"/>
    <col min="12806" max="12806" width="5.453125" style="335" customWidth="1"/>
    <col min="12807" max="12807" width="5.81640625" style="335" customWidth="1"/>
    <col min="12808" max="12808" width="6.1796875" style="335" customWidth="1"/>
    <col min="12809" max="12809" width="6.453125" style="335" customWidth="1"/>
    <col min="12810" max="12811" width="8" style="335" customWidth="1"/>
    <col min="12812" max="12812" width="5.7265625" style="335" customWidth="1"/>
    <col min="12813" max="12813" width="6.26953125" style="335" customWidth="1"/>
    <col min="12814" max="12814" width="0.7265625" style="335" customWidth="1"/>
    <col min="12815" max="12815" width="5" style="335" customWidth="1"/>
    <col min="12816" max="12816" width="6" style="335" customWidth="1"/>
    <col min="12817" max="13056" width="8.81640625" style="335"/>
    <col min="13057" max="13057" width="11" style="335" customWidth="1"/>
    <col min="13058" max="13058" width="6" style="335" customWidth="1"/>
    <col min="13059" max="13059" width="6.54296875" style="335" customWidth="1"/>
    <col min="13060" max="13060" width="0.81640625" style="335" customWidth="1"/>
    <col min="13061" max="13061" width="4.26953125" style="335" customWidth="1"/>
    <col min="13062" max="13062" width="5.453125" style="335" customWidth="1"/>
    <col min="13063" max="13063" width="5.81640625" style="335" customWidth="1"/>
    <col min="13064" max="13064" width="6.1796875" style="335" customWidth="1"/>
    <col min="13065" max="13065" width="6.453125" style="335" customWidth="1"/>
    <col min="13066" max="13067" width="8" style="335" customWidth="1"/>
    <col min="13068" max="13068" width="5.7265625" style="335" customWidth="1"/>
    <col min="13069" max="13069" width="6.26953125" style="335" customWidth="1"/>
    <col min="13070" max="13070" width="0.7265625" style="335" customWidth="1"/>
    <col min="13071" max="13071" width="5" style="335" customWidth="1"/>
    <col min="13072" max="13072" width="6" style="335" customWidth="1"/>
    <col min="13073" max="13312" width="8.81640625" style="335"/>
    <col min="13313" max="13313" width="11" style="335" customWidth="1"/>
    <col min="13314" max="13314" width="6" style="335" customWidth="1"/>
    <col min="13315" max="13315" width="6.54296875" style="335" customWidth="1"/>
    <col min="13316" max="13316" width="0.81640625" style="335" customWidth="1"/>
    <col min="13317" max="13317" width="4.26953125" style="335" customWidth="1"/>
    <col min="13318" max="13318" width="5.453125" style="335" customWidth="1"/>
    <col min="13319" max="13319" width="5.81640625" style="335" customWidth="1"/>
    <col min="13320" max="13320" width="6.1796875" style="335" customWidth="1"/>
    <col min="13321" max="13321" width="6.453125" style="335" customWidth="1"/>
    <col min="13322" max="13323" width="8" style="335" customWidth="1"/>
    <col min="13324" max="13324" width="5.7265625" style="335" customWidth="1"/>
    <col min="13325" max="13325" width="6.26953125" style="335" customWidth="1"/>
    <col min="13326" max="13326" width="0.7265625" style="335" customWidth="1"/>
    <col min="13327" max="13327" width="5" style="335" customWidth="1"/>
    <col min="13328" max="13328" width="6" style="335" customWidth="1"/>
    <col min="13329" max="13568" width="8.81640625" style="335"/>
    <col min="13569" max="13569" width="11" style="335" customWidth="1"/>
    <col min="13570" max="13570" width="6" style="335" customWidth="1"/>
    <col min="13571" max="13571" width="6.54296875" style="335" customWidth="1"/>
    <col min="13572" max="13572" width="0.81640625" style="335" customWidth="1"/>
    <col min="13573" max="13573" width="4.26953125" style="335" customWidth="1"/>
    <col min="13574" max="13574" width="5.453125" style="335" customWidth="1"/>
    <col min="13575" max="13575" width="5.81640625" style="335" customWidth="1"/>
    <col min="13576" max="13576" width="6.1796875" style="335" customWidth="1"/>
    <col min="13577" max="13577" width="6.453125" style="335" customWidth="1"/>
    <col min="13578" max="13579" width="8" style="335" customWidth="1"/>
    <col min="13580" max="13580" width="5.7265625" style="335" customWidth="1"/>
    <col min="13581" max="13581" width="6.26953125" style="335" customWidth="1"/>
    <col min="13582" max="13582" width="0.7265625" style="335" customWidth="1"/>
    <col min="13583" max="13583" width="5" style="335" customWidth="1"/>
    <col min="13584" max="13584" width="6" style="335" customWidth="1"/>
    <col min="13585" max="13824" width="8.81640625" style="335"/>
    <col min="13825" max="13825" width="11" style="335" customWidth="1"/>
    <col min="13826" max="13826" width="6" style="335" customWidth="1"/>
    <col min="13827" max="13827" width="6.54296875" style="335" customWidth="1"/>
    <col min="13828" max="13828" width="0.81640625" style="335" customWidth="1"/>
    <col min="13829" max="13829" width="4.26953125" style="335" customWidth="1"/>
    <col min="13830" max="13830" width="5.453125" style="335" customWidth="1"/>
    <col min="13831" max="13831" width="5.81640625" style="335" customWidth="1"/>
    <col min="13832" max="13832" width="6.1796875" style="335" customWidth="1"/>
    <col min="13833" max="13833" width="6.453125" style="335" customWidth="1"/>
    <col min="13834" max="13835" width="8" style="335" customWidth="1"/>
    <col min="13836" max="13836" width="5.7265625" style="335" customWidth="1"/>
    <col min="13837" max="13837" width="6.26953125" style="335" customWidth="1"/>
    <col min="13838" max="13838" width="0.7265625" style="335" customWidth="1"/>
    <col min="13839" max="13839" width="5" style="335" customWidth="1"/>
    <col min="13840" max="13840" width="6" style="335" customWidth="1"/>
    <col min="13841" max="14080" width="8.81640625" style="335"/>
    <col min="14081" max="14081" width="11" style="335" customWidth="1"/>
    <col min="14082" max="14082" width="6" style="335" customWidth="1"/>
    <col min="14083" max="14083" width="6.54296875" style="335" customWidth="1"/>
    <col min="14084" max="14084" width="0.81640625" style="335" customWidth="1"/>
    <col min="14085" max="14085" width="4.26953125" style="335" customWidth="1"/>
    <col min="14086" max="14086" width="5.453125" style="335" customWidth="1"/>
    <col min="14087" max="14087" width="5.81640625" style="335" customWidth="1"/>
    <col min="14088" max="14088" width="6.1796875" style="335" customWidth="1"/>
    <col min="14089" max="14089" width="6.453125" style="335" customWidth="1"/>
    <col min="14090" max="14091" width="8" style="335" customWidth="1"/>
    <col min="14092" max="14092" width="5.7265625" style="335" customWidth="1"/>
    <col min="14093" max="14093" width="6.26953125" style="335" customWidth="1"/>
    <col min="14094" max="14094" width="0.7265625" style="335" customWidth="1"/>
    <col min="14095" max="14095" width="5" style="335" customWidth="1"/>
    <col min="14096" max="14096" width="6" style="335" customWidth="1"/>
    <col min="14097" max="14336" width="8.81640625" style="335"/>
    <col min="14337" max="14337" width="11" style="335" customWidth="1"/>
    <col min="14338" max="14338" width="6" style="335" customWidth="1"/>
    <col min="14339" max="14339" width="6.54296875" style="335" customWidth="1"/>
    <col min="14340" max="14340" width="0.81640625" style="335" customWidth="1"/>
    <col min="14341" max="14341" width="4.26953125" style="335" customWidth="1"/>
    <col min="14342" max="14342" width="5.453125" style="335" customWidth="1"/>
    <col min="14343" max="14343" width="5.81640625" style="335" customWidth="1"/>
    <col min="14344" max="14344" width="6.1796875" style="335" customWidth="1"/>
    <col min="14345" max="14345" width="6.453125" style="335" customWidth="1"/>
    <col min="14346" max="14347" width="8" style="335" customWidth="1"/>
    <col min="14348" max="14348" width="5.7265625" style="335" customWidth="1"/>
    <col min="14349" max="14349" width="6.26953125" style="335" customWidth="1"/>
    <col min="14350" max="14350" width="0.7265625" style="335" customWidth="1"/>
    <col min="14351" max="14351" width="5" style="335" customWidth="1"/>
    <col min="14352" max="14352" width="6" style="335" customWidth="1"/>
    <col min="14353" max="14592" width="8.81640625" style="335"/>
    <col min="14593" max="14593" width="11" style="335" customWidth="1"/>
    <col min="14594" max="14594" width="6" style="335" customWidth="1"/>
    <col min="14595" max="14595" width="6.54296875" style="335" customWidth="1"/>
    <col min="14596" max="14596" width="0.81640625" style="335" customWidth="1"/>
    <col min="14597" max="14597" width="4.26953125" style="335" customWidth="1"/>
    <col min="14598" max="14598" width="5.453125" style="335" customWidth="1"/>
    <col min="14599" max="14599" width="5.81640625" style="335" customWidth="1"/>
    <col min="14600" max="14600" width="6.1796875" style="335" customWidth="1"/>
    <col min="14601" max="14601" width="6.453125" style="335" customWidth="1"/>
    <col min="14602" max="14603" width="8" style="335" customWidth="1"/>
    <col min="14604" max="14604" width="5.7265625" style="335" customWidth="1"/>
    <col min="14605" max="14605" width="6.26953125" style="335" customWidth="1"/>
    <col min="14606" max="14606" width="0.7265625" style="335" customWidth="1"/>
    <col min="14607" max="14607" width="5" style="335" customWidth="1"/>
    <col min="14608" max="14608" width="6" style="335" customWidth="1"/>
    <col min="14609" max="14848" width="8.81640625" style="335"/>
    <col min="14849" max="14849" width="11" style="335" customWidth="1"/>
    <col min="14850" max="14850" width="6" style="335" customWidth="1"/>
    <col min="14851" max="14851" width="6.54296875" style="335" customWidth="1"/>
    <col min="14852" max="14852" width="0.81640625" style="335" customWidth="1"/>
    <col min="14853" max="14853" width="4.26953125" style="335" customWidth="1"/>
    <col min="14854" max="14854" width="5.453125" style="335" customWidth="1"/>
    <col min="14855" max="14855" width="5.81640625" style="335" customWidth="1"/>
    <col min="14856" max="14856" width="6.1796875" style="335" customWidth="1"/>
    <col min="14857" max="14857" width="6.453125" style="335" customWidth="1"/>
    <col min="14858" max="14859" width="8" style="335" customWidth="1"/>
    <col min="14860" max="14860" width="5.7265625" style="335" customWidth="1"/>
    <col min="14861" max="14861" width="6.26953125" style="335" customWidth="1"/>
    <col min="14862" max="14862" width="0.7265625" style="335" customWidth="1"/>
    <col min="14863" max="14863" width="5" style="335" customWidth="1"/>
    <col min="14864" max="14864" width="6" style="335" customWidth="1"/>
    <col min="14865" max="15104" width="8.81640625" style="335"/>
    <col min="15105" max="15105" width="11" style="335" customWidth="1"/>
    <col min="15106" max="15106" width="6" style="335" customWidth="1"/>
    <col min="15107" max="15107" width="6.54296875" style="335" customWidth="1"/>
    <col min="15108" max="15108" width="0.81640625" style="335" customWidth="1"/>
    <col min="15109" max="15109" width="4.26953125" style="335" customWidth="1"/>
    <col min="15110" max="15110" width="5.453125" style="335" customWidth="1"/>
    <col min="15111" max="15111" width="5.81640625" style="335" customWidth="1"/>
    <col min="15112" max="15112" width="6.1796875" style="335" customWidth="1"/>
    <col min="15113" max="15113" width="6.453125" style="335" customWidth="1"/>
    <col min="15114" max="15115" width="8" style="335" customWidth="1"/>
    <col min="15116" max="15116" width="5.7265625" style="335" customWidth="1"/>
    <col min="15117" max="15117" width="6.26953125" style="335" customWidth="1"/>
    <col min="15118" max="15118" width="0.7265625" style="335" customWidth="1"/>
    <col min="15119" max="15119" width="5" style="335" customWidth="1"/>
    <col min="15120" max="15120" width="6" style="335" customWidth="1"/>
    <col min="15121" max="15360" width="8.81640625" style="335"/>
    <col min="15361" max="15361" width="11" style="335" customWidth="1"/>
    <col min="15362" max="15362" width="6" style="335" customWidth="1"/>
    <col min="15363" max="15363" width="6.54296875" style="335" customWidth="1"/>
    <col min="15364" max="15364" width="0.81640625" style="335" customWidth="1"/>
    <col min="15365" max="15365" width="4.26953125" style="335" customWidth="1"/>
    <col min="15366" max="15366" width="5.453125" style="335" customWidth="1"/>
    <col min="15367" max="15367" width="5.81640625" style="335" customWidth="1"/>
    <col min="15368" max="15368" width="6.1796875" style="335" customWidth="1"/>
    <col min="15369" max="15369" width="6.453125" style="335" customWidth="1"/>
    <col min="15370" max="15371" width="8" style="335" customWidth="1"/>
    <col min="15372" max="15372" width="5.7265625" style="335" customWidth="1"/>
    <col min="15373" max="15373" width="6.26953125" style="335" customWidth="1"/>
    <col min="15374" max="15374" width="0.7265625" style="335" customWidth="1"/>
    <col min="15375" max="15375" width="5" style="335" customWidth="1"/>
    <col min="15376" max="15376" width="6" style="335" customWidth="1"/>
    <col min="15377" max="15616" width="8.81640625" style="335"/>
    <col min="15617" max="15617" width="11" style="335" customWidth="1"/>
    <col min="15618" max="15618" width="6" style="335" customWidth="1"/>
    <col min="15619" max="15619" width="6.54296875" style="335" customWidth="1"/>
    <col min="15620" max="15620" width="0.81640625" style="335" customWidth="1"/>
    <col min="15621" max="15621" width="4.26953125" style="335" customWidth="1"/>
    <col min="15622" max="15622" width="5.453125" style="335" customWidth="1"/>
    <col min="15623" max="15623" width="5.81640625" style="335" customWidth="1"/>
    <col min="15624" max="15624" width="6.1796875" style="335" customWidth="1"/>
    <col min="15625" max="15625" width="6.453125" style="335" customWidth="1"/>
    <col min="15626" max="15627" width="8" style="335" customWidth="1"/>
    <col min="15628" max="15628" width="5.7265625" style="335" customWidth="1"/>
    <col min="15629" max="15629" width="6.26953125" style="335" customWidth="1"/>
    <col min="15630" max="15630" width="0.7265625" style="335" customWidth="1"/>
    <col min="15631" max="15631" width="5" style="335" customWidth="1"/>
    <col min="15632" max="15632" width="6" style="335" customWidth="1"/>
    <col min="15633" max="15872" width="8.81640625" style="335"/>
    <col min="15873" max="15873" width="11" style="335" customWidth="1"/>
    <col min="15874" max="15874" width="6" style="335" customWidth="1"/>
    <col min="15875" max="15875" width="6.54296875" style="335" customWidth="1"/>
    <col min="15876" max="15876" width="0.81640625" style="335" customWidth="1"/>
    <col min="15877" max="15877" width="4.26953125" style="335" customWidth="1"/>
    <col min="15878" max="15878" width="5.453125" style="335" customWidth="1"/>
    <col min="15879" max="15879" width="5.81640625" style="335" customWidth="1"/>
    <col min="15880" max="15880" width="6.1796875" style="335" customWidth="1"/>
    <col min="15881" max="15881" width="6.453125" style="335" customWidth="1"/>
    <col min="15882" max="15883" width="8" style="335" customWidth="1"/>
    <col min="15884" max="15884" width="5.7265625" style="335" customWidth="1"/>
    <col min="15885" max="15885" width="6.26953125" style="335" customWidth="1"/>
    <col min="15886" max="15886" width="0.7265625" style="335" customWidth="1"/>
    <col min="15887" max="15887" width="5" style="335" customWidth="1"/>
    <col min="15888" max="15888" width="6" style="335" customWidth="1"/>
    <col min="15889" max="16128" width="8.81640625" style="335"/>
    <col min="16129" max="16129" width="11" style="335" customWidth="1"/>
    <col min="16130" max="16130" width="6" style="335" customWidth="1"/>
    <col min="16131" max="16131" width="6.54296875" style="335" customWidth="1"/>
    <col min="16132" max="16132" width="0.81640625" style="335" customWidth="1"/>
    <col min="16133" max="16133" width="4.26953125" style="335" customWidth="1"/>
    <col min="16134" max="16134" width="5.453125" style="335" customWidth="1"/>
    <col min="16135" max="16135" width="5.81640625" style="335" customWidth="1"/>
    <col min="16136" max="16136" width="6.1796875" style="335" customWidth="1"/>
    <col min="16137" max="16137" width="6.453125" style="335" customWidth="1"/>
    <col min="16138" max="16139" width="8" style="335" customWidth="1"/>
    <col min="16140" max="16140" width="5.7265625" style="335" customWidth="1"/>
    <col min="16141" max="16141" width="6.26953125" style="335" customWidth="1"/>
    <col min="16142" max="16142" width="0.7265625" style="335" customWidth="1"/>
    <col min="16143" max="16143" width="5" style="335" customWidth="1"/>
    <col min="16144" max="16144" width="6" style="335" customWidth="1"/>
    <col min="16145" max="16384" width="8.81640625" style="335"/>
  </cols>
  <sheetData>
    <row r="1" spans="1:30" s="168" customFormat="1" ht="12.75" customHeight="1" x14ac:dyDescent="0.2"/>
    <row r="2" spans="1:30" s="168" customFormat="1" ht="12.75" customHeight="1" x14ac:dyDescent="0.2"/>
    <row r="3" spans="1:30" ht="12.75" customHeight="1" x14ac:dyDescent="0.2">
      <c r="A3" s="334"/>
    </row>
    <row r="4" spans="1:30" ht="12" customHeight="1" x14ac:dyDescent="0.25">
      <c r="A4" s="165" t="s">
        <v>365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</row>
    <row r="5" spans="1:30" ht="24" customHeight="1" x14ac:dyDescent="0.2">
      <c r="A5" s="558" t="s">
        <v>463</v>
      </c>
      <c r="B5" s="558"/>
      <c r="C5" s="558"/>
      <c r="D5" s="558"/>
      <c r="E5" s="558"/>
      <c r="F5" s="558"/>
      <c r="G5" s="558"/>
      <c r="H5" s="558"/>
      <c r="I5" s="558"/>
      <c r="J5" s="558"/>
      <c r="K5" s="558"/>
      <c r="L5" s="558"/>
      <c r="M5" s="558"/>
      <c r="N5" s="558"/>
      <c r="O5" s="558"/>
      <c r="P5" s="558"/>
    </row>
    <row r="6" spans="1:30" ht="12" customHeight="1" x14ac:dyDescent="0.25">
      <c r="A6" s="336" t="s">
        <v>549</v>
      </c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</row>
    <row r="7" spans="1:30" ht="6" customHeight="1" x14ac:dyDescent="0.25">
      <c r="A7" s="164"/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</row>
    <row r="8" spans="1:30" ht="12" customHeight="1" x14ac:dyDescent="0.25">
      <c r="A8" s="538" t="s">
        <v>401</v>
      </c>
      <c r="B8" s="559" t="s">
        <v>402</v>
      </c>
      <c r="C8" s="559" t="s">
        <v>403</v>
      </c>
      <c r="D8" s="492"/>
      <c r="E8" s="540" t="s">
        <v>385</v>
      </c>
      <c r="F8" s="540"/>
      <c r="G8" s="540"/>
      <c r="H8" s="540"/>
      <c r="I8" s="540"/>
      <c r="J8" s="540"/>
      <c r="K8" s="540"/>
      <c r="L8" s="540"/>
      <c r="M8" s="540"/>
      <c r="N8" s="349"/>
      <c r="O8" s="540" t="s">
        <v>386</v>
      </c>
      <c r="P8" s="564"/>
    </row>
    <row r="9" spans="1:30" s="350" customFormat="1" ht="30" customHeight="1" x14ac:dyDescent="0.2">
      <c r="A9" s="563"/>
      <c r="B9" s="560"/>
      <c r="C9" s="560"/>
      <c r="D9" s="339"/>
      <c r="E9" s="339" t="s">
        <v>387</v>
      </c>
      <c r="F9" s="339" t="s">
        <v>388</v>
      </c>
      <c r="G9" s="339" t="s">
        <v>389</v>
      </c>
      <c r="H9" s="339" t="s">
        <v>390</v>
      </c>
      <c r="I9" s="339" t="s">
        <v>404</v>
      </c>
      <c r="J9" s="339" t="s">
        <v>405</v>
      </c>
      <c r="K9" s="339" t="s">
        <v>406</v>
      </c>
      <c r="L9" s="339" t="s">
        <v>394</v>
      </c>
      <c r="M9" s="339" t="s">
        <v>407</v>
      </c>
      <c r="N9" s="493"/>
      <c r="O9" s="339" t="s">
        <v>396</v>
      </c>
      <c r="P9" s="339" t="s">
        <v>397</v>
      </c>
      <c r="R9" s="340"/>
    </row>
    <row r="10" spans="1:30" s="350" customFormat="1" ht="3" customHeight="1" x14ac:dyDescent="0.2">
      <c r="A10" s="351"/>
      <c r="B10" s="352"/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</row>
    <row r="11" spans="1:30" s="175" customFormat="1" ht="10" customHeight="1" x14ac:dyDescent="0.25">
      <c r="A11" s="173">
        <v>2018</v>
      </c>
      <c r="B11" s="342">
        <v>12.4</v>
      </c>
      <c r="C11" s="342">
        <v>86.4</v>
      </c>
      <c r="D11" s="342"/>
      <c r="E11" s="342">
        <v>4.2</v>
      </c>
      <c r="F11" s="342">
        <v>5.4</v>
      </c>
      <c r="G11" s="342">
        <v>4.0999999999999996</v>
      </c>
      <c r="H11" s="342">
        <v>2</v>
      </c>
      <c r="I11" s="342">
        <v>0.4</v>
      </c>
      <c r="J11" s="342">
        <v>69.2</v>
      </c>
      <c r="K11" s="342">
        <v>5.6</v>
      </c>
      <c r="L11" s="342">
        <v>3.8</v>
      </c>
      <c r="M11" s="342">
        <v>3.9</v>
      </c>
      <c r="N11" s="342"/>
      <c r="O11" s="342">
        <v>37.799999999999997</v>
      </c>
      <c r="P11" s="342">
        <v>16.8</v>
      </c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C11" s="342"/>
      <c r="AD11" s="342"/>
    </row>
    <row r="12" spans="1:30" s="175" customFormat="1" ht="10" customHeight="1" x14ac:dyDescent="0.25">
      <c r="A12" s="173">
        <v>2019</v>
      </c>
      <c r="B12" s="342">
        <v>12</v>
      </c>
      <c r="C12" s="342">
        <v>88</v>
      </c>
      <c r="D12" s="342"/>
      <c r="E12" s="342">
        <v>3.3</v>
      </c>
      <c r="F12" s="342">
        <v>4.9000000000000004</v>
      </c>
      <c r="G12" s="342">
        <v>3.3</v>
      </c>
      <c r="H12" s="342">
        <v>1.6</v>
      </c>
      <c r="I12" s="342">
        <v>0.3</v>
      </c>
      <c r="J12" s="342">
        <v>69.7</v>
      </c>
      <c r="K12" s="342">
        <v>5.6</v>
      </c>
      <c r="L12" s="342">
        <v>3.4</v>
      </c>
      <c r="M12" s="342">
        <v>3.4</v>
      </c>
      <c r="N12" s="342"/>
      <c r="O12" s="342">
        <v>35.799999999999997</v>
      </c>
      <c r="P12" s="342">
        <v>16.600000000000001</v>
      </c>
      <c r="Q12" s="342"/>
      <c r="R12" s="342"/>
      <c r="S12" s="342"/>
      <c r="T12" s="342"/>
      <c r="U12" s="342"/>
      <c r="V12" s="342"/>
      <c r="W12" s="342"/>
      <c r="X12" s="342"/>
      <c r="Y12" s="342"/>
      <c r="Z12" s="342"/>
      <c r="AA12" s="342"/>
      <c r="AC12" s="342"/>
      <c r="AD12" s="342"/>
    </row>
    <row r="13" spans="1:30" s="175" customFormat="1" ht="10" customHeight="1" x14ac:dyDescent="0.25">
      <c r="A13" s="173">
        <v>2020</v>
      </c>
      <c r="B13" s="342">
        <v>11.7</v>
      </c>
      <c r="C13" s="342">
        <v>88.3</v>
      </c>
      <c r="D13" s="342"/>
      <c r="E13" s="342">
        <v>3.2</v>
      </c>
      <c r="F13" s="342">
        <v>4.5</v>
      </c>
      <c r="G13" s="342">
        <v>3.8</v>
      </c>
      <c r="H13" s="342">
        <v>1.6</v>
      </c>
      <c r="I13" s="342">
        <v>0.3</v>
      </c>
      <c r="J13" s="342">
        <v>70.7</v>
      </c>
      <c r="K13" s="342">
        <v>5</v>
      </c>
      <c r="L13" s="342">
        <v>3.8</v>
      </c>
      <c r="M13" s="342">
        <v>3.2</v>
      </c>
      <c r="N13" s="342"/>
      <c r="O13" s="342">
        <v>36.4</v>
      </c>
      <c r="P13" s="342">
        <v>15.6</v>
      </c>
      <c r="Q13" s="342"/>
      <c r="R13" s="342"/>
      <c r="S13" s="342"/>
      <c r="T13" s="342"/>
      <c r="U13" s="342"/>
      <c r="V13" s="342"/>
      <c r="W13" s="342"/>
      <c r="X13" s="342"/>
      <c r="Y13" s="342"/>
      <c r="Z13" s="342"/>
      <c r="AA13" s="342"/>
      <c r="AC13" s="342"/>
      <c r="AD13" s="342"/>
    </row>
    <row r="14" spans="1:30" s="175" customFormat="1" ht="10" customHeight="1" x14ac:dyDescent="0.25">
      <c r="A14" s="173">
        <v>2021</v>
      </c>
      <c r="B14" s="175">
        <v>12.3</v>
      </c>
      <c r="C14" s="175">
        <v>87.7</v>
      </c>
      <c r="E14" s="175">
        <v>2.6</v>
      </c>
      <c r="F14" s="175">
        <v>3.6</v>
      </c>
      <c r="G14" s="175">
        <v>2.7</v>
      </c>
      <c r="H14" s="175">
        <v>1.3</v>
      </c>
      <c r="I14" s="175">
        <v>0.3</v>
      </c>
      <c r="J14" s="175">
        <v>71.599999999999994</v>
      </c>
      <c r="K14" s="175">
        <v>4.8</v>
      </c>
      <c r="L14" s="175">
        <v>3.8</v>
      </c>
      <c r="M14" s="175">
        <v>3.3</v>
      </c>
      <c r="O14" s="175">
        <v>36.5</v>
      </c>
      <c r="P14" s="175">
        <v>15.6</v>
      </c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C14" s="342"/>
      <c r="AD14" s="342"/>
    </row>
    <row r="15" spans="1:30" s="175" customFormat="1" ht="3" customHeight="1" x14ac:dyDescent="0.25">
      <c r="A15" s="491"/>
      <c r="B15" s="491"/>
      <c r="C15" s="491"/>
      <c r="D15" s="491"/>
      <c r="E15" s="491"/>
      <c r="F15" s="491"/>
      <c r="G15" s="491"/>
      <c r="H15" s="491"/>
      <c r="I15" s="491"/>
      <c r="J15" s="491"/>
      <c r="K15" s="491"/>
      <c r="L15" s="491"/>
      <c r="M15" s="491"/>
      <c r="N15" s="491"/>
      <c r="O15" s="491"/>
      <c r="P15" s="491"/>
    </row>
    <row r="16" spans="1:30" s="175" customFormat="1" ht="10" customHeight="1" x14ac:dyDescent="0.25">
      <c r="B16" s="562" t="s">
        <v>550</v>
      </c>
      <c r="C16" s="562"/>
      <c r="D16" s="562"/>
      <c r="E16" s="562"/>
      <c r="F16" s="562"/>
      <c r="G16" s="562"/>
      <c r="H16" s="562"/>
      <c r="I16" s="562"/>
      <c r="J16" s="562"/>
      <c r="K16" s="562"/>
      <c r="L16" s="562"/>
      <c r="M16" s="562"/>
      <c r="N16" s="562"/>
      <c r="O16" s="562"/>
      <c r="P16" s="562"/>
    </row>
    <row r="17" spans="1:17" ht="3" customHeight="1" x14ac:dyDescent="0.2">
      <c r="A17" s="175"/>
      <c r="B17" s="355"/>
      <c r="C17" s="355"/>
      <c r="D17" s="355"/>
      <c r="E17" s="355"/>
      <c r="F17" s="355"/>
      <c r="G17" s="355"/>
      <c r="H17" s="355"/>
      <c r="I17" s="355"/>
      <c r="J17" s="355"/>
      <c r="K17" s="355"/>
      <c r="L17" s="355"/>
      <c r="M17" s="355"/>
      <c r="N17" s="355"/>
      <c r="O17" s="355"/>
      <c r="P17" s="355"/>
    </row>
    <row r="18" spans="1:17" s="175" customFormat="1" ht="10" customHeight="1" x14ac:dyDescent="0.2">
      <c r="A18" s="175" t="s">
        <v>90</v>
      </c>
      <c r="B18" s="344">
        <v>10.6</v>
      </c>
      <c r="C18" s="344">
        <v>89.4</v>
      </c>
      <c r="D18" s="344"/>
      <c r="E18" s="344">
        <v>4.3</v>
      </c>
      <c r="F18" s="344">
        <v>4.5</v>
      </c>
      <c r="G18" s="344">
        <v>4.8</v>
      </c>
      <c r="H18" s="344">
        <v>2</v>
      </c>
      <c r="I18" s="344">
        <v>0.4</v>
      </c>
      <c r="J18" s="344">
        <v>69.400000000000006</v>
      </c>
      <c r="K18" s="344">
        <v>4.8</v>
      </c>
      <c r="L18" s="344">
        <v>4.0999999999999996</v>
      </c>
      <c r="M18" s="344">
        <v>3.8</v>
      </c>
      <c r="N18" s="344"/>
      <c r="O18" s="344">
        <v>33.5</v>
      </c>
      <c r="P18" s="344">
        <v>19.600000000000001</v>
      </c>
    </row>
    <row r="19" spans="1:17" s="175" customFormat="1" ht="10" customHeight="1" x14ac:dyDescent="0.2">
      <c r="A19" s="175" t="s">
        <v>91</v>
      </c>
      <c r="B19" s="344">
        <v>9.3000000000000007</v>
      </c>
      <c r="C19" s="344">
        <v>90.7</v>
      </c>
      <c r="D19" s="344"/>
      <c r="E19" s="344">
        <v>2.1</v>
      </c>
      <c r="F19" s="344">
        <v>3.6</v>
      </c>
      <c r="G19" s="344">
        <v>0.2</v>
      </c>
      <c r="H19" s="344">
        <v>1.4</v>
      </c>
      <c r="I19" s="344">
        <v>0.3</v>
      </c>
      <c r="J19" s="344">
        <v>75</v>
      </c>
      <c r="K19" s="344">
        <v>3.7</v>
      </c>
      <c r="L19" s="344">
        <v>2.1</v>
      </c>
      <c r="M19" s="344">
        <v>6.2</v>
      </c>
      <c r="N19" s="344"/>
      <c r="O19" s="344">
        <v>41</v>
      </c>
      <c r="P19" s="344">
        <v>12.7</v>
      </c>
    </row>
    <row r="20" spans="1:17" s="175" customFormat="1" ht="10" customHeight="1" x14ac:dyDescent="0.2">
      <c r="A20" s="175" t="s">
        <v>92</v>
      </c>
      <c r="B20" s="344">
        <v>10.9</v>
      </c>
      <c r="C20" s="344">
        <v>89.1</v>
      </c>
      <c r="D20" s="344"/>
      <c r="E20" s="344">
        <v>3.3</v>
      </c>
      <c r="F20" s="344">
        <v>6.3</v>
      </c>
      <c r="G20" s="344">
        <v>3.8</v>
      </c>
      <c r="H20" s="344">
        <v>1.1000000000000001</v>
      </c>
      <c r="I20" s="344">
        <v>0.1</v>
      </c>
      <c r="J20" s="344">
        <v>70</v>
      </c>
      <c r="K20" s="344">
        <v>4.2</v>
      </c>
      <c r="L20" s="344">
        <v>4.9000000000000004</v>
      </c>
      <c r="M20" s="344">
        <v>2.6</v>
      </c>
      <c r="N20" s="344"/>
      <c r="O20" s="344">
        <v>34</v>
      </c>
      <c r="P20" s="344">
        <v>16.7</v>
      </c>
    </row>
    <row r="21" spans="1:17" s="175" customFormat="1" ht="10" customHeight="1" x14ac:dyDescent="0.2">
      <c r="A21" s="175" t="s">
        <v>93</v>
      </c>
      <c r="B21" s="344">
        <v>16.399999999999999</v>
      </c>
      <c r="C21" s="344">
        <v>83.6</v>
      </c>
      <c r="D21" s="344"/>
      <c r="E21" s="344">
        <v>1.9</v>
      </c>
      <c r="F21" s="344">
        <v>1.6</v>
      </c>
      <c r="G21" s="344">
        <v>1.6</v>
      </c>
      <c r="H21" s="344">
        <v>2.2000000000000002</v>
      </c>
      <c r="I21" s="344">
        <v>0.3</v>
      </c>
      <c r="J21" s="344">
        <v>68.099999999999994</v>
      </c>
      <c r="K21" s="344">
        <v>9.1</v>
      </c>
      <c r="L21" s="344">
        <v>1.2</v>
      </c>
      <c r="M21" s="344">
        <v>1</v>
      </c>
      <c r="N21" s="344"/>
      <c r="O21" s="344">
        <v>32.200000000000003</v>
      </c>
      <c r="P21" s="344">
        <v>10.8</v>
      </c>
      <c r="Q21" s="342"/>
    </row>
    <row r="22" spans="1:17" s="175" customFormat="1" ht="10" customHeight="1" x14ac:dyDescent="0.2">
      <c r="A22" s="175" t="s">
        <v>94</v>
      </c>
      <c r="B22" s="344">
        <v>13.9</v>
      </c>
      <c r="C22" s="344">
        <v>86.1</v>
      </c>
      <c r="D22" s="344"/>
      <c r="E22" s="344">
        <v>0.3</v>
      </c>
      <c r="F22" s="344">
        <v>2.2000000000000002</v>
      </c>
      <c r="G22" s="344">
        <v>0.5</v>
      </c>
      <c r="H22" s="344">
        <v>0.8</v>
      </c>
      <c r="I22" s="344">
        <v>0.3</v>
      </c>
      <c r="J22" s="344">
        <v>74.3</v>
      </c>
      <c r="K22" s="344">
        <v>7.2</v>
      </c>
      <c r="L22" s="344">
        <v>2.9</v>
      </c>
      <c r="M22" s="344">
        <v>0.9</v>
      </c>
      <c r="N22" s="344"/>
      <c r="O22" s="344">
        <v>39.5</v>
      </c>
      <c r="P22" s="344">
        <v>9</v>
      </c>
      <c r="Q22" s="342"/>
    </row>
    <row r="23" spans="1:17" s="177" customFormat="1" ht="10" customHeight="1" x14ac:dyDescent="0.2">
      <c r="A23" s="177" t="s">
        <v>30</v>
      </c>
      <c r="B23" s="345">
        <v>11.7</v>
      </c>
      <c r="C23" s="345">
        <v>88.3</v>
      </c>
      <c r="D23" s="345"/>
      <c r="E23" s="345">
        <v>2.8</v>
      </c>
      <c r="F23" s="345">
        <v>3.9</v>
      </c>
      <c r="G23" s="345">
        <v>2.6</v>
      </c>
      <c r="H23" s="345">
        <v>1.6</v>
      </c>
      <c r="I23" s="345">
        <v>0.3</v>
      </c>
      <c r="J23" s="345">
        <v>70.900000000000006</v>
      </c>
      <c r="K23" s="345">
        <v>5.5</v>
      </c>
      <c r="L23" s="345">
        <v>3.2</v>
      </c>
      <c r="M23" s="345">
        <v>3.3</v>
      </c>
      <c r="N23" s="345"/>
      <c r="O23" s="345">
        <v>35.6</v>
      </c>
      <c r="P23" s="345">
        <v>14.9</v>
      </c>
    </row>
    <row r="24" spans="1:17" ht="3" customHeight="1" x14ac:dyDescent="0.2">
      <c r="A24" s="346"/>
      <c r="B24" s="346"/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6"/>
      <c r="O24" s="346"/>
      <c r="P24" s="346"/>
    </row>
    <row r="25" spans="1:17" ht="3" customHeight="1" x14ac:dyDescent="0.2"/>
    <row r="26" spans="1:17" s="175" customFormat="1" ht="10" customHeight="1" x14ac:dyDescent="0.25">
      <c r="A26" s="175" t="s">
        <v>400</v>
      </c>
    </row>
    <row r="27" spans="1:17" ht="9" customHeight="1" x14ac:dyDescent="0.2">
      <c r="B27" s="374"/>
      <c r="C27" s="374"/>
      <c r="D27" s="374"/>
      <c r="E27" s="426"/>
      <c r="F27" s="426"/>
      <c r="G27" s="426"/>
      <c r="H27" s="426"/>
      <c r="I27" s="426"/>
      <c r="J27" s="374"/>
      <c r="K27" s="426"/>
      <c r="L27" s="426"/>
      <c r="M27" s="426"/>
      <c r="N27" s="427"/>
      <c r="O27" s="374"/>
      <c r="P27" s="374"/>
    </row>
    <row r="28" spans="1:17" ht="9" customHeight="1" x14ac:dyDescent="0.2"/>
    <row r="29" spans="1:17" ht="9" customHeight="1" x14ac:dyDescent="0.2"/>
    <row r="30" spans="1:17" ht="9" customHeight="1" x14ac:dyDescent="0.2"/>
    <row r="31" spans="1:17" ht="9" customHeight="1" x14ac:dyDescent="0.2"/>
    <row r="32" spans="1:17" ht="9" customHeight="1" x14ac:dyDescent="0.2"/>
    <row r="33" ht="9" customHeight="1" x14ac:dyDescent="0.2"/>
    <row r="34" ht="9" customHeight="1" x14ac:dyDescent="0.2"/>
    <row r="35" ht="9" customHeight="1" x14ac:dyDescent="0.2"/>
    <row r="36" ht="9" customHeight="1" x14ac:dyDescent="0.2"/>
    <row r="37" ht="9" customHeight="1" x14ac:dyDescent="0.2"/>
    <row r="38" ht="9" customHeight="1" x14ac:dyDescent="0.2"/>
    <row r="39" ht="9" customHeight="1" x14ac:dyDescent="0.2"/>
    <row r="40" ht="9" customHeight="1" x14ac:dyDescent="0.2"/>
    <row r="41" ht="9" customHeight="1" x14ac:dyDescent="0.2"/>
    <row r="42" ht="9" customHeight="1" x14ac:dyDescent="0.2"/>
    <row r="43" ht="9" customHeight="1" x14ac:dyDescent="0.2"/>
    <row r="44" ht="9" customHeight="1" x14ac:dyDescent="0.2"/>
    <row r="45" ht="9" customHeight="1" x14ac:dyDescent="0.2"/>
    <row r="46" ht="9" customHeight="1" x14ac:dyDescent="0.2"/>
    <row r="47" ht="9" customHeight="1" x14ac:dyDescent="0.2"/>
  </sheetData>
  <mergeCells count="7">
    <mergeCell ref="B16:P16"/>
    <mergeCell ref="A5:P5"/>
    <mergeCell ref="A8:A9"/>
    <mergeCell ref="B8:B9"/>
    <mergeCell ref="C8:C9"/>
    <mergeCell ref="E8:M8"/>
    <mergeCell ref="O8:P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24" style="335" customWidth="1"/>
    <col min="2" max="2" width="5.54296875" style="335" customWidth="1"/>
    <col min="3" max="4" width="5.1796875" style="335" customWidth="1"/>
    <col min="5" max="5" width="5.81640625" style="335" customWidth="1"/>
    <col min="6" max="6" width="0.81640625" style="335" customWidth="1"/>
    <col min="7" max="7" width="5.54296875" style="335" customWidth="1"/>
    <col min="8" max="9" width="5" style="335" customWidth="1"/>
    <col min="10" max="10" width="5.26953125" style="335" customWidth="1"/>
    <col min="11" max="11" width="0.81640625" style="335" customWidth="1"/>
    <col min="12" max="14" width="4.81640625" style="335" customWidth="1"/>
    <col min="15" max="15" width="5.453125" style="335" customWidth="1"/>
    <col min="16" max="256" width="8.81640625" style="335"/>
    <col min="257" max="257" width="24" style="335" customWidth="1"/>
    <col min="258" max="258" width="5.54296875" style="335" customWidth="1"/>
    <col min="259" max="260" width="5.1796875" style="335" customWidth="1"/>
    <col min="261" max="261" width="5.81640625" style="335" customWidth="1"/>
    <col min="262" max="262" width="0.81640625" style="335" customWidth="1"/>
    <col min="263" max="263" width="5.54296875" style="335" customWidth="1"/>
    <col min="264" max="265" width="5" style="335" customWidth="1"/>
    <col min="266" max="266" width="5.26953125" style="335" customWidth="1"/>
    <col min="267" max="267" width="0.81640625" style="335" customWidth="1"/>
    <col min="268" max="270" width="4.81640625" style="335" customWidth="1"/>
    <col min="271" max="271" width="5.453125" style="335" customWidth="1"/>
    <col min="272" max="512" width="8.81640625" style="335"/>
    <col min="513" max="513" width="24" style="335" customWidth="1"/>
    <col min="514" max="514" width="5.54296875" style="335" customWidth="1"/>
    <col min="515" max="516" width="5.1796875" style="335" customWidth="1"/>
    <col min="517" max="517" width="5.81640625" style="335" customWidth="1"/>
    <col min="518" max="518" width="0.81640625" style="335" customWidth="1"/>
    <col min="519" max="519" width="5.54296875" style="335" customWidth="1"/>
    <col min="520" max="521" width="5" style="335" customWidth="1"/>
    <col min="522" max="522" width="5.26953125" style="335" customWidth="1"/>
    <col min="523" max="523" width="0.81640625" style="335" customWidth="1"/>
    <col min="524" max="526" width="4.81640625" style="335" customWidth="1"/>
    <col min="527" max="527" width="5.453125" style="335" customWidth="1"/>
    <col min="528" max="768" width="8.81640625" style="335"/>
    <col min="769" max="769" width="24" style="335" customWidth="1"/>
    <col min="770" max="770" width="5.54296875" style="335" customWidth="1"/>
    <col min="771" max="772" width="5.1796875" style="335" customWidth="1"/>
    <col min="773" max="773" width="5.81640625" style="335" customWidth="1"/>
    <col min="774" max="774" width="0.81640625" style="335" customWidth="1"/>
    <col min="775" max="775" width="5.54296875" style="335" customWidth="1"/>
    <col min="776" max="777" width="5" style="335" customWidth="1"/>
    <col min="778" max="778" width="5.26953125" style="335" customWidth="1"/>
    <col min="779" max="779" width="0.81640625" style="335" customWidth="1"/>
    <col min="780" max="782" width="4.81640625" style="335" customWidth="1"/>
    <col min="783" max="783" width="5.453125" style="335" customWidth="1"/>
    <col min="784" max="1024" width="8.81640625" style="335"/>
    <col min="1025" max="1025" width="24" style="335" customWidth="1"/>
    <col min="1026" max="1026" width="5.54296875" style="335" customWidth="1"/>
    <col min="1027" max="1028" width="5.1796875" style="335" customWidth="1"/>
    <col min="1029" max="1029" width="5.81640625" style="335" customWidth="1"/>
    <col min="1030" max="1030" width="0.81640625" style="335" customWidth="1"/>
    <col min="1031" max="1031" width="5.54296875" style="335" customWidth="1"/>
    <col min="1032" max="1033" width="5" style="335" customWidth="1"/>
    <col min="1034" max="1034" width="5.26953125" style="335" customWidth="1"/>
    <col min="1035" max="1035" width="0.81640625" style="335" customWidth="1"/>
    <col min="1036" max="1038" width="4.81640625" style="335" customWidth="1"/>
    <col min="1039" max="1039" width="5.453125" style="335" customWidth="1"/>
    <col min="1040" max="1280" width="8.81640625" style="335"/>
    <col min="1281" max="1281" width="24" style="335" customWidth="1"/>
    <col min="1282" max="1282" width="5.54296875" style="335" customWidth="1"/>
    <col min="1283" max="1284" width="5.1796875" style="335" customWidth="1"/>
    <col min="1285" max="1285" width="5.81640625" style="335" customWidth="1"/>
    <col min="1286" max="1286" width="0.81640625" style="335" customWidth="1"/>
    <col min="1287" max="1287" width="5.54296875" style="335" customWidth="1"/>
    <col min="1288" max="1289" width="5" style="335" customWidth="1"/>
    <col min="1290" max="1290" width="5.26953125" style="335" customWidth="1"/>
    <col min="1291" max="1291" width="0.81640625" style="335" customWidth="1"/>
    <col min="1292" max="1294" width="4.81640625" style="335" customWidth="1"/>
    <col min="1295" max="1295" width="5.453125" style="335" customWidth="1"/>
    <col min="1296" max="1536" width="8.81640625" style="335"/>
    <col min="1537" max="1537" width="24" style="335" customWidth="1"/>
    <col min="1538" max="1538" width="5.54296875" style="335" customWidth="1"/>
    <col min="1539" max="1540" width="5.1796875" style="335" customWidth="1"/>
    <col min="1541" max="1541" width="5.81640625" style="335" customWidth="1"/>
    <col min="1542" max="1542" width="0.81640625" style="335" customWidth="1"/>
    <col min="1543" max="1543" width="5.54296875" style="335" customWidth="1"/>
    <col min="1544" max="1545" width="5" style="335" customWidth="1"/>
    <col min="1546" max="1546" width="5.26953125" style="335" customWidth="1"/>
    <col min="1547" max="1547" width="0.81640625" style="335" customWidth="1"/>
    <col min="1548" max="1550" width="4.81640625" style="335" customWidth="1"/>
    <col min="1551" max="1551" width="5.453125" style="335" customWidth="1"/>
    <col min="1552" max="1792" width="8.81640625" style="335"/>
    <col min="1793" max="1793" width="24" style="335" customWidth="1"/>
    <col min="1794" max="1794" width="5.54296875" style="335" customWidth="1"/>
    <col min="1795" max="1796" width="5.1796875" style="335" customWidth="1"/>
    <col min="1797" max="1797" width="5.81640625" style="335" customWidth="1"/>
    <col min="1798" max="1798" width="0.81640625" style="335" customWidth="1"/>
    <col min="1799" max="1799" width="5.54296875" style="335" customWidth="1"/>
    <col min="1800" max="1801" width="5" style="335" customWidth="1"/>
    <col min="1802" max="1802" width="5.26953125" style="335" customWidth="1"/>
    <col min="1803" max="1803" width="0.81640625" style="335" customWidth="1"/>
    <col min="1804" max="1806" width="4.81640625" style="335" customWidth="1"/>
    <col min="1807" max="1807" width="5.453125" style="335" customWidth="1"/>
    <col min="1808" max="2048" width="8.81640625" style="335"/>
    <col min="2049" max="2049" width="24" style="335" customWidth="1"/>
    <col min="2050" max="2050" width="5.54296875" style="335" customWidth="1"/>
    <col min="2051" max="2052" width="5.1796875" style="335" customWidth="1"/>
    <col min="2053" max="2053" width="5.81640625" style="335" customWidth="1"/>
    <col min="2054" max="2054" width="0.81640625" style="335" customWidth="1"/>
    <col min="2055" max="2055" width="5.54296875" style="335" customWidth="1"/>
    <col min="2056" max="2057" width="5" style="335" customWidth="1"/>
    <col min="2058" max="2058" width="5.26953125" style="335" customWidth="1"/>
    <col min="2059" max="2059" width="0.81640625" style="335" customWidth="1"/>
    <col min="2060" max="2062" width="4.81640625" style="335" customWidth="1"/>
    <col min="2063" max="2063" width="5.453125" style="335" customWidth="1"/>
    <col min="2064" max="2304" width="8.81640625" style="335"/>
    <col min="2305" max="2305" width="24" style="335" customWidth="1"/>
    <col min="2306" max="2306" width="5.54296875" style="335" customWidth="1"/>
    <col min="2307" max="2308" width="5.1796875" style="335" customWidth="1"/>
    <col min="2309" max="2309" width="5.81640625" style="335" customWidth="1"/>
    <col min="2310" max="2310" width="0.81640625" style="335" customWidth="1"/>
    <col min="2311" max="2311" width="5.54296875" style="335" customWidth="1"/>
    <col min="2312" max="2313" width="5" style="335" customWidth="1"/>
    <col min="2314" max="2314" width="5.26953125" style="335" customWidth="1"/>
    <col min="2315" max="2315" width="0.81640625" style="335" customWidth="1"/>
    <col min="2316" max="2318" width="4.81640625" style="335" customWidth="1"/>
    <col min="2319" max="2319" width="5.453125" style="335" customWidth="1"/>
    <col min="2320" max="2560" width="8.81640625" style="335"/>
    <col min="2561" max="2561" width="24" style="335" customWidth="1"/>
    <col min="2562" max="2562" width="5.54296875" style="335" customWidth="1"/>
    <col min="2563" max="2564" width="5.1796875" style="335" customWidth="1"/>
    <col min="2565" max="2565" width="5.81640625" style="335" customWidth="1"/>
    <col min="2566" max="2566" width="0.81640625" style="335" customWidth="1"/>
    <col min="2567" max="2567" width="5.54296875" style="335" customWidth="1"/>
    <col min="2568" max="2569" width="5" style="335" customWidth="1"/>
    <col min="2570" max="2570" width="5.26953125" style="335" customWidth="1"/>
    <col min="2571" max="2571" width="0.81640625" style="335" customWidth="1"/>
    <col min="2572" max="2574" width="4.81640625" style="335" customWidth="1"/>
    <col min="2575" max="2575" width="5.453125" style="335" customWidth="1"/>
    <col min="2576" max="2816" width="8.81640625" style="335"/>
    <col min="2817" max="2817" width="24" style="335" customWidth="1"/>
    <col min="2818" max="2818" width="5.54296875" style="335" customWidth="1"/>
    <col min="2819" max="2820" width="5.1796875" style="335" customWidth="1"/>
    <col min="2821" max="2821" width="5.81640625" style="335" customWidth="1"/>
    <col min="2822" max="2822" width="0.81640625" style="335" customWidth="1"/>
    <col min="2823" max="2823" width="5.54296875" style="335" customWidth="1"/>
    <col min="2824" max="2825" width="5" style="335" customWidth="1"/>
    <col min="2826" max="2826" width="5.26953125" style="335" customWidth="1"/>
    <col min="2827" max="2827" width="0.81640625" style="335" customWidth="1"/>
    <col min="2828" max="2830" width="4.81640625" style="335" customWidth="1"/>
    <col min="2831" max="2831" width="5.453125" style="335" customWidth="1"/>
    <col min="2832" max="3072" width="8.81640625" style="335"/>
    <col min="3073" max="3073" width="24" style="335" customWidth="1"/>
    <col min="3074" max="3074" width="5.54296875" style="335" customWidth="1"/>
    <col min="3075" max="3076" width="5.1796875" style="335" customWidth="1"/>
    <col min="3077" max="3077" width="5.81640625" style="335" customWidth="1"/>
    <col min="3078" max="3078" width="0.81640625" style="335" customWidth="1"/>
    <col min="3079" max="3079" width="5.54296875" style="335" customWidth="1"/>
    <col min="3080" max="3081" width="5" style="335" customWidth="1"/>
    <col min="3082" max="3082" width="5.26953125" style="335" customWidth="1"/>
    <col min="3083" max="3083" width="0.81640625" style="335" customWidth="1"/>
    <col min="3084" max="3086" width="4.81640625" style="335" customWidth="1"/>
    <col min="3087" max="3087" width="5.453125" style="335" customWidth="1"/>
    <col min="3088" max="3328" width="8.81640625" style="335"/>
    <col min="3329" max="3329" width="24" style="335" customWidth="1"/>
    <col min="3330" max="3330" width="5.54296875" style="335" customWidth="1"/>
    <col min="3331" max="3332" width="5.1796875" style="335" customWidth="1"/>
    <col min="3333" max="3333" width="5.81640625" style="335" customWidth="1"/>
    <col min="3334" max="3334" width="0.81640625" style="335" customWidth="1"/>
    <col min="3335" max="3335" width="5.54296875" style="335" customWidth="1"/>
    <col min="3336" max="3337" width="5" style="335" customWidth="1"/>
    <col min="3338" max="3338" width="5.26953125" style="335" customWidth="1"/>
    <col min="3339" max="3339" width="0.81640625" style="335" customWidth="1"/>
    <col min="3340" max="3342" width="4.81640625" style="335" customWidth="1"/>
    <col min="3343" max="3343" width="5.453125" style="335" customWidth="1"/>
    <col min="3344" max="3584" width="8.81640625" style="335"/>
    <col min="3585" max="3585" width="24" style="335" customWidth="1"/>
    <col min="3586" max="3586" width="5.54296875" style="335" customWidth="1"/>
    <col min="3587" max="3588" width="5.1796875" style="335" customWidth="1"/>
    <col min="3589" max="3589" width="5.81640625" style="335" customWidth="1"/>
    <col min="3590" max="3590" width="0.81640625" style="335" customWidth="1"/>
    <col min="3591" max="3591" width="5.54296875" style="335" customWidth="1"/>
    <col min="3592" max="3593" width="5" style="335" customWidth="1"/>
    <col min="3594" max="3594" width="5.26953125" style="335" customWidth="1"/>
    <col min="3595" max="3595" width="0.81640625" style="335" customWidth="1"/>
    <col min="3596" max="3598" width="4.81640625" style="335" customWidth="1"/>
    <col min="3599" max="3599" width="5.453125" style="335" customWidth="1"/>
    <col min="3600" max="3840" width="8.81640625" style="335"/>
    <col min="3841" max="3841" width="24" style="335" customWidth="1"/>
    <col min="3842" max="3842" width="5.54296875" style="335" customWidth="1"/>
    <col min="3843" max="3844" width="5.1796875" style="335" customWidth="1"/>
    <col min="3845" max="3845" width="5.81640625" style="335" customWidth="1"/>
    <col min="3846" max="3846" width="0.81640625" style="335" customWidth="1"/>
    <col min="3847" max="3847" width="5.54296875" style="335" customWidth="1"/>
    <col min="3848" max="3849" width="5" style="335" customWidth="1"/>
    <col min="3850" max="3850" width="5.26953125" style="335" customWidth="1"/>
    <col min="3851" max="3851" width="0.81640625" style="335" customWidth="1"/>
    <col min="3852" max="3854" width="4.81640625" style="335" customWidth="1"/>
    <col min="3855" max="3855" width="5.453125" style="335" customWidth="1"/>
    <col min="3856" max="4096" width="8.81640625" style="335"/>
    <col min="4097" max="4097" width="24" style="335" customWidth="1"/>
    <col min="4098" max="4098" width="5.54296875" style="335" customWidth="1"/>
    <col min="4099" max="4100" width="5.1796875" style="335" customWidth="1"/>
    <col min="4101" max="4101" width="5.81640625" style="335" customWidth="1"/>
    <col min="4102" max="4102" width="0.81640625" style="335" customWidth="1"/>
    <col min="4103" max="4103" width="5.54296875" style="335" customWidth="1"/>
    <col min="4104" max="4105" width="5" style="335" customWidth="1"/>
    <col min="4106" max="4106" width="5.26953125" style="335" customWidth="1"/>
    <col min="4107" max="4107" width="0.81640625" style="335" customWidth="1"/>
    <col min="4108" max="4110" width="4.81640625" style="335" customWidth="1"/>
    <col min="4111" max="4111" width="5.453125" style="335" customWidth="1"/>
    <col min="4112" max="4352" width="8.81640625" style="335"/>
    <col min="4353" max="4353" width="24" style="335" customWidth="1"/>
    <col min="4354" max="4354" width="5.54296875" style="335" customWidth="1"/>
    <col min="4355" max="4356" width="5.1796875" style="335" customWidth="1"/>
    <col min="4357" max="4357" width="5.81640625" style="335" customWidth="1"/>
    <col min="4358" max="4358" width="0.81640625" style="335" customWidth="1"/>
    <col min="4359" max="4359" width="5.54296875" style="335" customWidth="1"/>
    <col min="4360" max="4361" width="5" style="335" customWidth="1"/>
    <col min="4362" max="4362" width="5.26953125" style="335" customWidth="1"/>
    <col min="4363" max="4363" width="0.81640625" style="335" customWidth="1"/>
    <col min="4364" max="4366" width="4.81640625" style="335" customWidth="1"/>
    <col min="4367" max="4367" width="5.453125" style="335" customWidth="1"/>
    <col min="4368" max="4608" width="8.81640625" style="335"/>
    <col min="4609" max="4609" width="24" style="335" customWidth="1"/>
    <col min="4610" max="4610" width="5.54296875" style="335" customWidth="1"/>
    <col min="4611" max="4612" width="5.1796875" style="335" customWidth="1"/>
    <col min="4613" max="4613" width="5.81640625" style="335" customWidth="1"/>
    <col min="4614" max="4614" width="0.81640625" style="335" customWidth="1"/>
    <col min="4615" max="4615" width="5.54296875" style="335" customWidth="1"/>
    <col min="4616" max="4617" width="5" style="335" customWidth="1"/>
    <col min="4618" max="4618" width="5.26953125" style="335" customWidth="1"/>
    <col min="4619" max="4619" width="0.81640625" style="335" customWidth="1"/>
    <col min="4620" max="4622" width="4.81640625" style="335" customWidth="1"/>
    <col min="4623" max="4623" width="5.453125" style="335" customWidth="1"/>
    <col min="4624" max="4864" width="8.81640625" style="335"/>
    <col min="4865" max="4865" width="24" style="335" customWidth="1"/>
    <col min="4866" max="4866" width="5.54296875" style="335" customWidth="1"/>
    <col min="4867" max="4868" width="5.1796875" style="335" customWidth="1"/>
    <col min="4869" max="4869" width="5.81640625" style="335" customWidth="1"/>
    <col min="4870" max="4870" width="0.81640625" style="335" customWidth="1"/>
    <col min="4871" max="4871" width="5.54296875" style="335" customWidth="1"/>
    <col min="4872" max="4873" width="5" style="335" customWidth="1"/>
    <col min="4874" max="4874" width="5.26953125" style="335" customWidth="1"/>
    <col min="4875" max="4875" width="0.81640625" style="335" customWidth="1"/>
    <col min="4876" max="4878" width="4.81640625" style="335" customWidth="1"/>
    <col min="4879" max="4879" width="5.453125" style="335" customWidth="1"/>
    <col min="4880" max="5120" width="8.81640625" style="335"/>
    <col min="5121" max="5121" width="24" style="335" customWidth="1"/>
    <col min="5122" max="5122" width="5.54296875" style="335" customWidth="1"/>
    <col min="5123" max="5124" width="5.1796875" style="335" customWidth="1"/>
    <col min="5125" max="5125" width="5.81640625" style="335" customWidth="1"/>
    <col min="5126" max="5126" width="0.81640625" style="335" customWidth="1"/>
    <col min="5127" max="5127" width="5.54296875" style="335" customWidth="1"/>
    <col min="5128" max="5129" width="5" style="335" customWidth="1"/>
    <col min="5130" max="5130" width="5.26953125" style="335" customWidth="1"/>
    <col min="5131" max="5131" width="0.81640625" style="335" customWidth="1"/>
    <col min="5132" max="5134" width="4.81640625" style="335" customWidth="1"/>
    <col min="5135" max="5135" width="5.453125" style="335" customWidth="1"/>
    <col min="5136" max="5376" width="8.81640625" style="335"/>
    <col min="5377" max="5377" width="24" style="335" customWidth="1"/>
    <col min="5378" max="5378" width="5.54296875" style="335" customWidth="1"/>
    <col min="5379" max="5380" width="5.1796875" style="335" customWidth="1"/>
    <col min="5381" max="5381" width="5.81640625" style="335" customWidth="1"/>
    <col min="5382" max="5382" width="0.81640625" style="335" customWidth="1"/>
    <col min="5383" max="5383" width="5.54296875" style="335" customWidth="1"/>
    <col min="5384" max="5385" width="5" style="335" customWidth="1"/>
    <col min="5386" max="5386" width="5.26953125" style="335" customWidth="1"/>
    <col min="5387" max="5387" width="0.81640625" style="335" customWidth="1"/>
    <col min="5388" max="5390" width="4.81640625" style="335" customWidth="1"/>
    <col min="5391" max="5391" width="5.453125" style="335" customWidth="1"/>
    <col min="5392" max="5632" width="8.81640625" style="335"/>
    <col min="5633" max="5633" width="24" style="335" customWidth="1"/>
    <col min="5634" max="5634" width="5.54296875" style="335" customWidth="1"/>
    <col min="5635" max="5636" width="5.1796875" style="335" customWidth="1"/>
    <col min="5637" max="5637" width="5.81640625" style="335" customWidth="1"/>
    <col min="5638" max="5638" width="0.81640625" style="335" customWidth="1"/>
    <col min="5639" max="5639" width="5.54296875" style="335" customWidth="1"/>
    <col min="5640" max="5641" width="5" style="335" customWidth="1"/>
    <col min="5642" max="5642" width="5.26953125" style="335" customWidth="1"/>
    <col min="5643" max="5643" width="0.81640625" style="335" customWidth="1"/>
    <col min="5644" max="5646" width="4.81640625" style="335" customWidth="1"/>
    <col min="5647" max="5647" width="5.453125" style="335" customWidth="1"/>
    <col min="5648" max="5888" width="8.81640625" style="335"/>
    <col min="5889" max="5889" width="24" style="335" customWidth="1"/>
    <col min="5890" max="5890" width="5.54296875" style="335" customWidth="1"/>
    <col min="5891" max="5892" width="5.1796875" style="335" customWidth="1"/>
    <col min="5893" max="5893" width="5.81640625" style="335" customWidth="1"/>
    <col min="5894" max="5894" width="0.81640625" style="335" customWidth="1"/>
    <col min="5895" max="5895" width="5.54296875" style="335" customWidth="1"/>
    <col min="5896" max="5897" width="5" style="335" customWidth="1"/>
    <col min="5898" max="5898" width="5.26953125" style="335" customWidth="1"/>
    <col min="5899" max="5899" width="0.81640625" style="335" customWidth="1"/>
    <col min="5900" max="5902" width="4.81640625" style="335" customWidth="1"/>
    <col min="5903" max="5903" width="5.453125" style="335" customWidth="1"/>
    <col min="5904" max="6144" width="8.81640625" style="335"/>
    <col min="6145" max="6145" width="24" style="335" customWidth="1"/>
    <col min="6146" max="6146" width="5.54296875" style="335" customWidth="1"/>
    <col min="6147" max="6148" width="5.1796875" style="335" customWidth="1"/>
    <col min="6149" max="6149" width="5.81640625" style="335" customWidth="1"/>
    <col min="6150" max="6150" width="0.81640625" style="335" customWidth="1"/>
    <col min="6151" max="6151" width="5.54296875" style="335" customWidth="1"/>
    <col min="6152" max="6153" width="5" style="335" customWidth="1"/>
    <col min="6154" max="6154" width="5.26953125" style="335" customWidth="1"/>
    <col min="6155" max="6155" width="0.81640625" style="335" customWidth="1"/>
    <col min="6156" max="6158" width="4.81640625" style="335" customWidth="1"/>
    <col min="6159" max="6159" width="5.453125" style="335" customWidth="1"/>
    <col min="6160" max="6400" width="8.81640625" style="335"/>
    <col min="6401" max="6401" width="24" style="335" customWidth="1"/>
    <col min="6402" max="6402" width="5.54296875" style="335" customWidth="1"/>
    <col min="6403" max="6404" width="5.1796875" style="335" customWidth="1"/>
    <col min="6405" max="6405" width="5.81640625" style="335" customWidth="1"/>
    <col min="6406" max="6406" width="0.81640625" style="335" customWidth="1"/>
    <col min="6407" max="6407" width="5.54296875" style="335" customWidth="1"/>
    <col min="6408" max="6409" width="5" style="335" customWidth="1"/>
    <col min="6410" max="6410" width="5.26953125" style="335" customWidth="1"/>
    <col min="6411" max="6411" width="0.81640625" style="335" customWidth="1"/>
    <col min="6412" max="6414" width="4.81640625" style="335" customWidth="1"/>
    <col min="6415" max="6415" width="5.453125" style="335" customWidth="1"/>
    <col min="6416" max="6656" width="8.81640625" style="335"/>
    <col min="6657" max="6657" width="24" style="335" customWidth="1"/>
    <col min="6658" max="6658" width="5.54296875" style="335" customWidth="1"/>
    <col min="6659" max="6660" width="5.1796875" style="335" customWidth="1"/>
    <col min="6661" max="6661" width="5.81640625" style="335" customWidth="1"/>
    <col min="6662" max="6662" width="0.81640625" style="335" customWidth="1"/>
    <col min="6663" max="6663" width="5.54296875" style="335" customWidth="1"/>
    <col min="6664" max="6665" width="5" style="335" customWidth="1"/>
    <col min="6666" max="6666" width="5.26953125" style="335" customWidth="1"/>
    <col min="6667" max="6667" width="0.81640625" style="335" customWidth="1"/>
    <col min="6668" max="6670" width="4.81640625" style="335" customWidth="1"/>
    <col min="6671" max="6671" width="5.453125" style="335" customWidth="1"/>
    <col min="6672" max="6912" width="8.81640625" style="335"/>
    <col min="6913" max="6913" width="24" style="335" customWidth="1"/>
    <col min="6914" max="6914" width="5.54296875" style="335" customWidth="1"/>
    <col min="6915" max="6916" width="5.1796875" style="335" customWidth="1"/>
    <col min="6917" max="6917" width="5.81640625" style="335" customWidth="1"/>
    <col min="6918" max="6918" width="0.81640625" style="335" customWidth="1"/>
    <col min="6919" max="6919" width="5.54296875" style="335" customWidth="1"/>
    <col min="6920" max="6921" width="5" style="335" customWidth="1"/>
    <col min="6922" max="6922" width="5.26953125" style="335" customWidth="1"/>
    <col min="6923" max="6923" width="0.81640625" style="335" customWidth="1"/>
    <col min="6924" max="6926" width="4.81640625" style="335" customWidth="1"/>
    <col min="6927" max="6927" width="5.453125" style="335" customWidth="1"/>
    <col min="6928" max="7168" width="8.81640625" style="335"/>
    <col min="7169" max="7169" width="24" style="335" customWidth="1"/>
    <col min="7170" max="7170" width="5.54296875" style="335" customWidth="1"/>
    <col min="7171" max="7172" width="5.1796875" style="335" customWidth="1"/>
    <col min="7173" max="7173" width="5.81640625" style="335" customWidth="1"/>
    <col min="7174" max="7174" width="0.81640625" style="335" customWidth="1"/>
    <col min="7175" max="7175" width="5.54296875" style="335" customWidth="1"/>
    <col min="7176" max="7177" width="5" style="335" customWidth="1"/>
    <col min="7178" max="7178" width="5.26953125" style="335" customWidth="1"/>
    <col min="7179" max="7179" width="0.81640625" style="335" customWidth="1"/>
    <col min="7180" max="7182" width="4.81640625" style="335" customWidth="1"/>
    <col min="7183" max="7183" width="5.453125" style="335" customWidth="1"/>
    <col min="7184" max="7424" width="8.81640625" style="335"/>
    <col min="7425" max="7425" width="24" style="335" customWidth="1"/>
    <col min="7426" max="7426" width="5.54296875" style="335" customWidth="1"/>
    <col min="7427" max="7428" width="5.1796875" style="335" customWidth="1"/>
    <col min="7429" max="7429" width="5.81640625" style="335" customWidth="1"/>
    <col min="7430" max="7430" width="0.81640625" style="335" customWidth="1"/>
    <col min="7431" max="7431" width="5.54296875" style="335" customWidth="1"/>
    <col min="7432" max="7433" width="5" style="335" customWidth="1"/>
    <col min="7434" max="7434" width="5.26953125" style="335" customWidth="1"/>
    <col min="7435" max="7435" width="0.81640625" style="335" customWidth="1"/>
    <col min="7436" max="7438" width="4.81640625" style="335" customWidth="1"/>
    <col min="7439" max="7439" width="5.453125" style="335" customWidth="1"/>
    <col min="7440" max="7680" width="8.81640625" style="335"/>
    <col min="7681" max="7681" width="24" style="335" customWidth="1"/>
    <col min="7682" max="7682" width="5.54296875" style="335" customWidth="1"/>
    <col min="7683" max="7684" width="5.1796875" style="335" customWidth="1"/>
    <col min="7685" max="7685" width="5.81640625" style="335" customWidth="1"/>
    <col min="7686" max="7686" width="0.81640625" style="335" customWidth="1"/>
    <col min="7687" max="7687" width="5.54296875" style="335" customWidth="1"/>
    <col min="7688" max="7689" width="5" style="335" customWidth="1"/>
    <col min="7690" max="7690" width="5.26953125" style="335" customWidth="1"/>
    <col min="7691" max="7691" width="0.81640625" style="335" customWidth="1"/>
    <col min="7692" max="7694" width="4.81640625" style="335" customWidth="1"/>
    <col min="7695" max="7695" width="5.453125" style="335" customWidth="1"/>
    <col min="7696" max="7936" width="8.81640625" style="335"/>
    <col min="7937" max="7937" width="24" style="335" customWidth="1"/>
    <col min="7938" max="7938" width="5.54296875" style="335" customWidth="1"/>
    <col min="7939" max="7940" width="5.1796875" style="335" customWidth="1"/>
    <col min="7941" max="7941" width="5.81640625" style="335" customWidth="1"/>
    <col min="7942" max="7942" width="0.81640625" style="335" customWidth="1"/>
    <col min="7943" max="7943" width="5.54296875" style="335" customWidth="1"/>
    <col min="7944" max="7945" width="5" style="335" customWidth="1"/>
    <col min="7946" max="7946" width="5.26953125" style="335" customWidth="1"/>
    <col min="7947" max="7947" width="0.81640625" style="335" customWidth="1"/>
    <col min="7948" max="7950" width="4.81640625" style="335" customWidth="1"/>
    <col min="7951" max="7951" width="5.453125" style="335" customWidth="1"/>
    <col min="7952" max="8192" width="8.81640625" style="335"/>
    <col min="8193" max="8193" width="24" style="335" customWidth="1"/>
    <col min="8194" max="8194" width="5.54296875" style="335" customWidth="1"/>
    <col min="8195" max="8196" width="5.1796875" style="335" customWidth="1"/>
    <col min="8197" max="8197" width="5.81640625" style="335" customWidth="1"/>
    <col min="8198" max="8198" width="0.81640625" style="335" customWidth="1"/>
    <col min="8199" max="8199" width="5.54296875" style="335" customWidth="1"/>
    <col min="8200" max="8201" width="5" style="335" customWidth="1"/>
    <col min="8202" max="8202" width="5.26953125" style="335" customWidth="1"/>
    <col min="8203" max="8203" width="0.81640625" style="335" customWidth="1"/>
    <col min="8204" max="8206" width="4.81640625" style="335" customWidth="1"/>
    <col min="8207" max="8207" width="5.453125" style="335" customWidth="1"/>
    <col min="8208" max="8448" width="8.81640625" style="335"/>
    <col min="8449" max="8449" width="24" style="335" customWidth="1"/>
    <col min="8450" max="8450" width="5.54296875" style="335" customWidth="1"/>
    <col min="8451" max="8452" width="5.1796875" style="335" customWidth="1"/>
    <col min="8453" max="8453" width="5.81640625" style="335" customWidth="1"/>
    <col min="8454" max="8454" width="0.81640625" style="335" customWidth="1"/>
    <col min="8455" max="8455" width="5.54296875" style="335" customWidth="1"/>
    <col min="8456" max="8457" width="5" style="335" customWidth="1"/>
    <col min="8458" max="8458" width="5.26953125" style="335" customWidth="1"/>
    <col min="8459" max="8459" width="0.81640625" style="335" customWidth="1"/>
    <col min="8460" max="8462" width="4.81640625" style="335" customWidth="1"/>
    <col min="8463" max="8463" width="5.453125" style="335" customWidth="1"/>
    <col min="8464" max="8704" width="8.81640625" style="335"/>
    <col min="8705" max="8705" width="24" style="335" customWidth="1"/>
    <col min="8706" max="8706" width="5.54296875" style="335" customWidth="1"/>
    <col min="8707" max="8708" width="5.1796875" style="335" customWidth="1"/>
    <col min="8709" max="8709" width="5.81640625" style="335" customWidth="1"/>
    <col min="8710" max="8710" width="0.81640625" style="335" customWidth="1"/>
    <col min="8711" max="8711" width="5.54296875" style="335" customWidth="1"/>
    <col min="8712" max="8713" width="5" style="335" customWidth="1"/>
    <col min="8714" max="8714" width="5.26953125" style="335" customWidth="1"/>
    <col min="8715" max="8715" width="0.81640625" style="335" customWidth="1"/>
    <col min="8716" max="8718" width="4.81640625" style="335" customWidth="1"/>
    <col min="8719" max="8719" width="5.453125" style="335" customWidth="1"/>
    <col min="8720" max="8960" width="8.81640625" style="335"/>
    <col min="8961" max="8961" width="24" style="335" customWidth="1"/>
    <col min="8962" max="8962" width="5.54296875" style="335" customWidth="1"/>
    <col min="8963" max="8964" width="5.1796875" style="335" customWidth="1"/>
    <col min="8965" max="8965" width="5.81640625" style="335" customWidth="1"/>
    <col min="8966" max="8966" width="0.81640625" style="335" customWidth="1"/>
    <col min="8967" max="8967" width="5.54296875" style="335" customWidth="1"/>
    <col min="8968" max="8969" width="5" style="335" customWidth="1"/>
    <col min="8970" max="8970" width="5.26953125" style="335" customWidth="1"/>
    <col min="8971" max="8971" width="0.81640625" style="335" customWidth="1"/>
    <col min="8972" max="8974" width="4.81640625" style="335" customWidth="1"/>
    <col min="8975" max="8975" width="5.453125" style="335" customWidth="1"/>
    <col min="8976" max="9216" width="8.81640625" style="335"/>
    <col min="9217" max="9217" width="24" style="335" customWidth="1"/>
    <col min="9218" max="9218" width="5.54296875" style="335" customWidth="1"/>
    <col min="9219" max="9220" width="5.1796875" style="335" customWidth="1"/>
    <col min="9221" max="9221" width="5.81640625" style="335" customWidth="1"/>
    <col min="9222" max="9222" width="0.81640625" style="335" customWidth="1"/>
    <col min="9223" max="9223" width="5.54296875" style="335" customWidth="1"/>
    <col min="9224" max="9225" width="5" style="335" customWidth="1"/>
    <col min="9226" max="9226" width="5.26953125" style="335" customWidth="1"/>
    <col min="9227" max="9227" width="0.81640625" style="335" customWidth="1"/>
    <col min="9228" max="9230" width="4.81640625" style="335" customWidth="1"/>
    <col min="9231" max="9231" width="5.453125" style="335" customWidth="1"/>
    <col min="9232" max="9472" width="8.81640625" style="335"/>
    <col min="9473" max="9473" width="24" style="335" customWidth="1"/>
    <col min="9474" max="9474" width="5.54296875" style="335" customWidth="1"/>
    <col min="9475" max="9476" width="5.1796875" style="335" customWidth="1"/>
    <col min="9477" max="9477" width="5.81640625" style="335" customWidth="1"/>
    <col min="9478" max="9478" width="0.81640625" style="335" customWidth="1"/>
    <col min="9479" max="9479" width="5.54296875" style="335" customWidth="1"/>
    <col min="9480" max="9481" width="5" style="335" customWidth="1"/>
    <col min="9482" max="9482" width="5.26953125" style="335" customWidth="1"/>
    <col min="9483" max="9483" width="0.81640625" style="335" customWidth="1"/>
    <col min="9484" max="9486" width="4.81640625" style="335" customWidth="1"/>
    <col min="9487" max="9487" width="5.453125" style="335" customWidth="1"/>
    <col min="9488" max="9728" width="8.81640625" style="335"/>
    <col min="9729" max="9729" width="24" style="335" customWidth="1"/>
    <col min="9730" max="9730" width="5.54296875" style="335" customWidth="1"/>
    <col min="9731" max="9732" width="5.1796875" style="335" customWidth="1"/>
    <col min="9733" max="9733" width="5.81640625" style="335" customWidth="1"/>
    <col min="9734" max="9734" width="0.81640625" style="335" customWidth="1"/>
    <col min="9735" max="9735" width="5.54296875" style="335" customWidth="1"/>
    <col min="9736" max="9737" width="5" style="335" customWidth="1"/>
    <col min="9738" max="9738" width="5.26953125" style="335" customWidth="1"/>
    <col min="9739" max="9739" width="0.81640625" style="335" customWidth="1"/>
    <col min="9740" max="9742" width="4.81640625" style="335" customWidth="1"/>
    <col min="9743" max="9743" width="5.453125" style="335" customWidth="1"/>
    <col min="9744" max="9984" width="8.81640625" style="335"/>
    <col min="9985" max="9985" width="24" style="335" customWidth="1"/>
    <col min="9986" max="9986" width="5.54296875" style="335" customWidth="1"/>
    <col min="9987" max="9988" width="5.1796875" style="335" customWidth="1"/>
    <col min="9989" max="9989" width="5.81640625" style="335" customWidth="1"/>
    <col min="9990" max="9990" width="0.81640625" style="335" customWidth="1"/>
    <col min="9991" max="9991" width="5.54296875" style="335" customWidth="1"/>
    <col min="9992" max="9993" width="5" style="335" customWidth="1"/>
    <col min="9994" max="9994" width="5.26953125" style="335" customWidth="1"/>
    <col min="9995" max="9995" width="0.81640625" style="335" customWidth="1"/>
    <col min="9996" max="9998" width="4.81640625" style="335" customWidth="1"/>
    <col min="9999" max="9999" width="5.453125" style="335" customWidth="1"/>
    <col min="10000" max="10240" width="8.81640625" style="335"/>
    <col min="10241" max="10241" width="24" style="335" customWidth="1"/>
    <col min="10242" max="10242" width="5.54296875" style="335" customWidth="1"/>
    <col min="10243" max="10244" width="5.1796875" style="335" customWidth="1"/>
    <col min="10245" max="10245" width="5.81640625" style="335" customWidth="1"/>
    <col min="10246" max="10246" width="0.81640625" style="335" customWidth="1"/>
    <col min="10247" max="10247" width="5.54296875" style="335" customWidth="1"/>
    <col min="10248" max="10249" width="5" style="335" customWidth="1"/>
    <col min="10250" max="10250" width="5.26953125" style="335" customWidth="1"/>
    <col min="10251" max="10251" width="0.81640625" style="335" customWidth="1"/>
    <col min="10252" max="10254" width="4.81640625" style="335" customWidth="1"/>
    <col min="10255" max="10255" width="5.453125" style="335" customWidth="1"/>
    <col min="10256" max="10496" width="8.81640625" style="335"/>
    <col min="10497" max="10497" width="24" style="335" customWidth="1"/>
    <col min="10498" max="10498" width="5.54296875" style="335" customWidth="1"/>
    <col min="10499" max="10500" width="5.1796875" style="335" customWidth="1"/>
    <col min="10501" max="10501" width="5.81640625" style="335" customWidth="1"/>
    <col min="10502" max="10502" width="0.81640625" style="335" customWidth="1"/>
    <col min="10503" max="10503" width="5.54296875" style="335" customWidth="1"/>
    <col min="10504" max="10505" width="5" style="335" customWidth="1"/>
    <col min="10506" max="10506" width="5.26953125" style="335" customWidth="1"/>
    <col min="10507" max="10507" width="0.81640625" style="335" customWidth="1"/>
    <col min="10508" max="10510" width="4.81640625" style="335" customWidth="1"/>
    <col min="10511" max="10511" width="5.453125" style="335" customWidth="1"/>
    <col min="10512" max="10752" width="8.81640625" style="335"/>
    <col min="10753" max="10753" width="24" style="335" customWidth="1"/>
    <col min="10754" max="10754" width="5.54296875" style="335" customWidth="1"/>
    <col min="10755" max="10756" width="5.1796875" style="335" customWidth="1"/>
    <col min="10757" max="10757" width="5.81640625" style="335" customWidth="1"/>
    <col min="10758" max="10758" width="0.81640625" style="335" customWidth="1"/>
    <col min="10759" max="10759" width="5.54296875" style="335" customWidth="1"/>
    <col min="10760" max="10761" width="5" style="335" customWidth="1"/>
    <col min="10762" max="10762" width="5.26953125" style="335" customWidth="1"/>
    <col min="10763" max="10763" width="0.81640625" style="335" customWidth="1"/>
    <col min="10764" max="10766" width="4.81640625" style="335" customWidth="1"/>
    <col min="10767" max="10767" width="5.453125" style="335" customWidth="1"/>
    <col min="10768" max="11008" width="8.81640625" style="335"/>
    <col min="11009" max="11009" width="24" style="335" customWidth="1"/>
    <col min="11010" max="11010" width="5.54296875" style="335" customWidth="1"/>
    <col min="11011" max="11012" width="5.1796875" style="335" customWidth="1"/>
    <col min="11013" max="11013" width="5.81640625" style="335" customWidth="1"/>
    <col min="11014" max="11014" width="0.81640625" style="335" customWidth="1"/>
    <col min="11015" max="11015" width="5.54296875" style="335" customWidth="1"/>
    <col min="11016" max="11017" width="5" style="335" customWidth="1"/>
    <col min="11018" max="11018" width="5.26953125" style="335" customWidth="1"/>
    <col min="11019" max="11019" width="0.81640625" style="335" customWidth="1"/>
    <col min="11020" max="11022" width="4.81640625" style="335" customWidth="1"/>
    <col min="11023" max="11023" width="5.453125" style="335" customWidth="1"/>
    <col min="11024" max="11264" width="8.81640625" style="335"/>
    <col min="11265" max="11265" width="24" style="335" customWidth="1"/>
    <col min="11266" max="11266" width="5.54296875" style="335" customWidth="1"/>
    <col min="11267" max="11268" width="5.1796875" style="335" customWidth="1"/>
    <col min="11269" max="11269" width="5.81640625" style="335" customWidth="1"/>
    <col min="11270" max="11270" width="0.81640625" style="335" customWidth="1"/>
    <col min="11271" max="11271" width="5.54296875" style="335" customWidth="1"/>
    <col min="11272" max="11273" width="5" style="335" customWidth="1"/>
    <col min="11274" max="11274" width="5.26953125" style="335" customWidth="1"/>
    <col min="11275" max="11275" width="0.81640625" style="335" customWidth="1"/>
    <col min="11276" max="11278" width="4.81640625" style="335" customWidth="1"/>
    <col min="11279" max="11279" width="5.453125" style="335" customWidth="1"/>
    <col min="11280" max="11520" width="8.81640625" style="335"/>
    <col min="11521" max="11521" width="24" style="335" customWidth="1"/>
    <col min="11522" max="11522" width="5.54296875" style="335" customWidth="1"/>
    <col min="11523" max="11524" width="5.1796875" style="335" customWidth="1"/>
    <col min="11525" max="11525" width="5.81640625" style="335" customWidth="1"/>
    <col min="11526" max="11526" width="0.81640625" style="335" customWidth="1"/>
    <col min="11527" max="11527" width="5.54296875" style="335" customWidth="1"/>
    <col min="11528" max="11529" width="5" style="335" customWidth="1"/>
    <col min="11530" max="11530" width="5.26953125" style="335" customWidth="1"/>
    <col min="11531" max="11531" width="0.81640625" style="335" customWidth="1"/>
    <col min="11532" max="11534" width="4.81640625" style="335" customWidth="1"/>
    <col min="11535" max="11535" width="5.453125" style="335" customWidth="1"/>
    <col min="11536" max="11776" width="8.81640625" style="335"/>
    <col min="11777" max="11777" width="24" style="335" customWidth="1"/>
    <col min="11778" max="11778" width="5.54296875" style="335" customWidth="1"/>
    <col min="11779" max="11780" width="5.1796875" style="335" customWidth="1"/>
    <col min="11781" max="11781" width="5.81640625" style="335" customWidth="1"/>
    <col min="11782" max="11782" width="0.81640625" style="335" customWidth="1"/>
    <col min="11783" max="11783" width="5.54296875" style="335" customWidth="1"/>
    <col min="11784" max="11785" width="5" style="335" customWidth="1"/>
    <col min="11786" max="11786" width="5.26953125" style="335" customWidth="1"/>
    <col min="11787" max="11787" width="0.81640625" style="335" customWidth="1"/>
    <col min="11788" max="11790" width="4.81640625" style="335" customWidth="1"/>
    <col min="11791" max="11791" width="5.453125" style="335" customWidth="1"/>
    <col min="11792" max="12032" width="8.81640625" style="335"/>
    <col min="12033" max="12033" width="24" style="335" customWidth="1"/>
    <col min="12034" max="12034" width="5.54296875" style="335" customWidth="1"/>
    <col min="12035" max="12036" width="5.1796875" style="335" customWidth="1"/>
    <col min="12037" max="12037" width="5.81640625" style="335" customWidth="1"/>
    <col min="12038" max="12038" width="0.81640625" style="335" customWidth="1"/>
    <col min="12039" max="12039" width="5.54296875" style="335" customWidth="1"/>
    <col min="12040" max="12041" width="5" style="335" customWidth="1"/>
    <col min="12042" max="12042" width="5.26953125" style="335" customWidth="1"/>
    <col min="12043" max="12043" width="0.81640625" style="335" customWidth="1"/>
    <col min="12044" max="12046" width="4.81640625" style="335" customWidth="1"/>
    <col min="12047" max="12047" width="5.453125" style="335" customWidth="1"/>
    <col min="12048" max="12288" width="8.81640625" style="335"/>
    <col min="12289" max="12289" width="24" style="335" customWidth="1"/>
    <col min="12290" max="12290" width="5.54296875" style="335" customWidth="1"/>
    <col min="12291" max="12292" width="5.1796875" style="335" customWidth="1"/>
    <col min="12293" max="12293" width="5.81640625" style="335" customWidth="1"/>
    <col min="12294" max="12294" width="0.81640625" style="335" customWidth="1"/>
    <col min="12295" max="12295" width="5.54296875" style="335" customWidth="1"/>
    <col min="12296" max="12297" width="5" style="335" customWidth="1"/>
    <col min="12298" max="12298" width="5.26953125" style="335" customWidth="1"/>
    <col min="12299" max="12299" width="0.81640625" style="335" customWidth="1"/>
    <col min="12300" max="12302" width="4.81640625" style="335" customWidth="1"/>
    <col min="12303" max="12303" width="5.453125" style="335" customWidth="1"/>
    <col min="12304" max="12544" width="8.81640625" style="335"/>
    <col min="12545" max="12545" width="24" style="335" customWidth="1"/>
    <col min="12546" max="12546" width="5.54296875" style="335" customWidth="1"/>
    <col min="12547" max="12548" width="5.1796875" style="335" customWidth="1"/>
    <col min="12549" max="12549" width="5.81640625" style="335" customWidth="1"/>
    <col min="12550" max="12550" width="0.81640625" style="335" customWidth="1"/>
    <col min="12551" max="12551" width="5.54296875" style="335" customWidth="1"/>
    <col min="12552" max="12553" width="5" style="335" customWidth="1"/>
    <col min="12554" max="12554" width="5.26953125" style="335" customWidth="1"/>
    <col min="12555" max="12555" width="0.81640625" style="335" customWidth="1"/>
    <col min="12556" max="12558" width="4.81640625" style="335" customWidth="1"/>
    <col min="12559" max="12559" width="5.453125" style="335" customWidth="1"/>
    <col min="12560" max="12800" width="8.81640625" style="335"/>
    <col min="12801" max="12801" width="24" style="335" customWidth="1"/>
    <col min="12802" max="12802" width="5.54296875" style="335" customWidth="1"/>
    <col min="12803" max="12804" width="5.1796875" style="335" customWidth="1"/>
    <col min="12805" max="12805" width="5.81640625" style="335" customWidth="1"/>
    <col min="12806" max="12806" width="0.81640625" style="335" customWidth="1"/>
    <col min="12807" max="12807" width="5.54296875" style="335" customWidth="1"/>
    <col min="12808" max="12809" width="5" style="335" customWidth="1"/>
    <col min="12810" max="12810" width="5.26953125" style="335" customWidth="1"/>
    <col min="12811" max="12811" width="0.81640625" style="335" customWidth="1"/>
    <col min="12812" max="12814" width="4.81640625" style="335" customWidth="1"/>
    <col min="12815" max="12815" width="5.453125" style="335" customWidth="1"/>
    <col min="12816" max="13056" width="8.81640625" style="335"/>
    <col min="13057" max="13057" width="24" style="335" customWidth="1"/>
    <col min="13058" max="13058" width="5.54296875" style="335" customWidth="1"/>
    <col min="13059" max="13060" width="5.1796875" style="335" customWidth="1"/>
    <col min="13061" max="13061" width="5.81640625" style="335" customWidth="1"/>
    <col min="13062" max="13062" width="0.81640625" style="335" customWidth="1"/>
    <col min="13063" max="13063" width="5.54296875" style="335" customWidth="1"/>
    <col min="13064" max="13065" width="5" style="335" customWidth="1"/>
    <col min="13066" max="13066" width="5.26953125" style="335" customWidth="1"/>
    <col min="13067" max="13067" width="0.81640625" style="335" customWidth="1"/>
    <col min="13068" max="13070" width="4.81640625" style="335" customWidth="1"/>
    <col min="13071" max="13071" width="5.453125" style="335" customWidth="1"/>
    <col min="13072" max="13312" width="8.81640625" style="335"/>
    <col min="13313" max="13313" width="24" style="335" customWidth="1"/>
    <col min="13314" max="13314" width="5.54296875" style="335" customWidth="1"/>
    <col min="13315" max="13316" width="5.1796875" style="335" customWidth="1"/>
    <col min="13317" max="13317" width="5.81640625" style="335" customWidth="1"/>
    <col min="13318" max="13318" width="0.81640625" style="335" customWidth="1"/>
    <col min="13319" max="13319" width="5.54296875" style="335" customWidth="1"/>
    <col min="13320" max="13321" width="5" style="335" customWidth="1"/>
    <col min="13322" max="13322" width="5.26953125" style="335" customWidth="1"/>
    <col min="13323" max="13323" width="0.81640625" style="335" customWidth="1"/>
    <col min="13324" max="13326" width="4.81640625" style="335" customWidth="1"/>
    <col min="13327" max="13327" width="5.453125" style="335" customWidth="1"/>
    <col min="13328" max="13568" width="8.81640625" style="335"/>
    <col min="13569" max="13569" width="24" style="335" customWidth="1"/>
    <col min="13570" max="13570" width="5.54296875" style="335" customWidth="1"/>
    <col min="13571" max="13572" width="5.1796875" style="335" customWidth="1"/>
    <col min="13573" max="13573" width="5.81640625" style="335" customWidth="1"/>
    <col min="13574" max="13574" width="0.81640625" style="335" customWidth="1"/>
    <col min="13575" max="13575" width="5.54296875" style="335" customWidth="1"/>
    <col min="13576" max="13577" width="5" style="335" customWidth="1"/>
    <col min="13578" max="13578" width="5.26953125" style="335" customWidth="1"/>
    <col min="13579" max="13579" width="0.81640625" style="335" customWidth="1"/>
    <col min="13580" max="13582" width="4.81640625" style="335" customWidth="1"/>
    <col min="13583" max="13583" width="5.453125" style="335" customWidth="1"/>
    <col min="13584" max="13824" width="8.81640625" style="335"/>
    <col min="13825" max="13825" width="24" style="335" customWidth="1"/>
    <col min="13826" max="13826" width="5.54296875" style="335" customWidth="1"/>
    <col min="13827" max="13828" width="5.1796875" style="335" customWidth="1"/>
    <col min="13829" max="13829" width="5.81640625" style="335" customWidth="1"/>
    <col min="13830" max="13830" width="0.81640625" style="335" customWidth="1"/>
    <col min="13831" max="13831" width="5.54296875" style="335" customWidth="1"/>
    <col min="13832" max="13833" width="5" style="335" customWidth="1"/>
    <col min="13834" max="13834" width="5.26953125" style="335" customWidth="1"/>
    <col min="13835" max="13835" width="0.81640625" style="335" customWidth="1"/>
    <col min="13836" max="13838" width="4.81640625" style="335" customWidth="1"/>
    <col min="13839" max="13839" width="5.453125" style="335" customWidth="1"/>
    <col min="13840" max="14080" width="8.81640625" style="335"/>
    <col min="14081" max="14081" width="24" style="335" customWidth="1"/>
    <col min="14082" max="14082" width="5.54296875" style="335" customWidth="1"/>
    <col min="14083" max="14084" width="5.1796875" style="335" customWidth="1"/>
    <col min="14085" max="14085" width="5.81640625" style="335" customWidth="1"/>
    <col min="14086" max="14086" width="0.81640625" style="335" customWidth="1"/>
    <col min="14087" max="14087" width="5.54296875" style="335" customWidth="1"/>
    <col min="14088" max="14089" width="5" style="335" customWidth="1"/>
    <col min="14090" max="14090" width="5.26953125" style="335" customWidth="1"/>
    <col min="14091" max="14091" width="0.81640625" style="335" customWidth="1"/>
    <col min="14092" max="14094" width="4.81640625" style="335" customWidth="1"/>
    <col min="14095" max="14095" width="5.453125" style="335" customWidth="1"/>
    <col min="14096" max="14336" width="8.81640625" style="335"/>
    <col min="14337" max="14337" width="24" style="335" customWidth="1"/>
    <col min="14338" max="14338" width="5.54296875" style="335" customWidth="1"/>
    <col min="14339" max="14340" width="5.1796875" style="335" customWidth="1"/>
    <col min="14341" max="14341" width="5.81640625" style="335" customWidth="1"/>
    <col min="14342" max="14342" width="0.81640625" style="335" customWidth="1"/>
    <col min="14343" max="14343" width="5.54296875" style="335" customWidth="1"/>
    <col min="14344" max="14345" width="5" style="335" customWidth="1"/>
    <col min="14346" max="14346" width="5.26953125" style="335" customWidth="1"/>
    <col min="14347" max="14347" width="0.81640625" style="335" customWidth="1"/>
    <col min="14348" max="14350" width="4.81640625" style="335" customWidth="1"/>
    <col min="14351" max="14351" width="5.453125" style="335" customWidth="1"/>
    <col min="14352" max="14592" width="8.81640625" style="335"/>
    <col min="14593" max="14593" width="24" style="335" customWidth="1"/>
    <col min="14594" max="14594" width="5.54296875" style="335" customWidth="1"/>
    <col min="14595" max="14596" width="5.1796875" style="335" customWidth="1"/>
    <col min="14597" max="14597" width="5.81640625" style="335" customWidth="1"/>
    <col min="14598" max="14598" width="0.81640625" style="335" customWidth="1"/>
    <col min="14599" max="14599" width="5.54296875" style="335" customWidth="1"/>
    <col min="14600" max="14601" width="5" style="335" customWidth="1"/>
    <col min="14602" max="14602" width="5.26953125" style="335" customWidth="1"/>
    <col min="14603" max="14603" width="0.81640625" style="335" customWidth="1"/>
    <col min="14604" max="14606" width="4.81640625" style="335" customWidth="1"/>
    <col min="14607" max="14607" width="5.453125" style="335" customWidth="1"/>
    <col min="14608" max="14848" width="8.81640625" style="335"/>
    <col min="14849" max="14849" width="24" style="335" customWidth="1"/>
    <col min="14850" max="14850" width="5.54296875" style="335" customWidth="1"/>
    <col min="14851" max="14852" width="5.1796875" style="335" customWidth="1"/>
    <col min="14853" max="14853" width="5.81640625" style="335" customWidth="1"/>
    <col min="14854" max="14854" width="0.81640625" style="335" customWidth="1"/>
    <col min="14855" max="14855" width="5.54296875" style="335" customWidth="1"/>
    <col min="14856" max="14857" width="5" style="335" customWidth="1"/>
    <col min="14858" max="14858" width="5.26953125" style="335" customWidth="1"/>
    <col min="14859" max="14859" width="0.81640625" style="335" customWidth="1"/>
    <col min="14860" max="14862" width="4.81640625" style="335" customWidth="1"/>
    <col min="14863" max="14863" width="5.453125" style="335" customWidth="1"/>
    <col min="14864" max="15104" width="8.81640625" style="335"/>
    <col min="15105" max="15105" width="24" style="335" customWidth="1"/>
    <col min="15106" max="15106" width="5.54296875" style="335" customWidth="1"/>
    <col min="15107" max="15108" width="5.1796875" style="335" customWidth="1"/>
    <col min="15109" max="15109" width="5.81640625" style="335" customWidth="1"/>
    <col min="15110" max="15110" width="0.81640625" style="335" customWidth="1"/>
    <col min="15111" max="15111" width="5.54296875" style="335" customWidth="1"/>
    <col min="15112" max="15113" width="5" style="335" customWidth="1"/>
    <col min="15114" max="15114" width="5.26953125" style="335" customWidth="1"/>
    <col min="15115" max="15115" width="0.81640625" style="335" customWidth="1"/>
    <col min="15116" max="15118" width="4.81640625" style="335" customWidth="1"/>
    <col min="15119" max="15119" width="5.453125" style="335" customWidth="1"/>
    <col min="15120" max="15360" width="8.81640625" style="335"/>
    <col min="15361" max="15361" width="24" style="335" customWidth="1"/>
    <col min="15362" max="15362" width="5.54296875" style="335" customWidth="1"/>
    <col min="15363" max="15364" width="5.1796875" style="335" customWidth="1"/>
    <col min="15365" max="15365" width="5.81640625" style="335" customWidth="1"/>
    <col min="15366" max="15366" width="0.81640625" style="335" customWidth="1"/>
    <col min="15367" max="15367" width="5.54296875" style="335" customWidth="1"/>
    <col min="15368" max="15369" width="5" style="335" customWidth="1"/>
    <col min="15370" max="15370" width="5.26953125" style="335" customWidth="1"/>
    <col min="15371" max="15371" width="0.81640625" style="335" customWidth="1"/>
    <col min="15372" max="15374" width="4.81640625" style="335" customWidth="1"/>
    <col min="15375" max="15375" width="5.453125" style="335" customWidth="1"/>
    <col min="15376" max="15616" width="8.81640625" style="335"/>
    <col min="15617" max="15617" width="24" style="335" customWidth="1"/>
    <col min="15618" max="15618" width="5.54296875" style="335" customWidth="1"/>
    <col min="15619" max="15620" width="5.1796875" style="335" customWidth="1"/>
    <col min="15621" max="15621" width="5.81640625" style="335" customWidth="1"/>
    <col min="15622" max="15622" width="0.81640625" style="335" customWidth="1"/>
    <col min="15623" max="15623" width="5.54296875" style="335" customWidth="1"/>
    <col min="15624" max="15625" width="5" style="335" customWidth="1"/>
    <col min="15626" max="15626" width="5.26953125" style="335" customWidth="1"/>
    <col min="15627" max="15627" width="0.81640625" style="335" customWidth="1"/>
    <col min="15628" max="15630" width="4.81640625" style="335" customWidth="1"/>
    <col min="15631" max="15631" width="5.453125" style="335" customWidth="1"/>
    <col min="15632" max="15872" width="8.81640625" style="335"/>
    <col min="15873" max="15873" width="24" style="335" customWidth="1"/>
    <col min="15874" max="15874" width="5.54296875" style="335" customWidth="1"/>
    <col min="15875" max="15876" width="5.1796875" style="335" customWidth="1"/>
    <col min="15877" max="15877" width="5.81640625" style="335" customWidth="1"/>
    <col min="15878" max="15878" width="0.81640625" style="335" customWidth="1"/>
    <col min="15879" max="15879" width="5.54296875" style="335" customWidth="1"/>
    <col min="15880" max="15881" width="5" style="335" customWidth="1"/>
    <col min="15882" max="15882" width="5.26953125" style="335" customWidth="1"/>
    <col min="15883" max="15883" width="0.81640625" style="335" customWidth="1"/>
    <col min="15884" max="15886" width="4.81640625" style="335" customWidth="1"/>
    <col min="15887" max="15887" width="5.453125" style="335" customWidth="1"/>
    <col min="15888" max="16128" width="8.81640625" style="335"/>
    <col min="16129" max="16129" width="24" style="335" customWidth="1"/>
    <col min="16130" max="16130" width="5.54296875" style="335" customWidth="1"/>
    <col min="16131" max="16132" width="5.1796875" style="335" customWidth="1"/>
    <col min="16133" max="16133" width="5.81640625" style="335" customWidth="1"/>
    <col min="16134" max="16134" width="0.81640625" style="335" customWidth="1"/>
    <col min="16135" max="16135" width="5.54296875" style="335" customWidth="1"/>
    <col min="16136" max="16137" width="5" style="335" customWidth="1"/>
    <col min="16138" max="16138" width="5.26953125" style="335" customWidth="1"/>
    <col min="16139" max="16139" width="0.81640625" style="335" customWidth="1"/>
    <col min="16140" max="16142" width="4.81640625" style="335" customWidth="1"/>
    <col min="16143" max="16143" width="5.453125" style="335" customWidth="1"/>
    <col min="16144" max="16384" width="8.81640625" style="335"/>
  </cols>
  <sheetData>
    <row r="1" spans="1:17" s="168" customFormat="1" ht="12.75" customHeight="1" x14ac:dyDescent="0.2">
      <c r="A1" s="428"/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7" s="168" customFormat="1" ht="12.75" customHeight="1" x14ac:dyDescent="0.2">
      <c r="A2" s="428"/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</row>
    <row r="3" spans="1:17" ht="12.75" customHeight="1" x14ac:dyDescent="0.2">
      <c r="A3" s="429"/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</row>
    <row r="4" spans="1:17" ht="12" customHeight="1" x14ac:dyDescent="0.25">
      <c r="A4" s="392" t="s">
        <v>366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164"/>
    </row>
    <row r="5" spans="1:17" ht="24" customHeight="1" x14ac:dyDescent="0.25">
      <c r="A5" s="565" t="s">
        <v>367</v>
      </c>
      <c r="B5" s="565"/>
      <c r="C5" s="565"/>
      <c r="D5" s="565"/>
      <c r="E5" s="565"/>
      <c r="F5" s="565"/>
      <c r="G5" s="565"/>
      <c r="H5" s="565"/>
      <c r="I5" s="565"/>
      <c r="J5" s="565"/>
      <c r="K5" s="565"/>
      <c r="L5" s="565"/>
      <c r="M5" s="565"/>
      <c r="N5" s="565"/>
      <c r="O5" s="565"/>
      <c r="P5" s="164"/>
    </row>
    <row r="6" spans="1:17" ht="12" customHeight="1" x14ac:dyDescent="0.25">
      <c r="A6" s="394" t="s">
        <v>549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164"/>
    </row>
    <row r="7" spans="1:17" ht="6" customHeight="1" x14ac:dyDescent="0.25">
      <c r="A7" s="395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</row>
    <row r="8" spans="1:17" s="175" customFormat="1" ht="12" customHeight="1" x14ac:dyDescent="0.25">
      <c r="A8" s="566" t="s">
        <v>408</v>
      </c>
      <c r="B8" s="569" t="s">
        <v>188</v>
      </c>
      <c r="C8" s="569"/>
      <c r="D8" s="569"/>
      <c r="E8" s="569"/>
      <c r="F8" s="396"/>
      <c r="G8" s="569" t="s">
        <v>409</v>
      </c>
      <c r="H8" s="569"/>
      <c r="I8" s="569"/>
      <c r="J8" s="569"/>
      <c r="K8" s="396"/>
      <c r="L8" s="569" t="s">
        <v>410</v>
      </c>
      <c r="M8" s="569"/>
      <c r="N8" s="569"/>
      <c r="O8" s="569"/>
    </row>
    <row r="9" spans="1:17" s="175" customFormat="1" ht="2.25" customHeight="1" x14ac:dyDescent="0.25">
      <c r="A9" s="567"/>
      <c r="B9" s="397"/>
      <c r="C9" s="397"/>
      <c r="D9" s="397"/>
      <c r="E9" s="397"/>
      <c r="F9" s="398"/>
      <c r="G9" s="397"/>
      <c r="H9" s="397"/>
      <c r="I9" s="397"/>
      <c r="J9" s="397"/>
      <c r="K9" s="398"/>
      <c r="L9" s="397"/>
      <c r="M9" s="397"/>
      <c r="N9" s="397"/>
      <c r="O9" s="397"/>
    </row>
    <row r="10" spans="1:17" ht="48" customHeight="1" x14ac:dyDescent="0.2">
      <c r="A10" s="568"/>
      <c r="B10" s="399" t="s">
        <v>411</v>
      </c>
      <c r="C10" s="399" t="s">
        <v>412</v>
      </c>
      <c r="D10" s="399" t="s">
        <v>413</v>
      </c>
      <c r="E10" s="399" t="s">
        <v>414</v>
      </c>
      <c r="F10" s="400"/>
      <c r="G10" s="399" t="s">
        <v>415</v>
      </c>
      <c r="H10" s="399" t="s">
        <v>412</v>
      </c>
      <c r="I10" s="399" t="s">
        <v>416</v>
      </c>
      <c r="J10" s="399" t="s">
        <v>417</v>
      </c>
      <c r="K10" s="400"/>
      <c r="L10" s="399" t="s">
        <v>418</v>
      </c>
      <c r="M10" s="399" t="s">
        <v>412</v>
      </c>
      <c r="N10" s="399" t="s">
        <v>416</v>
      </c>
      <c r="O10" s="399" t="s">
        <v>417</v>
      </c>
      <c r="P10" s="354"/>
      <c r="Q10" s="430"/>
    </row>
    <row r="11" spans="1:17" ht="3" customHeight="1" x14ac:dyDescent="0.2">
      <c r="A11" s="348"/>
      <c r="B11" s="401"/>
      <c r="C11" s="401"/>
      <c r="D11" s="401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</row>
    <row r="12" spans="1:17" s="175" customFormat="1" ht="10" customHeight="1" x14ac:dyDescent="0.25">
      <c r="A12" s="403">
        <v>2018</v>
      </c>
      <c r="B12" s="342">
        <v>24.1</v>
      </c>
      <c r="C12" s="342">
        <v>55.4</v>
      </c>
      <c r="D12" s="342">
        <v>53</v>
      </c>
      <c r="E12" s="342">
        <v>50.5</v>
      </c>
      <c r="F12" s="342"/>
      <c r="G12" s="342">
        <v>16.600000000000001</v>
      </c>
      <c r="H12" s="342">
        <v>57.7</v>
      </c>
      <c r="I12" s="342">
        <v>63.5</v>
      </c>
      <c r="J12" s="342">
        <v>66</v>
      </c>
      <c r="K12" s="342"/>
      <c r="L12" s="342">
        <v>33.200000000000003</v>
      </c>
      <c r="M12" s="342">
        <v>70.8</v>
      </c>
      <c r="N12" s="342">
        <v>54.9</v>
      </c>
      <c r="O12" s="342">
        <v>71.2</v>
      </c>
    </row>
    <row r="13" spans="1:17" s="175" customFormat="1" ht="10" customHeight="1" x14ac:dyDescent="0.25">
      <c r="A13" s="403">
        <v>2019</v>
      </c>
      <c r="B13" s="342">
        <v>24.6</v>
      </c>
      <c r="C13" s="342">
        <v>57.8</v>
      </c>
      <c r="D13" s="342">
        <v>54.2</v>
      </c>
      <c r="E13" s="342">
        <v>51</v>
      </c>
      <c r="F13" s="342"/>
      <c r="G13" s="342">
        <v>16.7</v>
      </c>
      <c r="H13" s="342">
        <v>59.7</v>
      </c>
      <c r="I13" s="342">
        <v>65</v>
      </c>
      <c r="J13" s="342">
        <v>66.400000000000006</v>
      </c>
      <c r="K13" s="342"/>
      <c r="L13" s="342">
        <v>33.6</v>
      </c>
      <c r="M13" s="342">
        <v>71.7</v>
      </c>
      <c r="N13" s="342">
        <v>58.1</v>
      </c>
      <c r="O13" s="342">
        <v>73.8</v>
      </c>
    </row>
    <row r="14" spans="1:17" s="175" customFormat="1" ht="10" customHeight="1" x14ac:dyDescent="0.25">
      <c r="A14" s="173">
        <v>2020</v>
      </c>
      <c r="B14" s="342">
        <v>22</v>
      </c>
      <c r="C14" s="342">
        <v>60.8</v>
      </c>
      <c r="D14" s="342">
        <v>56.3</v>
      </c>
      <c r="E14" s="342">
        <v>54.4</v>
      </c>
      <c r="F14" s="342"/>
      <c r="G14" s="342">
        <v>16</v>
      </c>
      <c r="H14" s="342">
        <v>62.6</v>
      </c>
      <c r="I14" s="342">
        <v>65.8</v>
      </c>
      <c r="J14" s="342">
        <v>68.599999999999994</v>
      </c>
      <c r="K14" s="342"/>
      <c r="L14" s="342">
        <v>31.5</v>
      </c>
      <c r="M14" s="342">
        <v>72.3</v>
      </c>
      <c r="N14" s="342">
        <v>58.9</v>
      </c>
      <c r="O14" s="342">
        <v>75.599999999999994</v>
      </c>
    </row>
    <row r="15" spans="1:17" s="175" customFormat="1" ht="10" customHeight="1" x14ac:dyDescent="0.25">
      <c r="A15" s="173">
        <v>2021</v>
      </c>
      <c r="B15" s="342">
        <v>18.600000000000001</v>
      </c>
      <c r="C15" s="342">
        <v>60</v>
      </c>
      <c r="D15" s="342">
        <v>57.6</v>
      </c>
      <c r="E15" s="342">
        <v>56.8</v>
      </c>
      <c r="F15" s="342"/>
      <c r="G15" s="342">
        <v>13.3</v>
      </c>
      <c r="H15" s="342">
        <v>58.1</v>
      </c>
      <c r="I15" s="342">
        <v>66.5</v>
      </c>
      <c r="J15" s="342">
        <v>70.2</v>
      </c>
      <c r="K15" s="342"/>
      <c r="L15" s="342">
        <v>26.7</v>
      </c>
      <c r="M15" s="342">
        <v>72.5</v>
      </c>
      <c r="N15" s="342">
        <v>61.1</v>
      </c>
      <c r="O15" s="342">
        <v>77</v>
      </c>
    </row>
    <row r="16" spans="1:17" ht="3" customHeight="1" x14ac:dyDescent="0.2">
      <c r="A16" s="175"/>
      <c r="B16" s="354"/>
      <c r="C16" s="494"/>
      <c r="D16" s="494"/>
      <c r="E16" s="494"/>
      <c r="F16" s="494"/>
      <c r="G16" s="494"/>
      <c r="H16" s="494"/>
      <c r="I16" s="494"/>
      <c r="J16" s="494"/>
      <c r="K16" s="494"/>
      <c r="L16" s="494"/>
      <c r="M16" s="494"/>
      <c r="N16" s="494"/>
      <c r="O16" s="494"/>
    </row>
    <row r="17" spans="1:15" s="175" customFormat="1" ht="10" customHeight="1" x14ac:dyDescent="0.25">
      <c r="B17" s="532" t="s">
        <v>551</v>
      </c>
      <c r="C17" s="532"/>
      <c r="D17" s="532"/>
      <c r="E17" s="532"/>
      <c r="F17" s="532"/>
      <c r="G17" s="532"/>
      <c r="H17" s="532"/>
      <c r="I17" s="532"/>
      <c r="J17" s="532"/>
      <c r="K17" s="532"/>
      <c r="L17" s="532"/>
      <c r="M17" s="532"/>
      <c r="N17" s="532"/>
      <c r="O17" s="532"/>
    </row>
    <row r="18" spans="1:15" ht="3" customHeight="1" x14ac:dyDescent="0.2">
      <c r="A18" s="175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</row>
    <row r="19" spans="1:15" s="175" customFormat="1" ht="10" customHeight="1" x14ac:dyDescent="0.25">
      <c r="B19" s="532" t="s">
        <v>419</v>
      </c>
      <c r="C19" s="532"/>
      <c r="D19" s="532"/>
      <c r="E19" s="532"/>
      <c r="F19" s="532"/>
      <c r="G19" s="532"/>
      <c r="H19" s="532"/>
      <c r="I19" s="532"/>
      <c r="J19" s="532"/>
      <c r="K19" s="532"/>
      <c r="L19" s="532"/>
      <c r="M19" s="532"/>
      <c r="N19" s="532"/>
      <c r="O19" s="532"/>
    </row>
    <row r="20" spans="1:15" ht="3" customHeight="1" x14ac:dyDescent="0.2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</row>
    <row r="21" spans="1:15" s="175" customFormat="1" ht="10" customHeight="1" x14ac:dyDescent="0.25">
      <c r="A21" s="175" t="s">
        <v>420</v>
      </c>
      <c r="B21" s="342">
        <v>22.3</v>
      </c>
      <c r="C21" s="342">
        <v>61.9</v>
      </c>
      <c r="D21" s="342">
        <v>58.1</v>
      </c>
      <c r="E21" s="342">
        <v>55.2</v>
      </c>
      <c r="F21" s="342"/>
      <c r="G21" s="342">
        <v>14.9</v>
      </c>
      <c r="H21" s="342">
        <v>63.5</v>
      </c>
      <c r="I21" s="342">
        <v>71.5</v>
      </c>
      <c r="J21" s="342">
        <v>70.3</v>
      </c>
      <c r="K21" s="341"/>
      <c r="L21" s="342">
        <v>30.6</v>
      </c>
      <c r="M21" s="342">
        <v>75.099999999999994</v>
      </c>
      <c r="N21" s="342">
        <v>63</v>
      </c>
      <c r="O21" s="342">
        <v>79.099999999999994</v>
      </c>
    </row>
    <row r="22" spans="1:15" s="175" customFormat="1" ht="10" customHeight="1" x14ac:dyDescent="0.25">
      <c r="A22" s="175" t="s">
        <v>421</v>
      </c>
      <c r="B22" s="342">
        <v>22.4</v>
      </c>
      <c r="C22" s="342">
        <v>81.599999999999994</v>
      </c>
      <c r="D22" s="342">
        <v>85.6</v>
      </c>
      <c r="E22" s="342">
        <v>93.2</v>
      </c>
      <c r="F22" s="342"/>
      <c r="G22" s="342">
        <v>26.1</v>
      </c>
      <c r="H22" s="342">
        <v>74.400000000000006</v>
      </c>
      <c r="I22" s="342">
        <v>82.6</v>
      </c>
      <c r="J22" s="342">
        <v>88.9</v>
      </c>
      <c r="K22" s="341"/>
      <c r="L22" s="342">
        <v>26.8</v>
      </c>
      <c r="M22" s="342">
        <v>65.3</v>
      </c>
      <c r="N22" s="342">
        <v>55.6</v>
      </c>
      <c r="O22" s="342">
        <v>77.900000000000006</v>
      </c>
    </row>
    <row r="23" spans="1:15" s="175" customFormat="1" ht="10" customHeight="1" x14ac:dyDescent="0.25">
      <c r="A23" s="175" t="s">
        <v>422</v>
      </c>
      <c r="B23" s="342">
        <v>36.700000000000003</v>
      </c>
      <c r="C23" s="342">
        <v>70.400000000000006</v>
      </c>
      <c r="D23" s="342">
        <v>69.900000000000006</v>
      </c>
      <c r="E23" s="342">
        <v>52.3</v>
      </c>
      <c r="F23" s="342"/>
      <c r="G23" s="342">
        <v>17</v>
      </c>
      <c r="H23" s="342">
        <v>62.8</v>
      </c>
      <c r="I23" s="342">
        <v>65.900000000000006</v>
      </c>
      <c r="J23" s="342">
        <v>68.3</v>
      </c>
      <c r="K23" s="341"/>
      <c r="L23" s="342">
        <v>41.4</v>
      </c>
      <c r="M23" s="342">
        <v>67.3</v>
      </c>
      <c r="N23" s="342">
        <v>55.3</v>
      </c>
      <c r="O23" s="342">
        <v>74.2</v>
      </c>
    </row>
    <row r="24" spans="1:15" s="175" customFormat="1" ht="10" customHeight="1" x14ac:dyDescent="0.25">
      <c r="A24" s="175" t="s">
        <v>423</v>
      </c>
      <c r="B24" s="342">
        <v>24</v>
      </c>
      <c r="C24" s="342">
        <v>76.599999999999994</v>
      </c>
      <c r="D24" s="342">
        <v>72.8</v>
      </c>
      <c r="E24" s="342">
        <v>69</v>
      </c>
      <c r="F24" s="342"/>
      <c r="G24" s="342">
        <v>15.2</v>
      </c>
      <c r="H24" s="342">
        <v>67.7</v>
      </c>
      <c r="I24" s="342">
        <v>72.5</v>
      </c>
      <c r="J24" s="342">
        <v>70.599999999999994</v>
      </c>
      <c r="K24" s="341"/>
      <c r="L24" s="342">
        <v>35.5</v>
      </c>
      <c r="M24" s="342">
        <v>75.3</v>
      </c>
      <c r="N24" s="342">
        <v>53.8</v>
      </c>
      <c r="O24" s="342">
        <v>75.8</v>
      </c>
    </row>
    <row r="25" spans="1:15" s="175" customFormat="1" ht="10" customHeight="1" x14ac:dyDescent="0.25">
      <c r="A25" s="175" t="s">
        <v>193</v>
      </c>
      <c r="B25" s="342">
        <v>35.700000000000003</v>
      </c>
      <c r="C25" s="342">
        <v>86.6</v>
      </c>
      <c r="D25" s="342">
        <v>89.8</v>
      </c>
      <c r="E25" s="342">
        <v>85.5</v>
      </c>
      <c r="F25" s="342"/>
      <c r="G25" s="342">
        <v>29.9</v>
      </c>
      <c r="H25" s="342">
        <v>80.5</v>
      </c>
      <c r="I25" s="342">
        <v>89</v>
      </c>
      <c r="J25" s="342">
        <v>88.2</v>
      </c>
      <c r="K25" s="341"/>
      <c r="L25" s="342">
        <v>39.700000000000003</v>
      </c>
      <c r="M25" s="342">
        <v>83.7</v>
      </c>
      <c r="N25" s="342">
        <v>77.2</v>
      </c>
      <c r="O25" s="342">
        <v>87.7</v>
      </c>
    </row>
    <row r="26" spans="1:15" s="176" customFormat="1" ht="10" customHeight="1" x14ac:dyDescent="0.25">
      <c r="A26" s="176" t="s">
        <v>73</v>
      </c>
      <c r="B26" s="356">
        <v>44.5</v>
      </c>
      <c r="C26" s="356">
        <v>91.2</v>
      </c>
      <c r="D26" s="356">
        <v>91.3</v>
      </c>
      <c r="E26" s="356">
        <v>86.5</v>
      </c>
      <c r="F26" s="356"/>
      <c r="G26" s="356">
        <v>37.6</v>
      </c>
      <c r="H26" s="356">
        <v>88.3</v>
      </c>
      <c r="I26" s="356">
        <v>90.7</v>
      </c>
      <c r="J26" s="356">
        <v>87.3</v>
      </c>
      <c r="K26" s="357"/>
      <c r="L26" s="356">
        <v>44.1</v>
      </c>
      <c r="M26" s="356">
        <v>85.6</v>
      </c>
      <c r="N26" s="356">
        <v>78.099999999999994</v>
      </c>
      <c r="O26" s="356">
        <v>89.6</v>
      </c>
    </row>
    <row r="27" spans="1:15" s="176" customFormat="1" ht="10" customHeight="1" x14ac:dyDescent="0.25">
      <c r="A27" s="176" t="s">
        <v>74</v>
      </c>
      <c r="B27" s="356">
        <v>27.1</v>
      </c>
      <c r="C27" s="356">
        <v>79.3</v>
      </c>
      <c r="D27" s="356">
        <v>87.4</v>
      </c>
      <c r="E27" s="356">
        <v>83.8</v>
      </c>
      <c r="F27" s="356"/>
      <c r="G27" s="356">
        <v>22.4</v>
      </c>
      <c r="H27" s="356">
        <v>67.900000000000006</v>
      </c>
      <c r="I27" s="356">
        <v>86.4</v>
      </c>
      <c r="J27" s="356">
        <v>89.6</v>
      </c>
      <c r="K27" s="357"/>
      <c r="L27" s="356">
        <v>35.4</v>
      </c>
      <c r="M27" s="356">
        <v>81.400000000000006</v>
      </c>
      <c r="N27" s="356">
        <v>76</v>
      </c>
      <c r="O27" s="356">
        <v>85.4</v>
      </c>
    </row>
    <row r="28" spans="1:15" s="175" customFormat="1" ht="10" customHeight="1" x14ac:dyDescent="0.25">
      <c r="A28" s="175" t="s">
        <v>424</v>
      </c>
      <c r="B28" s="342">
        <v>17.600000000000001</v>
      </c>
      <c r="C28" s="342">
        <v>73.7</v>
      </c>
      <c r="D28" s="342">
        <v>79.5</v>
      </c>
      <c r="E28" s="342">
        <v>66.5</v>
      </c>
      <c r="F28" s="342"/>
      <c r="G28" s="342">
        <v>12.9</v>
      </c>
      <c r="H28" s="342">
        <v>64.8</v>
      </c>
      <c r="I28" s="342">
        <v>71.900000000000006</v>
      </c>
      <c r="J28" s="342">
        <v>66.599999999999994</v>
      </c>
      <c r="K28" s="341"/>
      <c r="L28" s="342">
        <v>35.1</v>
      </c>
      <c r="M28" s="342">
        <v>80.599999999999994</v>
      </c>
      <c r="N28" s="342">
        <v>71.599999999999994</v>
      </c>
      <c r="O28" s="342">
        <v>79.099999999999994</v>
      </c>
    </row>
    <row r="29" spans="1:15" s="175" customFormat="1" ht="10" customHeight="1" x14ac:dyDescent="0.25">
      <c r="A29" s="175" t="s">
        <v>425</v>
      </c>
      <c r="B29" s="342">
        <v>21.7</v>
      </c>
      <c r="C29" s="342">
        <v>84.6</v>
      </c>
      <c r="D29" s="342">
        <v>85.8</v>
      </c>
      <c r="E29" s="342">
        <v>79</v>
      </c>
      <c r="F29" s="342"/>
      <c r="G29" s="342">
        <v>14.4</v>
      </c>
      <c r="H29" s="342">
        <v>71.400000000000006</v>
      </c>
      <c r="I29" s="342">
        <v>80.8</v>
      </c>
      <c r="J29" s="342">
        <v>87.1</v>
      </c>
      <c r="K29" s="341"/>
      <c r="L29" s="342">
        <v>36.299999999999997</v>
      </c>
      <c r="M29" s="342">
        <v>77.599999999999994</v>
      </c>
      <c r="N29" s="342">
        <v>70</v>
      </c>
      <c r="O29" s="342">
        <v>87.9</v>
      </c>
    </row>
    <row r="30" spans="1:15" s="175" customFormat="1" ht="10" customHeight="1" x14ac:dyDescent="0.25">
      <c r="A30" s="175" t="s">
        <v>426</v>
      </c>
      <c r="B30" s="342">
        <v>20</v>
      </c>
      <c r="C30" s="342">
        <v>76.599999999999994</v>
      </c>
      <c r="D30" s="342">
        <v>77.3</v>
      </c>
      <c r="E30" s="342">
        <v>66.3</v>
      </c>
      <c r="F30" s="342"/>
      <c r="G30" s="342">
        <v>12.9</v>
      </c>
      <c r="H30" s="342">
        <v>72.5</v>
      </c>
      <c r="I30" s="342">
        <v>76.7</v>
      </c>
      <c r="J30" s="342">
        <v>72.599999999999994</v>
      </c>
      <c r="K30" s="341"/>
      <c r="L30" s="342">
        <v>33.9</v>
      </c>
      <c r="M30" s="342">
        <v>80.400000000000006</v>
      </c>
      <c r="N30" s="342">
        <v>67</v>
      </c>
      <c r="O30" s="342">
        <v>79.7</v>
      </c>
    </row>
    <row r="31" spans="1:15" s="175" customFormat="1" ht="10" customHeight="1" x14ac:dyDescent="0.25">
      <c r="A31" s="175" t="s">
        <v>427</v>
      </c>
      <c r="B31" s="342">
        <v>20.8</v>
      </c>
      <c r="C31" s="342">
        <v>67.599999999999994</v>
      </c>
      <c r="D31" s="342">
        <v>59.8</v>
      </c>
      <c r="E31" s="342">
        <v>63.8</v>
      </c>
      <c r="F31" s="342"/>
      <c r="G31" s="342">
        <v>12.1</v>
      </c>
      <c r="H31" s="342">
        <v>58.7</v>
      </c>
      <c r="I31" s="342">
        <v>61.4</v>
      </c>
      <c r="J31" s="342">
        <v>68.8</v>
      </c>
      <c r="K31" s="341"/>
      <c r="L31" s="342">
        <v>34</v>
      </c>
      <c r="M31" s="342">
        <v>77.8</v>
      </c>
      <c r="N31" s="342">
        <v>63.4</v>
      </c>
      <c r="O31" s="342">
        <v>81.5</v>
      </c>
    </row>
    <row r="32" spans="1:15" s="175" customFormat="1" ht="10" customHeight="1" x14ac:dyDescent="0.25">
      <c r="A32" s="175" t="s">
        <v>428</v>
      </c>
      <c r="B32" s="342">
        <v>13.1</v>
      </c>
      <c r="C32" s="342">
        <v>66.099999999999994</v>
      </c>
      <c r="D32" s="342">
        <v>72.099999999999994</v>
      </c>
      <c r="E32" s="342">
        <v>77.2</v>
      </c>
      <c r="F32" s="342"/>
      <c r="G32" s="342">
        <v>7.8</v>
      </c>
      <c r="H32" s="342">
        <v>63</v>
      </c>
      <c r="I32" s="342">
        <v>60.8</v>
      </c>
      <c r="J32" s="342">
        <v>76.599999999999994</v>
      </c>
      <c r="K32" s="341"/>
      <c r="L32" s="342">
        <v>24.1</v>
      </c>
      <c r="M32" s="342">
        <v>71</v>
      </c>
      <c r="N32" s="342">
        <v>63</v>
      </c>
      <c r="O32" s="342">
        <v>85.6</v>
      </c>
    </row>
    <row r="33" spans="1:24" s="175" customFormat="1" ht="10" customHeight="1" x14ac:dyDescent="0.25">
      <c r="A33" s="175" t="s">
        <v>429</v>
      </c>
      <c r="B33" s="342">
        <v>12.8</v>
      </c>
      <c r="C33" s="342">
        <v>72.400000000000006</v>
      </c>
      <c r="D33" s="342">
        <v>74</v>
      </c>
      <c r="E33" s="342">
        <v>68.3</v>
      </c>
      <c r="F33" s="342"/>
      <c r="G33" s="342">
        <v>13.4</v>
      </c>
      <c r="H33" s="342">
        <v>65.3</v>
      </c>
      <c r="I33" s="342">
        <v>73.3</v>
      </c>
      <c r="J33" s="342">
        <v>71.599999999999994</v>
      </c>
      <c r="K33" s="341"/>
      <c r="L33" s="342">
        <v>28.9</v>
      </c>
      <c r="M33" s="342">
        <v>69.2</v>
      </c>
      <c r="N33" s="342">
        <v>58.3</v>
      </c>
      <c r="O33" s="342">
        <v>78.2</v>
      </c>
    </row>
    <row r="34" spans="1:24" s="175" customFormat="1" ht="10" customHeight="1" x14ac:dyDescent="0.25">
      <c r="A34" s="175" t="s">
        <v>430</v>
      </c>
      <c r="B34" s="342">
        <v>34</v>
      </c>
      <c r="C34" s="342">
        <v>39.700000000000003</v>
      </c>
      <c r="D34" s="342">
        <v>33.700000000000003</v>
      </c>
      <c r="E34" s="342">
        <v>32.5</v>
      </c>
      <c r="F34" s="342"/>
      <c r="G34" s="342">
        <v>10.7</v>
      </c>
      <c r="H34" s="342">
        <v>55.4</v>
      </c>
      <c r="I34" s="342">
        <v>57.1</v>
      </c>
      <c r="J34" s="342">
        <v>60.2</v>
      </c>
      <c r="K34" s="341"/>
      <c r="L34" s="342">
        <v>34.4</v>
      </c>
      <c r="M34" s="342">
        <v>78.8</v>
      </c>
      <c r="N34" s="342">
        <v>70.599999999999994</v>
      </c>
      <c r="O34" s="342">
        <v>76.8</v>
      </c>
    </row>
    <row r="35" spans="1:24" s="175" customFormat="1" ht="10" customHeight="1" x14ac:dyDescent="0.25">
      <c r="A35" s="175" t="s">
        <v>431</v>
      </c>
      <c r="B35" s="342">
        <v>14.1</v>
      </c>
      <c r="C35" s="342">
        <v>69.7</v>
      </c>
      <c r="D35" s="342">
        <v>67.900000000000006</v>
      </c>
      <c r="E35" s="342">
        <v>72.900000000000006</v>
      </c>
      <c r="F35" s="342"/>
      <c r="G35" s="342">
        <v>17.7</v>
      </c>
      <c r="H35" s="342">
        <v>64.400000000000006</v>
      </c>
      <c r="I35" s="342">
        <v>72.5</v>
      </c>
      <c r="J35" s="342">
        <v>74.8</v>
      </c>
      <c r="K35" s="341"/>
      <c r="L35" s="342">
        <v>23.3</v>
      </c>
      <c r="M35" s="342">
        <v>62.6</v>
      </c>
      <c r="N35" s="342">
        <v>66.400000000000006</v>
      </c>
      <c r="O35" s="342">
        <v>84.9</v>
      </c>
    </row>
    <row r="36" spans="1:24" s="175" customFormat="1" ht="10" customHeight="1" x14ac:dyDescent="0.25">
      <c r="A36" s="175" t="s">
        <v>432</v>
      </c>
      <c r="B36" s="342">
        <v>10</v>
      </c>
      <c r="C36" s="342">
        <v>62.4</v>
      </c>
      <c r="D36" s="342">
        <v>71.2</v>
      </c>
      <c r="E36" s="342">
        <v>63.4</v>
      </c>
      <c r="F36" s="342"/>
      <c r="G36" s="342">
        <v>19.600000000000001</v>
      </c>
      <c r="H36" s="342">
        <v>53.6</v>
      </c>
      <c r="I36" s="342">
        <v>80.2</v>
      </c>
      <c r="J36" s="342">
        <v>79.3</v>
      </c>
      <c r="K36" s="341"/>
      <c r="L36" s="342">
        <v>22.2</v>
      </c>
      <c r="M36" s="342">
        <v>53</v>
      </c>
      <c r="N36" s="342">
        <v>48.3</v>
      </c>
      <c r="O36" s="342">
        <v>77.900000000000006</v>
      </c>
    </row>
    <row r="37" spans="1:24" s="175" customFormat="1" ht="10" customHeight="1" x14ac:dyDescent="0.25">
      <c r="A37" s="175" t="s">
        <v>433</v>
      </c>
      <c r="B37" s="342">
        <v>18.7</v>
      </c>
      <c r="C37" s="342">
        <v>37.9</v>
      </c>
      <c r="D37" s="342">
        <v>35.5</v>
      </c>
      <c r="E37" s="342">
        <v>34.700000000000003</v>
      </c>
      <c r="F37" s="342"/>
      <c r="G37" s="342">
        <v>16</v>
      </c>
      <c r="H37" s="342">
        <v>52.9</v>
      </c>
      <c r="I37" s="342">
        <v>52.6</v>
      </c>
      <c r="J37" s="342">
        <v>52.8</v>
      </c>
      <c r="K37" s="341"/>
      <c r="L37" s="342">
        <v>33.299999999999997</v>
      </c>
      <c r="M37" s="342">
        <v>70.400000000000006</v>
      </c>
      <c r="N37" s="342">
        <v>64.900000000000006</v>
      </c>
      <c r="O37" s="342">
        <v>69</v>
      </c>
    </row>
    <row r="38" spans="1:24" s="175" customFormat="1" ht="10" customHeight="1" x14ac:dyDescent="0.25">
      <c r="A38" s="175" t="s">
        <v>434</v>
      </c>
      <c r="B38" s="342">
        <v>10.5</v>
      </c>
      <c r="C38" s="342">
        <v>63.2</v>
      </c>
      <c r="D38" s="342">
        <v>59.2</v>
      </c>
      <c r="E38" s="342">
        <v>62.2</v>
      </c>
      <c r="F38" s="342"/>
      <c r="G38" s="342">
        <v>13.3</v>
      </c>
      <c r="H38" s="342">
        <v>64.3</v>
      </c>
      <c r="I38" s="342">
        <v>58.3</v>
      </c>
      <c r="J38" s="342">
        <v>64.099999999999994</v>
      </c>
      <c r="K38" s="341"/>
      <c r="L38" s="342">
        <v>20.6</v>
      </c>
      <c r="M38" s="342">
        <v>72.7</v>
      </c>
      <c r="N38" s="342">
        <v>61.6</v>
      </c>
      <c r="O38" s="342">
        <v>83.3</v>
      </c>
    </row>
    <row r="39" spans="1:24" s="175" customFormat="1" ht="10" customHeight="1" x14ac:dyDescent="0.25">
      <c r="A39" s="175" t="s">
        <v>435</v>
      </c>
      <c r="B39" s="342">
        <v>10.6</v>
      </c>
      <c r="C39" s="342">
        <v>67</v>
      </c>
      <c r="D39" s="342">
        <v>68.900000000000006</v>
      </c>
      <c r="E39" s="342">
        <v>82.5</v>
      </c>
      <c r="F39" s="342"/>
      <c r="G39" s="342">
        <v>17.8</v>
      </c>
      <c r="H39" s="342">
        <v>62.1</v>
      </c>
      <c r="I39" s="342">
        <v>72.400000000000006</v>
      </c>
      <c r="J39" s="342">
        <v>82</v>
      </c>
      <c r="K39" s="341"/>
      <c r="L39" s="342">
        <v>18.5</v>
      </c>
      <c r="M39" s="342">
        <v>61.2</v>
      </c>
      <c r="N39" s="342">
        <v>64.400000000000006</v>
      </c>
      <c r="O39" s="342">
        <v>81.099999999999994</v>
      </c>
    </row>
    <row r="40" spans="1:24" s="175" customFormat="1" ht="10" customHeight="1" x14ac:dyDescent="0.25">
      <c r="A40" s="175" t="s">
        <v>436</v>
      </c>
      <c r="B40" s="342">
        <v>11.5</v>
      </c>
      <c r="C40" s="342">
        <v>50.2</v>
      </c>
      <c r="D40" s="342">
        <v>50.9</v>
      </c>
      <c r="E40" s="342">
        <v>58.8</v>
      </c>
      <c r="F40" s="342"/>
      <c r="G40" s="342">
        <v>12.7</v>
      </c>
      <c r="H40" s="342">
        <v>57.6</v>
      </c>
      <c r="I40" s="342">
        <v>63.2</v>
      </c>
      <c r="J40" s="342">
        <v>69.3</v>
      </c>
      <c r="K40" s="341"/>
      <c r="L40" s="342">
        <v>20.3</v>
      </c>
      <c r="M40" s="342">
        <v>55</v>
      </c>
      <c r="N40" s="342">
        <v>55.7</v>
      </c>
      <c r="O40" s="342">
        <v>77.7</v>
      </c>
    </row>
    <row r="41" spans="1:24" s="175" customFormat="1" ht="10" customHeight="1" x14ac:dyDescent="0.25">
      <c r="A41" s="175" t="s">
        <v>437</v>
      </c>
      <c r="B41" s="342">
        <v>10.9</v>
      </c>
      <c r="C41" s="342">
        <v>38.299999999999997</v>
      </c>
      <c r="D41" s="342">
        <v>34.299999999999997</v>
      </c>
      <c r="E41" s="342">
        <v>43.9</v>
      </c>
      <c r="F41" s="342"/>
      <c r="G41" s="342">
        <v>11.3</v>
      </c>
      <c r="H41" s="342">
        <v>54.4</v>
      </c>
      <c r="I41" s="342">
        <v>64.3</v>
      </c>
      <c r="J41" s="342">
        <v>71.2</v>
      </c>
      <c r="K41" s="341"/>
      <c r="L41" s="342">
        <v>11.8</v>
      </c>
      <c r="M41" s="342">
        <v>55.5</v>
      </c>
      <c r="N41" s="342">
        <v>58.6</v>
      </c>
      <c r="O41" s="342">
        <v>74.7</v>
      </c>
    </row>
    <row r="42" spans="1:24" s="175" customFormat="1" ht="10" customHeight="1" x14ac:dyDescent="0.25">
      <c r="A42" s="175" t="s">
        <v>438</v>
      </c>
      <c r="B42" s="342">
        <v>16.100000000000001</v>
      </c>
      <c r="C42" s="342">
        <v>66.900000000000006</v>
      </c>
      <c r="D42" s="342">
        <v>66.7</v>
      </c>
      <c r="E42" s="342">
        <v>74.7</v>
      </c>
      <c r="F42" s="342"/>
      <c r="G42" s="342">
        <v>15.7</v>
      </c>
      <c r="H42" s="342">
        <v>53.6</v>
      </c>
      <c r="I42" s="342">
        <v>60.6</v>
      </c>
      <c r="J42" s="342">
        <v>69</v>
      </c>
      <c r="K42" s="341"/>
      <c r="L42" s="342">
        <v>14.5</v>
      </c>
      <c r="M42" s="342">
        <v>56.4</v>
      </c>
      <c r="N42" s="342">
        <v>61.9</v>
      </c>
      <c r="O42" s="342">
        <v>80.2</v>
      </c>
    </row>
    <row r="43" spans="1:24" s="177" customFormat="1" ht="10" customHeight="1" x14ac:dyDescent="0.25">
      <c r="A43" s="177" t="s">
        <v>90</v>
      </c>
      <c r="B43" s="355">
        <v>24.7</v>
      </c>
      <c r="C43" s="355">
        <v>72.2</v>
      </c>
      <c r="D43" s="355">
        <v>68.900000000000006</v>
      </c>
      <c r="E43" s="355">
        <v>63.4</v>
      </c>
      <c r="F43" s="355"/>
      <c r="G43" s="355">
        <v>15.4</v>
      </c>
      <c r="H43" s="355">
        <v>66.2</v>
      </c>
      <c r="I43" s="355">
        <v>71.7</v>
      </c>
      <c r="J43" s="355">
        <v>70.5</v>
      </c>
      <c r="K43" s="358"/>
      <c r="L43" s="355">
        <v>34.700000000000003</v>
      </c>
      <c r="M43" s="355">
        <v>74.3</v>
      </c>
      <c r="N43" s="355">
        <v>56.2</v>
      </c>
      <c r="O43" s="355">
        <v>76.400000000000006</v>
      </c>
    </row>
    <row r="44" spans="1:24" s="177" customFormat="1" ht="10" customHeight="1" x14ac:dyDescent="0.25">
      <c r="A44" s="177" t="s">
        <v>91</v>
      </c>
      <c r="B44" s="355">
        <v>20.6</v>
      </c>
      <c r="C44" s="355">
        <v>78</v>
      </c>
      <c r="D44" s="355">
        <v>81</v>
      </c>
      <c r="E44" s="355">
        <v>70.8</v>
      </c>
      <c r="F44" s="355"/>
      <c r="G44" s="355">
        <v>14.6</v>
      </c>
      <c r="H44" s="355">
        <v>71</v>
      </c>
      <c r="I44" s="355">
        <v>77.599999999999994</v>
      </c>
      <c r="J44" s="355">
        <v>74.8</v>
      </c>
      <c r="K44" s="358"/>
      <c r="L44" s="355">
        <v>35.200000000000003</v>
      </c>
      <c r="M44" s="355">
        <v>80.5</v>
      </c>
      <c r="N44" s="355">
        <v>70.3</v>
      </c>
      <c r="O44" s="355">
        <v>81.099999999999994</v>
      </c>
    </row>
    <row r="45" spans="1:24" s="177" customFormat="1" ht="10" customHeight="1" x14ac:dyDescent="0.25">
      <c r="A45" s="177" t="s">
        <v>92</v>
      </c>
      <c r="B45" s="355">
        <v>25.6</v>
      </c>
      <c r="C45" s="355">
        <v>49.9</v>
      </c>
      <c r="D45" s="355">
        <v>44.4</v>
      </c>
      <c r="E45" s="355">
        <v>44.4</v>
      </c>
      <c r="F45" s="355"/>
      <c r="G45" s="355">
        <v>11.3</v>
      </c>
      <c r="H45" s="355">
        <v>58.4</v>
      </c>
      <c r="I45" s="355">
        <v>61.2</v>
      </c>
      <c r="J45" s="355">
        <v>65.7</v>
      </c>
      <c r="K45" s="358"/>
      <c r="L45" s="355">
        <v>32.799999999999997</v>
      </c>
      <c r="M45" s="355">
        <v>77</v>
      </c>
      <c r="N45" s="355">
        <v>66.5</v>
      </c>
      <c r="O45" s="355">
        <v>79</v>
      </c>
    </row>
    <row r="46" spans="1:24" s="177" customFormat="1" ht="10" customHeight="1" x14ac:dyDescent="0.25">
      <c r="A46" s="177" t="s">
        <v>93</v>
      </c>
      <c r="B46" s="355">
        <v>14.3</v>
      </c>
      <c r="C46" s="355">
        <v>48.9</v>
      </c>
      <c r="D46" s="355">
        <v>46.9</v>
      </c>
      <c r="E46" s="355">
        <v>48.7</v>
      </c>
      <c r="F46" s="355"/>
      <c r="G46" s="355">
        <v>15</v>
      </c>
      <c r="H46" s="355">
        <v>58.2</v>
      </c>
      <c r="I46" s="355">
        <v>59.3</v>
      </c>
      <c r="J46" s="355">
        <v>62.3</v>
      </c>
      <c r="K46" s="355"/>
      <c r="L46" s="355">
        <v>26</v>
      </c>
      <c r="M46" s="355">
        <v>68</v>
      </c>
      <c r="N46" s="355">
        <v>62.9</v>
      </c>
      <c r="O46" s="355">
        <v>75.099999999999994</v>
      </c>
    </row>
    <row r="47" spans="1:24" s="177" customFormat="1" ht="10" customHeight="1" x14ac:dyDescent="0.25">
      <c r="A47" s="177" t="s">
        <v>94</v>
      </c>
      <c r="B47" s="355">
        <v>12.2</v>
      </c>
      <c r="C47" s="355">
        <v>47.9</v>
      </c>
      <c r="D47" s="355">
        <v>45.1</v>
      </c>
      <c r="E47" s="355">
        <v>54.2</v>
      </c>
      <c r="F47" s="355"/>
      <c r="G47" s="355">
        <v>12.4</v>
      </c>
      <c r="H47" s="355">
        <v>54.1</v>
      </c>
      <c r="I47" s="355">
        <v>63.1</v>
      </c>
      <c r="J47" s="355">
        <v>70.5</v>
      </c>
      <c r="K47" s="355"/>
      <c r="L47" s="355">
        <v>12.5</v>
      </c>
      <c r="M47" s="355">
        <v>55.8</v>
      </c>
      <c r="N47" s="355">
        <v>59.6</v>
      </c>
      <c r="O47" s="355">
        <v>76.3</v>
      </c>
    </row>
    <row r="48" spans="1:24" s="177" customFormat="1" ht="10" customHeight="1" x14ac:dyDescent="0.25">
      <c r="A48" s="177" t="s">
        <v>162</v>
      </c>
      <c r="B48" s="355">
        <v>20.399999999999999</v>
      </c>
      <c r="C48" s="355">
        <v>62.4</v>
      </c>
      <c r="D48" s="355">
        <v>60.1</v>
      </c>
      <c r="E48" s="355">
        <v>57.2</v>
      </c>
      <c r="F48" s="355"/>
      <c r="G48" s="355">
        <v>14</v>
      </c>
      <c r="H48" s="355">
        <v>62.8</v>
      </c>
      <c r="I48" s="355">
        <v>67.400000000000006</v>
      </c>
      <c r="J48" s="355">
        <v>68.599999999999994</v>
      </c>
      <c r="K48" s="358"/>
      <c r="L48" s="355">
        <v>30</v>
      </c>
      <c r="M48" s="355">
        <v>74.2</v>
      </c>
      <c r="N48" s="355">
        <v>63.1</v>
      </c>
      <c r="O48" s="355">
        <v>77.8</v>
      </c>
      <c r="X48" s="177" t="s">
        <v>306</v>
      </c>
    </row>
    <row r="49" spans="1:24" s="171" customFormat="1" ht="3" customHeight="1" x14ac:dyDescent="0.25">
      <c r="A49" s="175"/>
      <c r="B49" s="335"/>
      <c r="C49" s="335"/>
      <c r="D49" s="335"/>
      <c r="E49" s="335"/>
      <c r="F49" s="335"/>
      <c r="G49" s="344"/>
      <c r="H49" s="344"/>
      <c r="I49" s="344"/>
      <c r="J49" s="344"/>
      <c r="K49" s="344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</row>
    <row r="50" spans="1:24" s="167" customFormat="1" ht="10" customHeight="1" x14ac:dyDescent="0.25">
      <c r="A50" s="175"/>
      <c r="B50" s="532" t="s">
        <v>439</v>
      </c>
      <c r="C50" s="532"/>
      <c r="D50" s="532"/>
      <c r="E50" s="532"/>
      <c r="F50" s="532"/>
      <c r="G50" s="532"/>
      <c r="H50" s="532"/>
      <c r="I50" s="532"/>
      <c r="J50" s="532"/>
      <c r="K50" s="532"/>
      <c r="L50" s="532"/>
      <c r="M50" s="532"/>
      <c r="N50" s="532"/>
      <c r="O50" s="532"/>
      <c r="P50" s="175"/>
      <c r="Q50" s="175"/>
      <c r="R50" s="175"/>
      <c r="S50" s="175"/>
      <c r="T50" s="175"/>
      <c r="U50" s="175"/>
      <c r="V50" s="175"/>
      <c r="W50" s="175"/>
      <c r="X50" s="175"/>
    </row>
    <row r="51" spans="1:24" s="171" customFormat="1" ht="3" customHeight="1" x14ac:dyDescent="0.25">
      <c r="A51" s="175"/>
      <c r="B51" s="335"/>
      <c r="C51" s="335"/>
      <c r="D51" s="335"/>
      <c r="E51" s="335"/>
      <c r="F51" s="335" t="s">
        <v>399</v>
      </c>
      <c r="G51" s="335"/>
      <c r="H51" s="335"/>
      <c r="I51" s="335"/>
      <c r="J51" s="335"/>
      <c r="K51" s="335"/>
      <c r="L51" s="335"/>
      <c r="M51" s="335"/>
      <c r="N51" s="335"/>
      <c r="O51" s="335"/>
      <c r="P51" s="335"/>
      <c r="Q51" s="335"/>
      <c r="R51" s="335"/>
      <c r="S51" s="335"/>
      <c r="T51" s="335"/>
      <c r="U51" s="335"/>
      <c r="V51" s="335"/>
      <c r="W51" s="335"/>
      <c r="X51" s="335"/>
    </row>
    <row r="52" spans="1:24" s="167" customFormat="1" ht="10" customHeight="1" x14ac:dyDescent="0.25">
      <c r="A52" s="175" t="s">
        <v>440</v>
      </c>
      <c r="B52" s="342">
        <v>57.1</v>
      </c>
      <c r="C52" s="342">
        <v>56.4</v>
      </c>
      <c r="D52" s="342">
        <v>50.6</v>
      </c>
      <c r="E52" s="342">
        <v>42.1</v>
      </c>
      <c r="F52" s="342"/>
      <c r="G52" s="342">
        <v>11</v>
      </c>
      <c r="H52" s="342">
        <v>63.4</v>
      </c>
      <c r="I52" s="342">
        <v>71.3</v>
      </c>
      <c r="J52" s="342">
        <v>67.900000000000006</v>
      </c>
      <c r="K52" s="341"/>
      <c r="L52" s="342">
        <v>37.9</v>
      </c>
      <c r="M52" s="342">
        <v>79.2</v>
      </c>
      <c r="N52" s="342">
        <v>69.099999999999994</v>
      </c>
      <c r="O52" s="342">
        <v>84</v>
      </c>
      <c r="P52" s="175"/>
      <c r="Q52" s="175"/>
      <c r="R52" s="175"/>
      <c r="S52" s="175"/>
      <c r="T52" s="175"/>
      <c r="U52" s="175"/>
      <c r="V52" s="175"/>
      <c r="W52" s="175"/>
      <c r="X52" s="175"/>
    </row>
    <row r="53" spans="1:24" s="167" customFormat="1" ht="10" customHeight="1" x14ac:dyDescent="0.25">
      <c r="A53" s="175" t="s">
        <v>441</v>
      </c>
      <c r="B53" s="342">
        <v>15.1</v>
      </c>
      <c r="C53" s="342">
        <v>60.9</v>
      </c>
      <c r="D53" s="342">
        <v>62</v>
      </c>
      <c r="E53" s="342">
        <v>63.5</v>
      </c>
      <c r="F53" s="342"/>
      <c r="G53" s="342">
        <v>16.8</v>
      </c>
      <c r="H53" s="342">
        <v>58.5</v>
      </c>
      <c r="I53" s="342">
        <v>58.2</v>
      </c>
      <c r="J53" s="342">
        <v>61.2</v>
      </c>
      <c r="K53" s="341"/>
      <c r="L53" s="342">
        <v>32.4</v>
      </c>
      <c r="M53" s="342">
        <v>72.400000000000006</v>
      </c>
      <c r="N53" s="342">
        <v>62</v>
      </c>
      <c r="O53" s="342">
        <v>68.099999999999994</v>
      </c>
      <c r="P53" s="175"/>
      <c r="Q53" s="175"/>
      <c r="R53" s="175"/>
      <c r="S53" s="175"/>
      <c r="T53" s="175"/>
      <c r="U53" s="175"/>
      <c r="V53" s="175"/>
      <c r="W53" s="175"/>
      <c r="X53" s="175"/>
    </row>
    <row r="54" spans="1:24" s="167" customFormat="1" ht="10" customHeight="1" x14ac:dyDescent="0.25">
      <c r="A54" s="175" t="s">
        <v>442</v>
      </c>
      <c r="B54" s="342">
        <v>9.4</v>
      </c>
      <c r="C54" s="342">
        <v>62.5</v>
      </c>
      <c r="D54" s="342">
        <v>68.3</v>
      </c>
      <c r="E54" s="342">
        <v>75.7</v>
      </c>
      <c r="F54" s="342"/>
      <c r="G54" s="342">
        <v>16.8</v>
      </c>
      <c r="H54" s="342">
        <v>54.6</v>
      </c>
      <c r="I54" s="342">
        <v>74.7</v>
      </c>
      <c r="J54" s="342">
        <v>81</v>
      </c>
      <c r="K54" s="359"/>
      <c r="L54" s="342">
        <v>23.7</v>
      </c>
      <c r="M54" s="342">
        <v>65.3</v>
      </c>
      <c r="N54" s="342">
        <v>54.4</v>
      </c>
      <c r="O54" s="342">
        <v>75.7</v>
      </c>
      <c r="P54" s="175"/>
      <c r="Q54" s="175"/>
      <c r="R54" s="175"/>
      <c r="S54" s="175"/>
      <c r="T54" s="175"/>
      <c r="U54" s="175"/>
      <c r="V54" s="175"/>
      <c r="W54" s="175"/>
      <c r="X54" s="175"/>
    </row>
    <row r="55" spans="1:24" s="167" customFormat="1" ht="10" customHeight="1" x14ac:dyDescent="0.25">
      <c r="A55" s="175" t="s">
        <v>443</v>
      </c>
      <c r="B55" s="342">
        <v>9.6</v>
      </c>
      <c r="C55" s="342">
        <v>65.099999999999994</v>
      </c>
      <c r="D55" s="342">
        <v>70.400000000000006</v>
      </c>
      <c r="E55" s="342">
        <v>70</v>
      </c>
      <c r="F55" s="342"/>
      <c r="G55" s="342">
        <v>15.8</v>
      </c>
      <c r="H55" s="342">
        <v>62.1</v>
      </c>
      <c r="I55" s="342">
        <v>70.2</v>
      </c>
      <c r="J55" s="342">
        <v>69.8</v>
      </c>
      <c r="K55" s="359"/>
      <c r="L55" s="342">
        <v>26.2</v>
      </c>
      <c r="M55" s="342">
        <v>74.900000000000006</v>
      </c>
      <c r="N55" s="342">
        <v>61.7</v>
      </c>
      <c r="O55" s="342">
        <v>78</v>
      </c>
      <c r="P55" s="175"/>
      <c r="Q55" s="175"/>
      <c r="R55" s="175"/>
      <c r="S55" s="175"/>
      <c r="T55" s="175"/>
      <c r="U55" s="175"/>
      <c r="V55" s="175"/>
      <c r="W55" s="175"/>
      <c r="X55" s="175"/>
    </row>
    <row r="56" spans="1:24" s="167" customFormat="1" ht="10" customHeight="1" x14ac:dyDescent="0.25">
      <c r="A56" s="175" t="s">
        <v>444</v>
      </c>
      <c r="B56" s="342">
        <v>10.5</v>
      </c>
      <c r="C56" s="342">
        <v>70.3</v>
      </c>
      <c r="D56" s="342">
        <v>69.400000000000006</v>
      </c>
      <c r="E56" s="342">
        <v>71.400000000000006</v>
      </c>
      <c r="F56" s="342"/>
      <c r="G56" s="342">
        <v>13.7</v>
      </c>
      <c r="H56" s="342">
        <v>66.8</v>
      </c>
      <c r="I56" s="342">
        <v>67.7</v>
      </c>
      <c r="J56" s="342">
        <v>69.599999999999994</v>
      </c>
      <c r="K56" s="360"/>
      <c r="L56" s="342">
        <v>27.4</v>
      </c>
      <c r="M56" s="342">
        <v>73.3</v>
      </c>
      <c r="N56" s="342">
        <v>60.8</v>
      </c>
      <c r="O56" s="342">
        <v>77.599999999999994</v>
      </c>
      <c r="P56" s="175"/>
      <c r="Q56" s="175"/>
      <c r="R56" s="175"/>
      <c r="S56" s="175"/>
      <c r="T56" s="175"/>
      <c r="U56" s="175"/>
      <c r="V56" s="175"/>
      <c r="W56" s="175"/>
      <c r="X56" s="175"/>
    </row>
    <row r="57" spans="1:24" s="167" customFormat="1" ht="10" customHeight="1" x14ac:dyDescent="0.25">
      <c r="A57" s="175" t="s">
        <v>445</v>
      </c>
      <c r="B57" s="342">
        <v>24.6</v>
      </c>
      <c r="C57" s="342">
        <v>69.099999999999994</v>
      </c>
      <c r="D57" s="342">
        <v>66.3</v>
      </c>
      <c r="E57" s="342">
        <v>67.099999999999994</v>
      </c>
      <c r="F57" s="342"/>
      <c r="G57" s="342">
        <v>11.5</v>
      </c>
      <c r="H57" s="342">
        <v>65.099999999999994</v>
      </c>
      <c r="I57" s="342">
        <v>66.099999999999994</v>
      </c>
      <c r="J57" s="342">
        <v>68.8</v>
      </c>
      <c r="K57" s="360"/>
      <c r="L57" s="342">
        <v>32</v>
      </c>
      <c r="M57" s="342">
        <v>73.099999999999994</v>
      </c>
      <c r="N57" s="342">
        <v>64.400000000000006</v>
      </c>
      <c r="O57" s="342">
        <v>80</v>
      </c>
      <c r="P57" s="175"/>
      <c r="Q57" s="175"/>
      <c r="R57" s="175"/>
      <c r="S57" s="175"/>
      <c r="T57" s="175"/>
      <c r="U57" s="175"/>
      <c r="V57" s="175"/>
      <c r="W57" s="175"/>
      <c r="X57" s="175"/>
    </row>
    <row r="58" spans="1:24" ht="3" customHeight="1" x14ac:dyDescent="0.2">
      <c r="A58" s="346"/>
      <c r="B58" s="346"/>
      <c r="C58" s="346"/>
      <c r="D58" s="346"/>
      <c r="E58" s="346"/>
      <c r="F58" s="346"/>
      <c r="G58" s="346"/>
      <c r="H58" s="346"/>
      <c r="I58" s="346"/>
      <c r="J58" s="346"/>
      <c r="K58" s="346"/>
      <c r="L58" s="346"/>
      <c r="M58" s="346"/>
      <c r="N58" s="346"/>
      <c r="O58" s="346"/>
    </row>
    <row r="59" spans="1:24" ht="3" customHeight="1" x14ac:dyDescent="0.2"/>
    <row r="60" spans="1:24" s="175" customFormat="1" ht="10" customHeight="1" x14ac:dyDescent="0.25">
      <c r="A60" s="175" t="s">
        <v>446</v>
      </c>
    </row>
    <row r="61" spans="1:24" ht="9" customHeight="1" x14ac:dyDescent="0.2"/>
  </sheetData>
  <mergeCells count="8">
    <mergeCell ref="B19:O19"/>
    <mergeCell ref="B50:O50"/>
    <mergeCell ref="A5:O5"/>
    <mergeCell ref="A8:A10"/>
    <mergeCell ref="B8:E8"/>
    <mergeCell ref="G8:J8"/>
    <mergeCell ref="L8:O8"/>
    <mergeCell ref="B17:O17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zoomScaleNormal="100" workbookViewId="0">
      <selection activeCell="A4" sqref="A4"/>
    </sheetView>
  </sheetViews>
  <sheetFormatPr defaultColWidth="9.1796875" defaultRowHeight="10.5" customHeight="1" x14ac:dyDescent="0.25"/>
  <cols>
    <col min="1" max="1" width="21.26953125" style="26" customWidth="1"/>
    <col min="2" max="2" width="0.81640625" style="85" customWidth="1"/>
    <col min="3" max="5" width="11.26953125" style="59" customWidth="1"/>
    <col min="6" max="6" width="0.81640625" style="59" customWidth="1"/>
    <col min="7" max="9" width="11.26953125" style="59" customWidth="1"/>
    <col min="10" max="16384" width="9.1796875" style="26"/>
  </cols>
  <sheetData>
    <row r="1" spans="1:16" s="181" customFormat="1" ht="12.75" customHeight="1" x14ac:dyDescent="0.25">
      <c r="C1" s="182"/>
      <c r="D1" s="182"/>
      <c r="E1" s="182"/>
      <c r="F1" s="182"/>
      <c r="G1" s="182"/>
      <c r="H1" s="182"/>
      <c r="I1" s="182"/>
    </row>
    <row r="2" spans="1:16" s="181" customFormat="1" ht="12.75" customHeight="1" x14ac:dyDescent="0.25">
      <c r="C2" s="182"/>
      <c r="D2" s="182"/>
      <c r="E2" s="182"/>
      <c r="F2" s="182"/>
      <c r="G2" s="182"/>
      <c r="H2" s="182"/>
      <c r="I2" s="182"/>
    </row>
    <row r="3" spans="1:16" s="184" customFormat="1" ht="12.75" customHeight="1" x14ac:dyDescent="0.25">
      <c r="A3" s="183"/>
      <c r="C3" s="185"/>
      <c r="D3" s="185"/>
      <c r="E3" s="185"/>
      <c r="F3" s="185"/>
      <c r="G3" s="185"/>
      <c r="H3" s="185"/>
      <c r="I3" s="185"/>
    </row>
    <row r="4" spans="1:16" s="187" customFormat="1" ht="12" customHeight="1" x14ac:dyDescent="0.25">
      <c r="A4" s="186" t="s">
        <v>196</v>
      </c>
      <c r="C4" s="419"/>
      <c r="D4" s="188"/>
      <c r="E4" s="188"/>
      <c r="F4" s="188"/>
      <c r="G4" s="188"/>
      <c r="H4" s="188"/>
      <c r="I4" s="188"/>
    </row>
    <row r="5" spans="1:16" s="189" customFormat="1" ht="12" customHeight="1" x14ac:dyDescent="0.25">
      <c r="A5" s="573" t="s">
        <v>197</v>
      </c>
      <c r="B5" s="573"/>
      <c r="C5" s="573"/>
      <c r="D5" s="573"/>
      <c r="E5" s="573"/>
      <c r="F5" s="573"/>
      <c r="G5" s="573"/>
      <c r="H5" s="573"/>
      <c r="I5" s="573"/>
    </row>
    <row r="6" spans="1:16" s="190" customFormat="1" ht="12" customHeight="1" x14ac:dyDescent="0.25">
      <c r="A6" s="574" t="s">
        <v>532</v>
      </c>
      <c r="B6" s="574"/>
      <c r="C6" s="574"/>
      <c r="D6" s="574"/>
      <c r="E6" s="574"/>
      <c r="F6" s="574"/>
      <c r="G6" s="574"/>
      <c r="H6" s="574"/>
      <c r="I6" s="574"/>
    </row>
    <row r="7" spans="1:16" s="194" customFormat="1" ht="6" customHeight="1" x14ac:dyDescent="0.2">
      <c r="A7" s="191"/>
      <c r="B7" s="192"/>
      <c r="C7" s="193"/>
      <c r="D7" s="193"/>
      <c r="E7" s="193"/>
      <c r="F7" s="154"/>
      <c r="G7" s="25"/>
      <c r="H7" s="25"/>
      <c r="I7" s="25"/>
    </row>
    <row r="8" spans="1:16" s="194" customFormat="1" ht="15" customHeight="1" x14ac:dyDescent="0.2">
      <c r="A8" s="575" t="s">
        <v>198</v>
      </c>
      <c r="B8" s="195"/>
      <c r="C8" s="577" t="s">
        <v>199</v>
      </c>
      <c r="D8" s="577"/>
      <c r="E8" s="577"/>
      <c r="F8" s="196"/>
      <c r="G8" s="577" t="s">
        <v>370</v>
      </c>
      <c r="H8" s="577"/>
      <c r="I8" s="577"/>
    </row>
    <row r="9" spans="1:16" s="194" customFormat="1" ht="15" customHeight="1" x14ac:dyDescent="0.2">
      <c r="A9" s="576"/>
      <c r="B9" s="197"/>
      <c r="C9" s="198" t="s">
        <v>200</v>
      </c>
      <c r="D9" s="199" t="s">
        <v>201</v>
      </c>
      <c r="E9" s="199" t="s">
        <v>21</v>
      </c>
      <c r="F9" s="200"/>
      <c r="G9" s="199" t="s">
        <v>200</v>
      </c>
      <c r="H9" s="199" t="s">
        <v>201</v>
      </c>
      <c r="I9" s="199" t="s">
        <v>21</v>
      </c>
    </row>
    <row r="10" spans="1:16" s="194" customFormat="1" ht="3" customHeight="1" x14ac:dyDescent="0.2">
      <c r="A10" s="67"/>
      <c r="B10" s="67"/>
      <c r="C10" s="201"/>
      <c r="D10" s="202"/>
      <c r="E10" s="202"/>
      <c r="F10" s="25"/>
      <c r="G10" s="202"/>
      <c r="H10" s="202"/>
      <c r="I10" s="202"/>
    </row>
    <row r="11" spans="1:16" s="6" customFormat="1" ht="10.5" customHeight="1" x14ac:dyDescent="0.25">
      <c r="A11" s="203" t="s">
        <v>202</v>
      </c>
      <c r="B11" s="204" t="s">
        <v>533</v>
      </c>
      <c r="C11" s="205">
        <v>2659</v>
      </c>
      <c r="D11" s="205">
        <v>2800</v>
      </c>
      <c r="E11" s="205">
        <v>5459</v>
      </c>
      <c r="F11" s="30"/>
      <c r="G11" s="205">
        <v>1945</v>
      </c>
      <c r="H11" s="205">
        <v>1901</v>
      </c>
      <c r="I11" s="205">
        <v>3846</v>
      </c>
      <c r="K11" s="161"/>
      <c r="L11" s="161"/>
      <c r="N11" s="161"/>
      <c r="O11" s="161"/>
      <c r="P11" s="161"/>
    </row>
    <row r="12" spans="1:16" s="6" customFormat="1" ht="10.5" customHeight="1" x14ac:dyDescent="0.25">
      <c r="A12" s="203" t="s">
        <v>203</v>
      </c>
      <c r="B12" s="204" t="s">
        <v>533</v>
      </c>
      <c r="C12" s="205">
        <v>11772</v>
      </c>
      <c r="D12" s="205">
        <v>11327</v>
      </c>
      <c r="E12" s="205">
        <v>23099</v>
      </c>
      <c r="F12" s="30"/>
      <c r="G12" s="205">
        <v>10405</v>
      </c>
      <c r="H12" s="205">
        <v>5969</v>
      </c>
      <c r="I12" s="205">
        <v>16374</v>
      </c>
      <c r="K12" s="161"/>
      <c r="L12" s="161"/>
      <c r="N12" s="161"/>
      <c r="O12" s="161"/>
      <c r="P12" s="161"/>
    </row>
    <row r="13" spans="1:16" s="6" customFormat="1" ht="10.5" customHeight="1" x14ac:dyDescent="0.25">
      <c r="A13" s="203" t="s">
        <v>204</v>
      </c>
      <c r="B13" s="204" t="s">
        <v>533</v>
      </c>
      <c r="C13" s="205">
        <v>4214</v>
      </c>
      <c r="D13" s="205">
        <v>2057</v>
      </c>
      <c r="E13" s="205">
        <v>6271</v>
      </c>
      <c r="F13" s="30"/>
      <c r="G13" s="205">
        <v>3450</v>
      </c>
      <c r="H13" s="205">
        <v>1470</v>
      </c>
      <c r="I13" s="205">
        <v>4920</v>
      </c>
      <c r="K13" s="161"/>
      <c r="L13" s="161"/>
      <c r="N13" s="161"/>
      <c r="O13" s="161"/>
      <c r="P13" s="161"/>
    </row>
    <row r="14" spans="1:16" s="6" customFormat="1" ht="10.5" customHeight="1" x14ac:dyDescent="0.25">
      <c r="A14" s="203" t="s">
        <v>205</v>
      </c>
      <c r="B14" s="204" t="s">
        <v>533</v>
      </c>
      <c r="C14" s="205">
        <v>4731</v>
      </c>
      <c r="D14" s="205">
        <v>1897</v>
      </c>
      <c r="E14" s="205">
        <v>6628</v>
      </c>
      <c r="F14" s="30"/>
      <c r="G14" s="205">
        <v>2837</v>
      </c>
      <c r="H14" s="205">
        <v>912</v>
      </c>
      <c r="I14" s="205">
        <v>3749</v>
      </c>
      <c r="K14" s="161"/>
      <c r="L14" s="161"/>
      <c r="N14" s="161"/>
      <c r="O14" s="161"/>
      <c r="P14" s="161"/>
    </row>
    <row r="15" spans="1:16" s="6" customFormat="1" ht="10.5" customHeight="1" x14ac:dyDescent="0.25">
      <c r="A15" s="203" t="s">
        <v>206</v>
      </c>
      <c r="B15" s="204" t="s">
        <v>533</v>
      </c>
      <c r="C15" s="205">
        <v>6028</v>
      </c>
      <c r="D15" s="205">
        <v>5001</v>
      </c>
      <c r="E15" s="205">
        <v>11029</v>
      </c>
      <c r="F15" s="30"/>
      <c r="G15" s="205">
        <v>773</v>
      </c>
      <c r="H15" s="205">
        <v>667</v>
      </c>
      <c r="I15" s="205">
        <v>1440</v>
      </c>
      <c r="K15" s="161"/>
      <c r="L15" s="161"/>
      <c r="N15" s="161"/>
      <c r="O15" s="161"/>
      <c r="P15" s="161"/>
    </row>
    <row r="16" spans="1:16" s="6" customFormat="1" ht="10.5" customHeight="1" x14ac:dyDescent="0.25">
      <c r="A16" s="203" t="s">
        <v>207</v>
      </c>
      <c r="B16" s="204" t="s">
        <v>533</v>
      </c>
      <c r="C16" s="205">
        <v>3610</v>
      </c>
      <c r="D16" s="205">
        <v>3045</v>
      </c>
      <c r="E16" s="205">
        <v>6656</v>
      </c>
      <c r="F16" s="30"/>
      <c r="G16" s="205">
        <v>649</v>
      </c>
      <c r="H16" s="205">
        <v>417</v>
      </c>
      <c r="I16" s="205">
        <v>1066</v>
      </c>
      <c r="K16" s="161"/>
      <c r="L16" s="161"/>
      <c r="N16" s="161"/>
      <c r="O16" s="161"/>
      <c r="P16" s="161"/>
    </row>
    <row r="17" spans="1:16" s="6" customFormat="1" ht="10.5" customHeight="1" x14ac:dyDescent="0.25">
      <c r="A17" s="203" t="s">
        <v>208</v>
      </c>
      <c r="B17" s="204" t="s">
        <v>533</v>
      </c>
      <c r="C17" s="205">
        <v>907</v>
      </c>
      <c r="D17" s="205">
        <v>383</v>
      </c>
      <c r="E17" s="205">
        <v>1290</v>
      </c>
      <c r="F17" s="30"/>
      <c r="G17" s="205">
        <v>857</v>
      </c>
      <c r="H17" s="205">
        <v>244</v>
      </c>
      <c r="I17" s="205">
        <v>1101</v>
      </c>
      <c r="K17" s="161"/>
      <c r="L17" s="161"/>
      <c r="N17" s="161"/>
      <c r="O17" s="161"/>
      <c r="P17" s="161"/>
    </row>
    <row r="18" spans="1:16" s="6" customFormat="1" ht="10.5" customHeight="1" x14ac:dyDescent="0.25">
      <c r="A18" s="203" t="s">
        <v>209</v>
      </c>
      <c r="B18" s="204" t="s">
        <v>533</v>
      </c>
      <c r="C18" s="205">
        <v>5434</v>
      </c>
      <c r="D18" s="205">
        <v>5123</v>
      </c>
      <c r="E18" s="205">
        <v>10557</v>
      </c>
      <c r="F18" s="30"/>
      <c r="G18" s="205">
        <v>1826</v>
      </c>
      <c r="H18" s="205">
        <v>1429</v>
      </c>
      <c r="I18" s="205">
        <v>3255</v>
      </c>
      <c r="K18" s="161"/>
      <c r="L18" s="161"/>
      <c r="N18" s="161"/>
      <c r="O18" s="161"/>
      <c r="P18" s="161"/>
    </row>
    <row r="19" spans="1:16" s="6" customFormat="1" ht="10.5" customHeight="1" x14ac:dyDescent="0.25">
      <c r="A19" s="203" t="s">
        <v>534</v>
      </c>
      <c r="B19" s="204" t="s">
        <v>533</v>
      </c>
      <c r="C19" s="205">
        <v>1174</v>
      </c>
      <c r="D19" s="205">
        <v>132</v>
      </c>
      <c r="E19" s="205">
        <v>1306</v>
      </c>
      <c r="F19" s="30"/>
      <c r="G19" s="205" t="s">
        <v>212</v>
      </c>
      <c r="H19" s="205">
        <v>2</v>
      </c>
      <c r="I19" s="205">
        <v>2</v>
      </c>
      <c r="K19" s="161"/>
      <c r="L19" s="161"/>
      <c r="N19" s="161"/>
      <c r="O19" s="161"/>
      <c r="P19" s="161"/>
    </row>
    <row r="20" spans="1:16" s="6" customFormat="1" ht="10.5" customHeight="1" x14ac:dyDescent="0.25">
      <c r="A20" s="203" t="s">
        <v>210</v>
      </c>
      <c r="B20" s="204" t="s">
        <v>533</v>
      </c>
      <c r="C20" s="205">
        <v>3386</v>
      </c>
      <c r="D20" s="205">
        <v>1444</v>
      </c>
      <c r="E20" s="205">
        <v>4830</v>
      </c>
      <c r="F20" s="30"/>
      <c r="G20" s="205">
        <v>2888</v>
      </c>
      <c r="H20" s="205">
        <v>219</v>
      </c>
      <c r="I20" s="205">
        <v>3107</v>
      </c>
      <c r="K20" s="161"/>
      <c r="L20" s="161"/>
      <c r="N20" s="161"/>
      <c r="O20" s="161"/>
      <c r="P20" s="161"/>
    </row>
    <row r="21" spans="1:16" s="6" customFormat="1" ht="10.5" customHeight="1" x14ac:dyDescent="0.25">
      <c r="A21" s="203" t="s">
        <v>211</v>
      </c>
      <c r="B21" s="204" t="s">
        <v>533</v>
      </c>
      <c r="C21" s="205">
        <v>2026</v>
      </c>
      <c r="D21" s="205">
        <v>201</v>
      </c>
      <c r="E21" s="205">
        <v>2227</v>
      </c>
      <c r="F21" s="30"/>
      <c r="G21" s="205">
        <v>1369</v>
      </c>
      <c r="H21" s="205">
        <v>99</v>
      </c>
      <c r="I21" s="205">
        <v>1468</v>
      </c>
      <c r="K21" s="161"/>
      <c r="L21" s="161"/>
      <c r="N21" s="161"/>
      <c r="O21" s="161"/>
      <c r="P21" s="161"/>
    </row>
    <row r="22" spans="1:16" s="6" customFormat="1" ht="10.5" customHeight="1" x14ac:dyDescent="0.25">
      <c r="A22" s="203" t="s">
        <v>213</v>
      </c>
      <c r="B22" s="204" t="s">
        <v>533</v>
      </c>
      <c r="C22" s="205">
        <v>1613</v>
      </c>
      <c r="D22" s="205">
        <v>359</v>
      </c>
      <c r="E22" s="205">
        <v>1971</v>
      </c>
      <c r="F22" s="30"/>
      <c r="G22" s="205">
        <v>881</v>
      </c>
      <c r="H22" s="205">
        <v>49</v>
      </c>
      <c r="I22" s="205">
        <v>929</v>
      </c>
      <c r="K22" s="161"/>
      <c r="L22" s="161"/>
      <c r="N22" s="161"/>
      <c r="O22" s="161"/>
      <c r="P22" s="161"/>
    </row>
    <row r="23" spans="1:16" s="6" customFormat="1" ht="10.5" customHeight="1" x14ac:dyDescent="0.25">
      <c r="A23" s="203" t="s">
        <v>214</v>
      </c>
      <c r="B23" s="204" t="s">
        <v>533</v>
      </c>
      <c r="C23" s="205">
        <v>824</v>
      </c>
      <c r="D23" s="205">
        <v>1958</v>
      </c>
      <c r="E23" s="205">
        <v>2782</v>
      </c>
      <c r="F23" s="30"/>
      <c r="G23" s="205">
        <v>522</v>
      </c>
      <c r="H23" s="205">
        <v>1053</v>
      </c>
      <c r="I23" s="205">
        <v>1575</v>
      </c>
      <c r="K23" s="161"/>
      <c r="L23" s="161"/>
      <c r="N23" s="161"/>
      <c r="O23" s="161"/>
      <c r="P23" s="161"/>
    </row>
    <row r="24" spans="1:16" s="6" customFormat="1" ht="10.5" customHeight="1" x14ac:dyDescent="0.25">
      <c r="A24" s="203" t="s">
        <v>215</v>
      </c>
      <c r="B24" s="204" t="s">
        <v>533</v>
      </c>
      <c r="C24" s="205">
        <v>27899</v>
      </c>
      <c r="D24" s="205">
        <v>20313</v>
      </c>
      <c r="E24" s="205">
        <v>48212</v>
      </c>
      <c r="F24" s="30"/>
      <c r="G24" s="205">
        <v>18500</v>
      </c>
      <c r="H24" s="205">
        <v>13286</v>
      </c>
      <c r="I24" s="205">
        <v>31786</v>
      </c>
      <c r="K24" s="161"/>
      <c r="L24" s="161"/>
      <c r="N24" s="161"/>
      <c r="O24" s="161"/>
      <c r="P24" s="161"/>
    </row>
    <row r="25" spans="1:16" s="6" customFormat="1" ht="10.5" customHeight="1" x14ac:dyDescent="0.25">
      <c r="A25" s="203" t="s">
        <v>216</v>
      </c>
      <c r="B25" s="204" t="s">
        <v>533</v>
      </c>
      <c r="C25" s="205">
        <v>12509</v>
      </c>
      <c r="D25" s="205">
        <v>13212</v>
      </c>
      <c r="E25" s="205">
        <v>25721</v>
      </c>
      <c r="F25" s="30"/>
      <c r="G25" s="205">
        <v>9428</v>
      </c>
      <c r="H25" s="205">
        <v>7954</v>
      </c>
      <c r="I25" s="205">
        <v>17382</v>
      </c>
      <c r="K25" s="161"/>
      <c r="L25" s="161"/>
      <c r="N25" s="161"/>
      <c r="O25" s="161"/>
      <c r="P25" s="161"/>
    </row>
    <row r="26" spans="1:16" s="6" customFormat="1" ht="10.5" customHeight="1" x14ac:dyDescent="0.25">
      <c r="A26" s="203" t="s">
        <v>218</v>
      </c>
      <c r="B26" s="204" t="s">
        <v>533</v>
      </c>
      <c r="C26" s="205">
        <v>6020</v>
      </c>
      <c r="D26" s="205">
        <v>5466</v>
      </c>
      <c r="E26" s="205">
        <v>11486</v>
      </c>
      <c r="F26" s="30"/>
      <c r="G26" s="205">
        <v>3566</v>
      </c>
      <c r="H26" s="205">
        <v>4815</v>
      </c>
      <c r="I26" s="236">
        <v>8381</v>
      </c>
      <c r="K26" s="161"/>
      <c r="L26" s="161"/>
      <c r="N26" s="161"/>
      <c r="O26" s="161"/>
      <c r="P26" s="161"/>
    </row>
    <row r="27" spans="1:16" s="6" customFormat="1" ht="10.5" customHeight="1" x14ac:dyDescent="0.25">
      <c r="A27" s="203" t="s">
        <v>219</v>
      </c>
      <c r="B27" s="204" t="s">
        <v>533</v>
      </c>
      <c r="C27" s="205">
        <v>18533</v>
      </c>
      <c r="D27" s="205">
        <v>15796</v>
      </c>
      <c r="E27" s="205">
        <v>34330</v>
      </c>
      <c r="F27" s="30"/>
      <c r="G27" s="205">
        <v>10707</v>
      </c>
      <c r="H27" s="205">
        <v>6608</v>
      </c>
      <c r="I27" s="205">
        <v>17315</v>
      </c>
      <c r="K27" s="161"/>
      <c r="L27" s="161"/>
      <c r="N27" s="161"/>
      <c r="O27" s="161"/>
      <c r="P27" s="161"/>
    </row>
    <row r="28" spans="1:16" s="6" customFormat="1" ht="10.5" customHeight="1" x14ac:dyDescent="0.25">
      <c r="A28" s="203" t="s">
        <v>467</v>
      </c>
      <c r="B28" s="204" t="s">
        <v>533</v>
      </c>
      <c r="C28" s="205">
        <v>1614</v>
      </c>
      <c r="D28" s="205">
        <v>2063</v>
      </c>
      <c r="E28" s="205">
        <v>3677</v>
      </c>
      <c r="F28" s="30"/>
      <c r="G28" s="205">
        <v>489</v>
      </c>
      <c r="H28" s="205">
        <v>287</v>
      </c>
      <c r="I28" s="205">
        <v>775</v>
      </c>
      <c r="K28" s="161"/>
      <c r="L28" s="161"/>
      <c r="N28" s="161"/>
      <c r="O28" s="161"/>
      <c r="P28" s="161"/>
    </row>
    <row r="29" spans="1:16" s="6" customFormat="1" ht="10.5" customHeight="1" x14ac:dyDescent="0.25">
      <c r="A29" s="203" t="s">
        <v>220</v>
      </c>
      <c r="B29" s="204" t="s">
        <v>533</v>
      </c>
      <c r="C29" s="205">
        <v>3246</v>
      </c>
      <c r="D29" s="205">
        <v>3362</v>
      </c>
      <c r="E29" s="205">
        <v>6608</v>
      </c>
      <c r="F29" s="30"/>
      <c r="G29" s="205">
        <v>11</v>
      </c>
      <c r="H29" s="205" t="s">
        <v>212</v>
      </c>
      <c r="I29" s="236">
        <v>11</v>
      </c>
      <c r="K29" s="161"/>
      <c r="L29" s="161"/>
      <c r="N29" s="161"/>
      <c r="O29" s="161"/>
      <c r="P29" s="161"/>
    </row>
    <row r="30" spans="1:16" s="6" customFormat="1" ht="10.5" customHeight="1" x14ac:dyDescent="0.25">
      <c r="A30" s="203" t="s">
        <v>221</v>
      </c>
      <c r="B30" s="204" t="s">
        <v>533</v>
      </c>
      <c r="C30" s="205">
        <v>7681</v>
      </c>
      <c r="D30" s="205">
        <v>8565</v>
      </c>
      <c r="E30" s="205">
        <v>16246</v>
      </c>
      <c r="F30" s="30"/>
      <c r="G30" s="205">
        <v>7230</v>
      </c>
      <c r="H30" s="205">
        <v>1314</v>
      </c>
      <c r="I30" s="205">
        <v>8544</v>
      </c>
      <c r="K30" s="161"/>
      <c r="L30" s="161"/>
      <c r="N30" s="161"/>
      <c r="O30" s="161"/>
      <c r="P30" s="161"/>
    </row>
    <row r="31" spans="1:16" s="6" customFormat="1" ht="10.5" customHeight="1" x14ac:dyDescent="0.25">
      <c r="A31" s="203" t="s">
        <v>222</v>
      </c>
      <c r="B31" s="204" t="s">
        <v>533</v>
      </c>
      <c r="C31" s="205">
        <v>2997</v>
      </c>
      <c r="D31" s="205">
        <v>655</v>
      </c>
      <c r="E31" s="205">
        <v>3652</v>
      </c>
      <c r="F31" s="30"/>
      <c r="G31" s="205">
        <v>2831</v>
      </c>
      <c r="H31" s="205">
        <v>592</v>
      </c>
      <c r="I31" s="205">
        <v>3423</v>
      </c>
      <c r="K31" s="161"/>
      <c r="L31" s="161"/>
      <c r="N31" s="161"/>
      <c r="O31" s="161"/>
      <c r="P31" s="161"/>
    </row>
    <row r="32" spans="1:16" s="6" customFormat="1" ht="10.5" customHeight="1" x14ac:dyDescent="0.25">
      <c r="A32" s="203" t="s">
        <v>223</v>
      </c>
      <c r="B32" s="204" t="s">
        <v>533</v>
      </c>
      <c r="C32" s="205">
        <v>9937</v>
      </c>
      <c r="D32" s="205">
        <v>6102</v>
      </c>
      <c r="E32" s="205">
        <v>16039</v>
      </c>
      <c r="F32" s="30"/>
      <c r="G32" s="205">
        <v>4089</v>
      </c>
      <c r="H32" s="205">
        <v>1164</v>
      </c>
      <c r="I32" s="205">
        <v>5253</v>
      </c>
      <c r="K32" s="161"/>
      <c r="L32" s="161"/>
      <c r="N32" s="161"/>
      <c r="O32" s="161"/>
      <c r="P32" s="161"/>
    </row>
    <row r="33" spans="1:16" s="6" customFormat="1" ht="10.5" customHeight="1" x14ac:dyDescent="0.25">
      <c r="A33" s="203" t="s">
        <v>224</v>
      </c>
      <c r="B33" s="204" t="s">
        <v>533</v>
      </c>
      <c r="C33" s="205">
        <v>5176</v>
      </c>
      <c r="D33" s="205">
        <v>3392</v>
      </c>
      <c r="E33" s="205">
        <v>8568</v>
      </c>
      <c r="F33" s="30"/>
      <c r="G33" s="205">
        <v>7</v>
      </c>
      <c r="H33" s="205">
        <v>53</v>
      </c>
      <c r="I33" s="205">
        <v>60</v>
      </c>
      <c r="K33" s="161"/>
      <c r="L33" s="161"/>
      <c r="N33" s="161"/>
      <c r="O33" s="161"/>
      <c r="P33" s="161"/>
    </row>
    <row r="34" spans="1:16" s="6" customFormat="1" ht="10.5" customHeight="1" x14ac:dyDescent="0.25">
      <c r="A34" s="203" t="s">
        <v>225</v>
      </c>
      <c r="B34" s="204" t="s">
        <v>533</v>
      </c>
      <c r="C34" s="205">
        <v>1224</v>
      </c>
      <c r="D34" s="205">
        <v>629</v>
      </c>
      <c r="E34" s="205">
        <v>1853</v>
      </c>
      <c r="F34" s="30"/>
      <c r="G34" s="205">
        <v>800</v>
      </c>
      <c r="H34" s="205">
        <v>542</v>
      </c>
      <c r="I34" s="205">
        <v>1342</v>
      </c>
      <c r="K34" s="161"/>
      <c r="L34" s="161"/>
      <c r="N34" s="161"/>
      <c r="O34" s="161"/>
      <c r="P34" s="161"/>
    </row>
    <row r="35" spans="1:16" s="6" customFormat="1" ht="10.5" customHeight="1" x14ac:dyDescent="0.25">
      <c r="A35" s="203" t="s">
        <v>480</v>
      </c>
      <c r="B35" s="204" t="s">
        <v>533</v>
      </c>
      <c r="C35" s="205">
        <v>1180</v>
      </c>
      <c r="D35" s="205">
        <v>106</v>
      </c>
      <c r="E35" s="205">
        <v>1286</v>
      </c>
      <c r="F35" s="30"/>
      <c r="G35" s="205">
        <v>657</v>
      </c>
      <c r="H35" s="205">
        <v>91</v>
      </c>
      <c r="I35" s="205">
        <v>748</v>
      </c>
      <c r="K35" s="161"/>
      <c r="L35" s="161"/>
      <c r="N35" s="161"/>
      <c r="O35" s="161"/>
      <c r="P35" s="161"/>
    </row>
    <row r="36" spans="1:16" s="6" customFormat="1" ht="10.5" customHeight="1" x14ac:dyDescent="0.25">
      <c r="A36" s="203" t="s">
        <v>227</v>
      </c>
      <c r="B36" s="204" t="s">
        <v>533</v>
      </c>
      <c r="C36" s="205">
        <v>6493</v>
      </c>
      <c r="D36" s="205">
        <v>4525</v>
      </c>
      <c r="E36" s="205">
        <v>11018</v>
      </c>
      <c r="F36" s="30"/>
      <c r="G36" s="205">
        <v>278</v>
      </c>
      <c r="H36" s="205">
        <v>290</v>
      </c>
      <c r="I36" s="205">
        <v>568</v>
      </c>
      <c r="K36" s="161"/>
      <c r="L36" s="161"/>
      <c r="N36" s="161"/>
      <c r="O36" s="161"/>
      <c r="P36" s="161"/>
    </row>
    <row r="37" spans="1:16" s="6" customFormat="1" ht="10.5" customHeight="1" x14ac:dyDescent="0.25">
      <c r="A37" s="203" t="s">
        <v>228</v>
      </c>
      <c r="B37" s="204" t="s">
        <v>533</v>
      </c>
      <c r="C37" s="205">
        <v>1727</v>
      </c>
      <c r="D37" s="205">
        <v>679</v>
      </c>
      <c r="E37" s="205">
        <v>2406</v>
      </c>
      <c r="F37" s="30"/>
      <c r="G37" s="205">
        <v>1160</v>
      </c>
      <c r="H37" s="205">
        <v>98</v>
      </c>
      <c r="I37" s="205">
        <v>1258</v>
      </c>
      <c r="K37" s="161"/>
      <c r="L37" s="161"/>
      <c r="N37" s="161"/>
      <c r="O37" s="161"/>
      <c r="P37" s="161"/>
    </row>
    <row r="38" spans="1:16" s="6" customFormat="1" ht="10.5" customHeight="1" x14ac:dyDescent="0.25">
      <c r="A38" s="203" t="s">
        <v>229</v>
      </c>
      <c r="B38" s="204" t="s">
        <v>533</v>
      </c>
      <c r="C38" s="205">
        <v>12644</v>
      </c>
      <c r="D38" s="205">
        <v>10943</v>
      </c>
      <c r="E38" s="205">
        <v>23587</v>
      </c>
      <c r="F38" s="30"/>
      <c r="G38" s="205">
        <v>12519</v>
      </c>
      <c r="H38" s="205">
        <v>8194</v>
      </c>
      <c r="I38" s="205">
        <v>20713</v>
      </c>
      <c r="K38" s="161"/>
      <c r="L38" s="161"/>
      <c r="N38" s="161"/>
      <c r="O38" s="161"/>
      <c r="P38" s="161"/>
    </row>
    <row r="39" spans="1:16" s="6" customFormat="1" ht="10.5" customHeight="1" x14ac:dyDescent="0.25">
      <c r="A39" s="203" t="s">
        <v>230</v>
      </c>
      <c r="B39" s="204" t="s">
        <v>533</v>
      </c>
      <c r="C39" s="205">
        <v>767</v>
      </c>
      <c r="D39" s="205">
        <v>671</v>
      </c>
      <c r="E39" s="205">
        <v>1438</v>
      </c>
      <c r="F39" s="30"/>
      <c r="G39" s="205">
        <v>756</v>
      </c>
      <c r="H39" s="205">
        <v>623</v>
      </c>
      <c r="I39" s="205">
        <v>1379</v>
      </c>
      <c r="K39" s="161"/>
      <c r="L39" s="161"/>
      <c r="N39" s="161"/>
      <c r="O39" s="161"/>
      <c r="P39" s="161"/>
    </row>
    <row r="40" spans="1:16" s="6" customFormat="1" ht="10.5" customHeight="1" x14ac:dyDescent="0.25">
      <c r="A40" s="203" t="s">
        <v>231</v>
      </c>
      <c r="B40" s="204" t="s">
        <v>533</v>
      </c>
      <c r="C40" s="205">
        <v>2689</v>
      </c>
      <c r="D40" s="205">
        <v>1597</v>
      </c>
      <c r="E40" s="205">
        <v>4286</v>
      </c>
      <c r="F40" s="30"/>
      <c r="G40" s="205">
        <v>1068</v>
      </c>
      <c r="H40" s="205">
        <v>227</v>
      </c>
      <c r="I40" s="236">
        <v>1295</v>
      </c>
      <c r="K40" s="161"/>
      <c r="L40" s="161"/>
      <c r="N40" s="161"/>
      <c r="O40" s="161"/>
      <c r="P40" s="161"/>
    </row>
    <row r="41" spans="1:16" s="6" customFormat="1" ht="10.5" customHeight="1" x14ac:dyDescent="0.25">
      <c r="A41" s="203" t="s">
        <v>232</v>
      </c>
      <c r="B41" s="204" t="s">
        <v>533</v>
      </c>
      <c r="C41" s="205">
        <v>1251</v>
      </c>
      <c r="D41" s="205">
        <v>229</v>
      </c>
      <c r="E41" s="205">
        <v>1480</v>
      </c>
      <c r="F41" s="30"/>
      <c r="G41" s="205">
        <v>1019</v>
      </c>
      <c r="H41" s="205">
        <v>217</v>
      </c>
      <c r="I41" s="205">
        <v>1236</v>
      </c>
      <c r="K41" s="161"/>
      <c r="L41" s="161"/>
      <c r="N41" s="161"/>
      <c r="O41" s="161"/>
      <c r="P41" s="161"/>
    </row>
    <row r="42" spans="1:16" s="6" customFormat="1" ht="10.5" customHeight="1" x14ac:dyDescent="0.25">
      <c r="A42" s="203" t="s">
        <v>233</v>
      </c>
      <c r="B42" s="204" t="s">
        <v>533</v>
      </c>
      <c r="C42" s="205">
        <v>998</v>
      </c>
      <c r="D42" s="205">
        <v>658</v>
      </c>
      <c r="E42" s="205">
        <v>1656</v>
      </c>
      <c r="F42" s="30"/>
      <c r="G42" s="205">
        <v>833</v>
      </c>
      <c r="H42" s="205">
        <v>343</v>
      </c>
      <c r="I42" s="205">
        <v>1176</v>
      </c>
      <c r="K42" s="161"/>
      <c r="L42" s="161"/>
      <c r="N42" s="161"/>
      <c r="O42" s="161"/>
      <c r="P42" s="161"/>
    </row>
    <row r="43" spans="1:16" s="6" customFormat="1" ht="10.5" customHeight="1" x14ac:dyDescent="0.25">
      <c r="A43" s="203" t="s">
        <v>234</v>
      </c>
      <c r="B43" s="204" t="s">
        <v>533</v>
      </c>
      <c r="C43" s="205">
        <v>27521</v>
      </c>
      <c r="D43" s="205">
        <v>3584</v>
      </c>
      <c r="E43" s="205">
        <v>31105</v>
      </c>
      <c r="F43" s="30"/>
      <c r="G43" s="205">
        <v>22419</v>
      </c>
      <c r="H43" s="205">
        <v>2084</v>
      </c>
      <c r="I43" s="205">
        <v>24503</v>
      </c>
      <c r="K43" s="161"/>
      <c r="L43" s="161"/>
      <c r="N43" s="161"/>
      <c r="O43" s="161"/>
      <c r="P43" s="161"/>
    </row>
    <row r="44" spans="1:16" s="6" customFormat="1" ht="10.5" customHeight="1" x14ac:dyDescent="0.25">
      <c r="A44" s="203" t="s">
        <v>468</v>
      </c>
      <c r="B44" s="204" t="s">
        <v>533</v>
      </c>
      <c r="C44" s="205">
        <v>2470</v>
      </c>
      <c r="D44" s="205">
        <v>2453</v>
      </c>
      <c r="E44" s="205">
        <v>4923</v>
      </c>
      <c r="F44" s="30"/>
      <c r="G44" s="205">
        <v>101</v>
      </c>
      <c r="H44" s="205">
        <v>0</v>
      </c>
      <c r="I44" s="205">
        <v>101</v>
      </c>
      <c r="K44" s="161"/>
      <c r="L44" s="161"/>
      <c r="N44" s="161"/>
      <c r="O44" s="161"/>
      <c r="P44" s="161"/>
    </row>
    <row r="45" spans="1:16" s="6" customFormat="1" ht="10.5" customHeight="1" x14ac:dyDescent="0.25">
      <c r="A45" s="203" t="s">
        <v>235</v>
      </c>
      <c r="B45" s="204" t="s">
        <v>533</v>
      </c>
      <c r="C45" s="205">
        <v>4971</v>
      </c>
      <c r="D45" s="205">
        <v>4663</v>
      </c>
      <c r="E45" s="205">
        <v>9634</v>
      </c>
      <c r="F45" s="30"/>
      <c r="G45" s="205">
        <v>1580</v>
      </c>
      <c r="H45" s="205">
        <v>1241</v>
      </c>
      <c r="I45" s="205">
        <v>2821</v>
      </c>
      <c r="K45" s="161"/>
      <c r="L45" s="161"/>
      <c r="N45" s="161"/>
      <c r="O45" s="161"/>
      <c r="P45" s="161"/>
    </row>
    <row r="46" spans="1:16" s="6" customFormat="1" ht="10.5" customHeight="1" x14ac:dyDescent="0.25">
      <c r="A46" s="203" t="s">
        <v>236</v>
      </c>
      <c r="B46" s="204" t="s">
        <v>533</v>
      </c>
      <c r="C46" s="206">
        <v>10165</v>
      </c>
      <c r="D46" s="206">
        <v>4494</v>
      </c>
      <c r="E46" s="206">
        <v>14659</v>
      </c>
      <c r="F46" s="30"/>
      <c r="G46" s="205">
        <v>9445</v>
      </c>
      <c r="H46" s="205">
        <v>3760</v>
      </c>
      <c r="I46" s="205">
        <v>13205</v>
      </c>
      <c r="K46" s="161"/>
      <c r="L46" s="161"/>
      <c r="N46" s="161"/>
      <c r="O46" s="161"/>
      <c r="P46" s="161"/>
    </row>
    <row r="47" spans="1:16" s="6" customFormat="1" ht="10.5" customHeight="1" x14ac:dyDescent="0.25">
      <c r="A47" s="203" t="s">
        <v>481</v>
      </c>
      <c r="B47" s="109" t="s">
        <v>533</v>
      </c>
      <c r="C47" s="206">
        <v>6161</v>
      </c>
      <c r="D47" s="206">
        <v>6900</v>
      </c>
      <c r="E47" s="206">
        <v>13061</v>
      </c>
      <c r="F47" s="206"/>
      <c r="G47" s="205">
        <v>6107</v>
      </c>
      <c r="H47" s="205">
        <v>5487</v>
      </c>
      <c r="I47" s="206">
        <v>11594</v>
      </c>
      <c r="K47" s="161"/>
      <c r="L47" s="161"/>
      <c r="N47" s="161"/>
      <c r="O47" s="161"/>
      <c r="P47" s="161"/>
    </row>
    <row r="48" spans="1:16" s="6" customFormat="1" ht="10.5" customHeight="1" x14ac:dyDescent="0.2">
      <c r="A48" s="203" t="s">
        <v>237</v>
      </c>
      <c r="B48" s="207" t="s">
        <v>533</v>
      </c>
      <c r="C48" s="206">
        <v>13696</v>
      </c>
      <c r="D48" s="206">
        <v>4003</v>
      </c>
      <c r="E48" s="206">
        <v>17699</v>
      </c>
      <c r="F48" s="206"/>
      <c r="G48" s="205">
        <v>13101</v>
      </c>
      <c r="H48" s="205">
        <v>1204</v>
      </c>
      <c r="I48" s="206">
        <v>14305</v>
      </c>
      <c r="K48" s="161"/>
      <c r="L48" s="161"/>
      <c r="N48" s="161"/>
      <c r="O48" s="161"/>
      <c r="P48" s="161"/>
    </row>
    <row r="49" spans="1:16" s="6" customFormat="1" ht="10.5" customHeight="1" x14ac:dyDescent="0.2">
      <c r="A49" s="203" t="s">
        <v>238</v>
      </c>
      <c r="B49" s="207" t="s">
        <v>533</v>
      </c>
      <c r="C49" s="206">
        <v>49951</v>
      </c>
      <c r="D49" s="206">
        <v>10724</v>
      </c>
      <c r="E49" s="206">
        <v>60675</v>
      </c>
      <c r="F49" s="206"/>
      <c r="G49" s="205">
        <v>47685</v>
      </c>
      <c r="H49" s="205">
        <v>9191</v>
      </c>
      <c r="I49" s="206">
        <v>56877</v>
      </c>
      <c r="K49" s="161"/>
      <c r="L49" s="161"/>
      <c r="N49" s="161"/>
      <c r="O49" s="161"/>
      <c r="P49" s="161"/>
    </row>
    <row r="50" spans="1:16" s="6" customFormat="1" ht="10.5" customHeight="1" x14ac:dyDescent="0.25">
      <c r="A50" s="203" t="s">
        <v>239</v>
      </c>
      <c r="B50" s="208" t="s">
        <v>533</v>
      </c>
      <c r="C50" s="209">
        <v>21739</v>
      </c>
      <c r="D50" s="209">
        <v>4585</v>
      </c>
      <c r="E50" s="209">
        <v>26323</v>
      </c>
      <c r="F50" s="209"/>
      <c r="G50" s="205">
        <v>16224</v>
      </c>
      <c r="H50" s="205">
        <v>2372</v>
      </c>
      <c r="I50" s="209">
        <v>18596</v>
      </c>
      <c r="K50" s="161"/>
      <c r="L50" s="161"/>
      <c r="N50" s="161"/>
      <c r="O50" s="161"/>
      <c r="P50" s="161"/>
    </row>
    <row r="51" spans="1:16" s="6" customFormat="1" ht="10.5" customHeight="1" x14ac:dyDescent="0.25">
      <c r="A51" s="388" t="s">
        <v>535</v>
      </c>
      <c r="B51" s="389"/>
      <c r="C51" s="211">
        <v>5501</v>
      </c>
      <c r="D51" s="211">
        <v>3175</v>
      </c>
      <c r="E51" s="211">
        <v>8676</v>
      </c>
      <c r="F51" s="209"/>
      <c r="G51" s="211">
        <v>2190</v>
      </c>
      <c r="H51" s="211">
        <v>1018</v>
      </c>
      <c r="I51" s="211">
        <v>3209</v>
      </c>
      <c r="J51" s="26"/>
      <c r="K51" s="161"/>
      <c r="L51" s="161"/>
      <c r="N51" s="161"/>
      <c r="O51" s="161"/>
      <c r="P51" s="161"/>
    </row>
    <row r="52" spans="1:16" ht="10.5" customHeight="1" x14ac:dyDescent="0.25">
      <c r="A52" s="388" t="s">
        <v>240</v>
      </c>
      <c r="B52" s="389"/>
      <c r="C52" s="211">
        <v>7188</v>
      </c>
      <c r="D52" s="211">
        <v>6</v>
      </c>
      <c r="E52" s="211">
        <v>7194</v>
      </c>
      <c r="F52" s="209"/>
      <c r="G52" s="211">
        <v>7147</v>
      </c>
      <c r="H52" s="434" t="s">
        <v>212</v>
      </c>
      <c r="I52" s="211">
        <v>7147</v>
      </c>
      <c r="K52" s="161"/>
      <c r="L52" s="161"/>
      <c r="M52" s="6"/>
      <c r="N52" s="161"/>
      <c r="O52" s="161"/>
      <c r="P52" s="161"/>
    </row>
    <row r="53" spans="1:16" ht="10.5" customHeight="1" x14ac:dyDescent="0.25">
      <c r="A53" s="210" t="s">
        <v>536</v>
      </c>
      <c r="B53" s="24"/>
      <c r="C53" s="211">
        <v>322326</v>
      </c>
      <c r="D53" s="211">
        <v>179277</v>
      </c>
      <c r="E53" s="211">
        <v>501603</v>
      </c>
      <c r="F53" s="211"/>
      <c r="G53" s="211">
        <v>230351</v>
      </c>
      <c r="H53" s="211">
        <v>87484</v>
      </c>
      <c r="I53" s="211">
        <v>317835</v>
      </c>
      <c r="K53" s="161"/>
      <c r="L53" s="161"/>
      <c r="M53" s="6"/>
      <c r="N53" s="161"/>
      <c r="O53" s="161"/>
      <c r="P53" s="161"/>
    </row>
    <row r="54" spans="1:16" ht="7.5" customHeight="1" x14ac:dyDescent="0.25">
      <c r="A54" s="212"/>
      <c r="B54" s="212"/>
      <c r="C54" s="212"/>
      <c r="D54" s="212"/>
      <c r="E54" s="212"/>
      <c r="F54" s="212"/>
      <c r="G54" s="212"/>
      <c r="H54" s="212"/>
      <c r="I54" s="212"/>
      <c r="J54" s="6"/>
    </row>
    <row r="55" spans="1:16" s="6" customFormat="1" ht="9.75" customHeight="1" x14ac:dyDescent="0.25">
      <c r="A55" s="578" t="s">
        <v>241</v>
      </c>
      <c r="B55" s="578"/>
      <c r="C55" s="578"/>
      <c r="D55" s="578"/>
      <c r="E55" s="578"/>
      <c r="F55" s="578"/>
      <c r="G55" s="578"/>
      <c r="H55" s="578"/>
      <c r="I55" s="578"/>
    </row>
    <row r="56" spans="1:16" s="6" customFormat="1" ht="10" customHeight="1" x14ac:dyDescent="0.25">
      <c r="A56" s="570" t="s">
        <v>242</v>
      </c>
      <c r="B56" s="570"/>
      <c r="C56" s="570"/>
      <c r="D56" s="570"/>
      <c r="E56" s="570"/>
      <c r="F56" s="570"/>
      <c r="G56" s="570"/>
      <c r="H56" s="570"/>
      <c r="I56" s="570"/>
      <c r="J56" s="26"/>
    </row>
    <row r="57" spans="1:16" ht="10" customHeight="1" x14ac:dyDescent="0.25">
      <c r="A57" s="570" t="s">
        <v>243</v>
      </c>
      <c r="B57" s="570"/>
      <c r="C57" s="570"/>
      <c r="D57" s="570"/>
      <c r="E57" s="570"/>
      <c r="F57" s="570"/>
      <c r="G57" s="570"/>
      <c r="H57" s="570"/>
      <c r="I57" s="570"/>
    </row>
    <row r="58" spans="1:16" ht="10" customHeight="1" x14ac:dyDescent="0.25">
      <c r="A58" s="571" t="s">
        <v>537</v>
      </c>
      <c r="B58" s="571"/>
      <c r="C58" s="571"/>
      <c r="D58" s="571"/>
      <c r="E58" s="571"/>
      <c r="F58" s="571"/>
      <c r="G58" s="571"/>
      <c r="H58" s="571"/>
      <c r="I58" s="571"/>
    </row>
    <row r="59" spans="1:16" ht="9.75" customHeight="1" x14ac:dyDescent="0.25">
      <c r="A59" s="572" t="s">
        <v>538</v>
      </c>
      <c r="B59" s="572"/>
      <c r="C59" s="572"/>
      <c r="D59" s="572"/>
      <c r="E59" s="572"/>
      <c r="F59" s="572"/>
      <c r="G59" s="572"/>
      <c r="H59" s="572"/>
      <c r="I59" s="572"/>
      <c r="J59" s="6"/>
    </row>
    <row r="60" spans="1:16" s="6" customFormat="1" ht="14.25" customHeight="1" x14ac:dyDescent="0.2">
      <c r="A60" s="213" t="s">
        <v>486</v>
      </c>
      <c r="B60" s="24"/>
      <c r="C60" s="38"/>
      <c r="D60" s="25"/>
      <c r="E60" s="25"/>
      <c r="F60" s="25"/>
      <c r="G60" s="25"/>
      <c r="H60" s="25"/>
      <c r="I60" s="25"/>
    </row>
    <row r="61" spans="1:16" s="6" customFormat="1" ht="10" customHeight="1" x14ac:dyDescent="0.25">
      <c r="A61" s="26"/>
      <c r="B61" s="85"/>
      <c r="D61" s="59"/>
      <c r="E61" s="59"/>
      <c r="F61" s="59"/>
      <c r="G61" s="59"/>
      <c r="H61" s="59"/>
      <c r="I61" s="59"/>
      <c r="J61" s="26"/>
    </row>
    <row r="66" spans="9:9" ht="10.5" customHeight="1" x14ac:dyDescent="0.25">
      <c r="I66" s="404"/>
    </row>
    <row r="67" spans="9:9" ht="10.5" customHeight="1" x14ac:dyDescent="0.25">
      <c r="I67" s="404"/>
    </row>
  </sheetData>
  <mergeCells count="10">
    <mergeCell ref="A56:I56"/>
    <mergeCell ref="A57:I57"/>
    <mergeCell ref="A58:I58"/>
    <mergeCell ref="A59:I59"/>
    <mergeCell ref="A5:I5"/>
    <mergeCell ref="A6:I6"/>
    <mergeCell ref="A8:A9"/>
    <mergeCell ref="C8:E8"/>
    <mergeCell ref="G8:I8"/>
    <mergeCell ref="A55:I55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55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9.1796875" style="247" customWidth="1"/>
    <col min="2" max="2" width="0.81640625" style="232" customWidth="1"/>
    <col min="3" max="5" width="11.7265625" style="26" customWidth="1"/>
    <col min="6" max="6" width="0.81640625" style="247" customWidth="1"/>
    <col min="7" max="8" width="11" style="26" customWidth="1"/>
    <col min="9" max="9" width="13.81640625" style="26" customWidth="1"/>
    <col min="10" max="16384" width="9.1796875" style="26"/>
  </cols>
  <sheetData>
    <row r="1" spans="1:79" s="215" customFormat="1" ht="12.75" customHeight="1" x14ac:dyDescent="0.25">
      <c r="A1" s="214"/>
    </row>
    <row r="2" spans="1:79" s="215" customFormat="1" ht="12.75" customHeight="1" x14ac:dyDescent="0.25">
      <c r="A2" s="214"/>
    </row>
    <row r="3" spans="1:79" s="217" customFormat="1" ht="12.75" customHeight="1" x14ac:dyDescent="0.25">
      <c r="A3" s="216"/>
    </row>
    <row r="4" spans="1:79" s="219" customFormat="1" ht="12" customHeight="1" x14ac:dyDescent="0.25">
      <c r="A4" s="218" t="s">
        <v>244</v>
      </c>
      <c r="C4" s="420"/>
    </row>
    <row r="5" spans="1:79" s="220" customFormat="1" ht="12.75" customHeight="1" x14ac:dyDescent="0.25">
      <c r="A5" s="580" t="s">
        <v>493</v>
      </c>
      <c r="B5" s="580"/>
      <c r="C5" s="580"/>
      <c r="D5" s="580"/>
      <c r="E5" s="580"/>
      <c r="F5" s="580"/>
      <c r="G5" s="580"/>
      <c r="H5" s="580"/>
      <c r="I5" s="580"/>
    </row>
    <row r="6" spans="1:79" s="221" customFormat="1" ht="12" customHeight="1" x14ac:dyDescent="0.25">
      <c r="A6" s="581" t="s">
        <v>539</v>
      </c>
      <c r="B6" s="581"/>
      <c r="C6" s="581"/>
      <c r="D6" s="581"/>
      <c r="E6" s="581"/>
      <c r="F6" s="581"/>
      <c r="G6" s="581"/>
      <c r="H6" s="581"/>
      <c r="I6" s="581"/>
    </row>
    <row r="7" spans="1:79" s="194" customFormat="1" ht="6" customHeight="1" x14ac:dyDescent="0.2">
      <c r="A7" s="191"/>
      <c r="B7" s="192"/>
      <c r="C7" s="222"/>
      <c r="D7" s="222"/>
      <c r="E7" s="222"/>
      <c r="F7" s="223"/>
    </row>
    <row r="8" spans="1:79" s="194" customFormat="1" ht="15" customHeight="1" x14ac:dyDescent="0.25">
      <c r="A8" s="575" t="s">
        <v>198</v>
      </c>
      <c r="B8" s="224"/>
      <c r="C8" s="582" t="s">
        <v>199</v>
      </c>
      <c r="D8" s="582"/>
      <c r="E8" s="582"/>
      <c r="F8" s="225"/>
      <c r="G8" s="582" t="s">
        <v>245</v>
      </c>
      <c r="H8" s="582"/>
      <c r="I8" s="582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</row>
    <row r="9" spans="1:79" s="194" customFormat="1" ht="15" customHeight="1" x14ac:dyDescent="0.25">
      <c r="A9" s="576"/>
      <c r="B9" s="226"/>
      <c r="C9" s="227" t="s">
        <v>200</v>
      </c>
      <c r="D9" s="227" t="s">
        <v>201</v>
      </c>
      <c r="E9" s="227" t="s">
        <v>21</v>
      </c>
      <c r="F9" s="228"/>
      <c r="G9" s="227" t="s">
        <v>200</v>
      </c>
      <c r="H9" s="227" t="s">
        <v>201</v>
      </c>
      <c r="I9" s="227" t="s">
        <v>21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</row>
    <row r="10" spans="1:79" s="194" customFormat="1" ht="3" customHeight="1" x14ac:dyDescent="0.25">
      <c r="A10" s="229"/>
      <c r="B10" s="230"/>
      <c r="C10" s="231"/>
      <c r="D10" s="231"/>
      <c r="E10" s="231"/>
      <c r="F10" s="232"/>
      <c r="G10" s="231"/>
      <c r="H10" s="231"/>
      <c r="I10" s="23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</row>
    <row r="11" spans="1:79" ht="10" customHeight="1" x14ac:dyDescent="0.25">
      <c r="A11" s="233" t="s">
        <v>202</v>
      </c>
      <c r="B11" s="204" t="s">
        <v>533</v>
      </c>
      <c r="C11" s="234">
        <v>351</v>
      </c>
      <c r="D11" s="234">
        <v>357</v>
      </c>
      <c r="E11" s="234">
        <v>708</v>
      </c>
      <c r="F11" s="161"/>
      <c r="G11" s="235">
        <v>12</v>
      </c>
      <c r="H11" s="235">
        <v>0</v>
      </c>
      <c r="I11" s="235">
        <v>12</v>
      </c>
      <c r="K11" s="484"/>
      <c r="L11" s="484"/>
      <c r="O11" s="484"/>
      <c r="P11" s="484"/>
    </row>
    <row r="12" spans="1:79" ht="10" customHeight="1" x14ac:dyDescent="0.25">
      <c r="A12" s="233" t="s">
        <v>204</v>
      </c>
      <c r="B12" s="204" t="s">
        <v>533</v>
      </c>
      <c r="C12" s="234">
        <v>414</v>
      </c>
      <c r="D12" s="234">
        <v>429</v>
      </c>
      <c r="E12" s="234">
        <v>843</v>
      </c>
      <c r="F12" s="161"/>
      <c r="G12" s="236">
        <v>49</v>
      </c>
      <c r="H12" s="235">
        <v>49</v>
      </c>
      <c r="I12" s="235">
        <v>99</v>
      </c>
      <c r="K12" s="484"/>
      <c r="L12" s="484"/>
      <c r="O12" s="484"/>
      <c r="P12" s="484"/>
    </row>
    <row r="13" spans="1:79" ht="10" customHeight="1" x14ac:dyDescent="0.25">
      <c r="A13" s="233" t="s">
        <v>205</v>
      </c>
      <c r="B13" s="204" t="s">
        <v>533</v>
      </c>
      <c r="C13" s="234">
        <v>127</v>
      </c>
      <c r="D13" s="234">
        <v>135</v>
      </c>
      <c r="E13" s="234">
        <v>262</v>
      </c>
      <c r="F13" s="161"/>
      <c r="G13" s="235">
        <v>0</v>
      </c>
      <c r="H13" s="235">
        <v>1</v>
      </c>
      <c r="I13" s="235">
        <v>1</v>
      </c>
      <c r="K13" s="484"/>
      <c r="L13" s="484"/>
      <c r="O13" s="484"/>
      <c r="P13" s="484"/>
    </row>
    <row r="14" spans="1:79" ht="10" customHeight="1" x14ac:dyDescent="0.25">
      <c r="A14" s="233" t="s">
        <v>206</v>
      </c>
      <c r="B14" s="204" t="s">
        <v>533</v>
      </c>
      <c r="C14" s="237">
        <v>125</v>
      </c>
      <c r="D14" s="237">
        <v>117</v>
      </c>
      <c r="E14" s="234">
        <v>243</v>
      </c>
      <c r="F14" s="161"/>
      <c r="G14" s="261">
        <v>108</v>
      </c>
      <c r="H14" s="236">
        <v>101</v>
      </c>
      <c r="I14" s="235">
        <v>209</v>
      </c>
      <c r="K14" s="484"/>
      <c r="L14" s="484"/>
      <c r="O14" s="484"/>
      <c r="P14" s="484"/>
    </row>
    <row r="15" spans="1:79" ht="10" customHeight="1" x14ac:dyDescent="0.25">
      <c r="A15" s="233" t="s">
        <v>371</v>
      </c>
      <c r="B15" s="204" t="s">
        <v>533</v>
      </c>
      <c r="C15" s="234" t="s">
        <v>212</v>
      </c>
      <c r="D15" s="234" t="s">
        <v>212</v>
      </c>
      <c r="E15" s="234" t="s">
        <v>212</v>
      </c>
      <c r="F15" s="233"/>
      <c r="G15" s="235" t="s">
        <v>212</v>
      </c>
      <c r="H15" s="235" t="s">
        <v>212</v>
      </c>
      <c r="I15" s="235" t="s">
        <v>212</v>
      </c>
      <c r="K15" s="484"/>
      <c r="L15" s="484"/>
      <c r="O15" s="484"/>
      <c r="P15" s="484"/>
    </row>
    <row r="16" spans="1:79" ht="10" customHeight="1" x14ac:dyDescent="0.25">
      <c r="A16" s="233" t="s">
        <v>246</v>
      </c>
      <c r="B16" s="204" t="s">
        <v>533</v>
      </c>
      <c r="C16" s="234">
        <v>1089</v>
      </c>
      <c r="D16" s="234">
        <v>1001</v>
      </c>
      <c r="E16" s="234">
        <v>2089</v>
      </c>
      <c r="F16" s="234"/>
      <c r="G16" s="234">
        <v>1089</v>
      </c>
      <c r="H16" s="234">
        <v>1000</v>
      </c>
      <c r="I16" s="234">
        <v>2089</v>
      </c>
      <c r="K16" s="484"/>
      <c r="L16" s="484"/>
      <c r="O16" s="484"/>
      <c r="P16" s="484"/>
    </row>
    <row r="17" spans="1:16" ht="10" customHeight="1" x14ac:dyDescent="0.25">
      <c r="A17" s="233" t="s">
        <v>372</v>
      </c>
      <c r="B17" s="233" t="s">
        <v>533</v>
      </c>
      <c r="C17" s="234" t="s">
        <v>212</v>
      </c>
      <c r="D17" s="234" t="s">
        <v>212</v>
      </c>
      <c r="E17" s="234" t="s">
        <v>212</v>
      </c>
      <c r="F17" s="234"/>
      <c r="G17" s="234" t="s">
        <v>212</v>
      </c>
      <c r="H17" s="234" t="s">
        <v>212</v>
      </c>
      <c r="I17" s="235" t="s">
        <v>212</v>
      </c>
      <c r="K17" s="484"/>
      <c r="L17" s="484"/>
      <c r="O17" s="484"/>
      <c r="P17" s="484"/>
    </row>
    <row r="18" spans="1:16" ht="10" customHeight="1" x14ac:dyDescent="0.25">
      <c r="A18" s="233" t="s">
        <v>209</v>
      </c>
      <c r="B18" s="233" t="s">
        <v>533</v>
      </c>
      <c r="C18" s="234">
        <v>759</v>
      </c>
      <c r="D18" s="234">
        <v>775</v>
      </c>
      <c r="E18" s="234">
        <v>1534</v>
      </c>
      <c r="F18" s="234"/>
      <c r="G18" s="234">
        <v>654</v>
      </c>
      <c r="H18" s="234">
        <v>656</v>
      </c>
      <c r="I18" s="234">
        <v>1310</v>
      </c>
      <c r="K18" s="484"/>
      <c r="L18" s="484"/>
      <c r="O18" s="484"/>
      <c r="P18" s="484"/>
    </row>
    <row r="19" spans="1:16" ht="10" customHeight="1" x14ac:dyDescent="0.25">
      <c r="A19" s="233" t="s">
        <v>482</v>
      </c>
      <c r="B19" s="204" t="s">
        <v>533</v>
      </c>
      <c r="C19" s="234">
        <v>818</v>
      </c>
      <c r="D19" s="234">
        <v>706</v>
      </c>
      <c r="E19" s="234">
        <v>1524</v>
      </c>
      <c r="F19" s="204"/>
      <c r="G19" s="235">
        <v>818</v>
      </c>
      <c r="H19" s="235">
        <v>706</v>
      </c>
      <c r="I19" s="235">
        <v>1524</v>
      </c>
      <c r="K19" s="484"/>
      <c r="L19" s="484"/>
      <c r="O19" s="484"/>
      <c r="P19" s="484"/>
    </row>
    <row r="20" spans="1:16" ht="10" customHeight="1" x14ac:dyDescent="0.25">
      <c r="A20" s="233" t="s">
        <v>483</v>
      </c>
      <c r="B20" s="204" t="s">
        <v>533</v>
      </c>
      <c r="C20" s="234">
        <v>287</v>
      </c>
      <c r="D20" s="234">
        <v>280</v>
      </c>
      <c r="E20" s="234">
        <v>567</v>
      </c>
      <c r="F20" s="234"/>
      <c r="G20" s="234">
        <v>287</v>
      </c>
      <c r="H20" s="234">
        <v>280</v>
      </c>
      <c r="I20" s="235">
        <v>567</v>
      </c>
      <c r="K20" s="484"/>
      <c r="L20" s="484"/>
      <c r="O20" s="484"/>
      <c r="P20" s="484"/>
    </row>
    <row r="21" spans="1:16" ht="10" customHeight="1" x14ac:dyDescent="0.25">
      <c r="A21" s="233" t="s">
        <v>484</v>
      </c>
      <c r="B21" s="204" t="s">
        <v>533</v>
      </c>
      <c r="C21" s="234">
        <v>1010</v>
      </c>
      <c r="D21" s="234">
        <v>1038</v>
      </c>
      <c r="E21" s="234">
        <v>2048</v>
      </c>
      <c r="F21" s="204"/>
      <c r="G21" s="235">
        <v>1010</v>
      </c>
      <c r="H21" s="235">
        <v>1038</v>
      </c>
      <c r="I21" s="235">
        <v>2048</v>
      </c>
      <c r="K21" s="484"/>
      <c r="L21" s="484"/>
      <c r="O21" s="484"/>
      <c r="P21" s="484"/>
    </row>
    <row r="22" spans="1:16" ht="10" customHeight="1" x14ac:dyDescent="0.25">
      <c r="A22" s="233" t="s">
        <v>485</v>
      </c>
      <c r="B22" s="204" t="s">
        <v>533</v>
      </c>
      <c r="C22" s="234">
        <v>1315</v>
      </c>
      <c r="D22" s="234">
        <v>1397</v>
      </c>
      <c r="E22" s="234">
        <v>2712</v>
      </c>
      <c r="F22" s="204"/>
      <c r="G22" s="235">
        <v>1311</v>
      </c>
      <c r="H22" s="235">
        <v>1393</v>
      </c>
      <c r="I22" s="235">
        <v>2704</v>
      </c>
      <c r="K22" s="484"/>
      <c r="L22" s="484"/>
      <c r="O22" s="484"/>
      <c r="P22" s="484"/>
    </row>
    <row r="23" spans="1:16" ht="10" customHeight="1" x14ac:dyDescent="0.25">
      <c r="A23" s="233" t="s">
        <v>215</v>
      </c>
      <c r="B23" s="204" t="s">
        <v>533</v>
      </c>
      <c r="C23" s="234">
        <v>892</v>
      </c>
      <c r="D23" s="234">
        <v>854</v>
      </c>
      <c r="E23" s="234">
        <v>1746</v>
      </c>
      <c r="F23" s="204"/>
      <c r="G23" s="235">
        <v>693</v>
      </c>
      <c r="H23" s="235">
        <v>643</v>
      </c>
      <c r="I23" s="235">
        <v>1336</v>
      </c>
      <c r="K23" s="484"/>
      <c r="L23" s="484"/>
      <c r="O23" s="484"/>
      <c r="P23" s="484"/>
    </row>
    <row r="24" spans="1:16" ht="10" customHeight="1" x14ac:dyDescent="0.25">
      <c r="A24" s="233" t="s">
        <v>247</v>
      </c>
      <c r="B24" s="204" t="s">
        <v>533</v>
      </c>
      <c r="C24" s="234">
        <v>278</v>
      </c>
      <c r="D24" s="234">
        <v>283</v>
      </c>
      <c r="E24" s="234">
        <v>561</v>
      </c>
      <c r="F24" s="204"/>
      <c r="G24" s="234">
        <v>275</v>
      </c>
      <c r="H24" s="234">
        <v>278</v>
      </c>
      <c r="I24" s="234">
        <v>553</v>
      </c>
      <c r="K24" s="484"/>
      <c r="L24" s="484"/>
      <c r="O24" s="484"/>
      <c r="P24" s="484"/>
    </row>
    <row r="25" spans="1:16" ht="10" customHeight="1" x14ac:dyDescent="0.25">
      <c r="A25" s="233" t="s">
        <v>469</v>
      </c>
      <c r="B25" s="204" t="s">
        <v>533</v>
      </c>
      <c r="C25" s="234" t="s">
        <v>212</v>
      </c>
      <c r="D25" s="234" t="s">
        <v>212</v>
      </c>
      <c r="E25" s="234" t="s">
        <v>212</v>
      </c>
      <c r="F25" s="204"/>
      <c r="G25" s="235" t="s">
        <v>212</v>
      </c>
      <c r="H25" s="235" t="s">
        <v>212</v>
      </c>
      <c r="I25" s="235" t="s">
        <v>212</v>
      </c>
      <c r="K25" s="484"/>
      <c r="L25" s="484"/>
      <c r="O25" s="484"/>
      <c r="P25" s="484"/>
    </row>
    <row r="26" spans="1:16" ht="10" customHeight="1" x14ac:dyDescent="0.25">
      <c r="A26" s="233" t="s">
        <v>217</v>
      </c>
      <c r="B26" s="204" t="s">
        <v>533</v>
      </c>
      <c r="C26" s="234">
        <v>538</v>
      </c>
      <c r="D26" s="234">
        <v>534</v>
      </c>
      <c r="E26" s="234">
        <v>1072</v>
      </c>
      <c r="F26" s="234"/>
      <c r="G26" s="234">
        <v>538</v>
      </c>
      <c r="H26" s="234">
        <v>534</v>
      </c>
      <c r="I26" s="235">
        <v>1072</v>
      </c>
      <c r="K26" s="484"/>
      <c r="L26" s="484"/>
      <c r="O26" s="484"/>
      <c r="P26" s="484"/>
    </row>
    <row r="27" spans="1:16" ht="10" customHeight="1" x14ac:dyDescent="0.25">
      <c r="A27" s="233" t="s">
        <v>219</v>
      </c>
      <c r="B27" s="204" t="s">
        <v>533</v>
      </c>
      <c r="C27" s="234">
        <v>1190</v>
      </c>
      <c r="D27" s="234">
        <v>1235</v>
      </c>
      <c r="E27" s="234">
        <v>2426</v>
      </c>
      <c r="F27" s="204"/>
      <c r="G27" s="235">
        <v>1031</v>
      </c>
      <c r="H27" s="235">
        <v>1076</v>
      </c>
      <c r="I27" s="235">
        <v>2107</v>
      </c>
      <c r="K27" s="484"/>
      <c r="L27" s="484"/>
      <c r="O27" s="484"/>
      <c r="P27" s="484"/>
    </row>
    <row r="28" spans="1:16" ht="10" customHeight="1" x14ac:dyDescent="0.25">
      <c r="A28" s="233" t="s">
        <v>220</v>
      </c>
      <c r="B28" s="204" t="s">
        <v>533</v>
      </c>
      <c r="C28" s="234">
        <v>4136</v>
      </c>
      <c r="D28" s="234">
        <v>4115</v>
      </c>
      <c r="E28" s="234">
        <v>8251</v>
      </c>
      <c r="F28" s="204"/>
      <c r="G28" s="235">
        <v>4136</v>
      </c>
      <c r="H28" s="235">
        <v>4112</v>
      </c>
      <c r="I28" s="235">
        <v>8248</v>
      </c>
      <c r="K28" s="484"/>
      <c r="L28" s="484"/>
      <c r="O28" s="484"/>
      <c r="P28" s="484"/>
    </row>
    <row r="29" spans="1:16" ht="10" customHeight="1" x14ac:dyDescent="0.25">
      <c r="A29" s="233" t="s">
        <v>221</v>
      </c>
      <c r="B29" s="204" t="s">
        <v>533</v>
      </c>
      <c r="C29" s="234">
        <v>244</v>
      </c>
      <c r="D29" s="234">
        <v>237</v>
      </c>
      <c r="E29" s="234">
        <v>481</v>
      </c>
      <c r="F29" s="234"/>
      <c r="G29" s="234">
        <v>244</v>
      </c>
      <c r="H29" s="234">
        <v>237</v>
      </c>
      <c r="I29" s="234">
        <v>481</v>
      </c>
      <c r="K29" s="484"/>
      <c r="L29" s="484"/>
      <c r="O29" s="484"/>
      <c r="P29" s="484"/>
    </row>
    <row r="30" spans="1:16" ht="10" customHeight="1" x14ac:dyDescent="0.25">
      <c r="A30" s="233" t="s">
        <v>223</v>
      </c>
      <c r="B30" s="204" t="s">
        <v>533</v>
      </c>
      <c r="C30" s="234">
        <v>2310</v>
      </c>
      <c r="D30" s="234">
        <v>2317</v>
      </c>
      <c r="E30" s="234">
        <v>4628</v>
      </c>
      <c r="F30" s="233"/>
      <c r="G30" s="235">
        <v>2304</v>
      </c>
      <c r="H30" s="235">
        <v>2305</v>
      </c>
      <c r="I30" s="235">
        <v>4608</v>
      </c>
      <c r="K30" s="484"/>
      <c r="L30" s="484"/>
      <c r="O30" s="484"/>
      <c r="P30" s="484"/>
    </row>
    <row r="31" spans="1:16" ht="10" customHeight="1" x14ac:dyDescent="0.25">
      <c r="A31" s="233" t="s">
        <v>224</v>
      </c>
      <c r="B31" s="204" t="s">
        <v>533</v>
      </c>
      <c r="C31" s="234">
        <v>1369</v>
      </c>
      <c r="D31" s="234">
        <v>1328</v>
      </c>
      <c r="E31" s="234">
        <v>2697</v>
      </c>
      <c r="F31" s="204"/>
      <c r="G31" s="235">
        <v>1369</v>
      </c>
      <c r="H31" s="235">
        <v>1328</v>
      </c>
      <c r="I31" s="235">
        <v>2697</v>
      </c>
      <c r="K31" s="484"/>
      <c r="L31" s="484"/>
      <c r="O31" s="484"/>
      <c r="P31" s="484"/>
    </row>
    <row r="32" spans="1:16" ht="10" customHeight="1" x14ac:dyDescent="0.25">
      <c r="A32" s="233" t="s">
        <v>226</v>
      </c>
      <c r="B32" s="204" t="s">
        <v>533</v>
      </c>
      <c r="C32" s="234">
        <v>602</v>
      </c>
      <c r="D32" s="234">
        <v>594</v>
      </c>
      <c r="E32" s="234">
        <v>1196</v>
      </c>
      <c r="F32" s="204"/>
      <c r="G32" s="235">
        <v>532</v>
      </c>
      <c r="H32" s="235">
        <v>533</v>
      </c>
      <c r="I32" s="235">
        <v>1065</v>
      </c>
      <c r="K32" s="484"/>
      <c r="L32" s="484"/>
      <c r="O32" s="484"/>
      <c r="P32" s="484"/>
    </row>
    <row r="33" spans="1:16" ht="10" customHeight="1" x14ac:dyDescent="0.25">
      <c r="A33" s="233" t="s">
        <v>227</v>
      </c>
      <c r="B33" s="204" t="s">
        <v>533</v>
      </c>
      <c r="C33" s="234">
        <v>719</v>
      </c>
      <c r="D33" s="234">
        <v>746</v>
      </c>
      <c r="E33" s="234">
        <v>1466</v>
      </c>
      <c r="F33" s="204"/>
      <c r="G33" s="235">
        <v>687</v>
      </c>
      <c r="H33" s="235">
        <v>701</v>
      </c>
      <c r="I33" s="235">
        <v>1388</v>
      </c>
      <c r="K33" s="484"/>
      <c r="L33" s="484"/>
      <c r="O33" s="484"/>
      <c r="P33" s="484"/>
    </row>
    <row r="34" spans="1:16" ht="10" customHeight="1" x14ac:dyDescent="0.25">
      <c r="A34" s="233" t="s">
        <v>228</v>
      </c>
      <c r="B34" s="204" t="s">
        <v>533</v>
      </c>
      <c r="C34" s="234">
        <v>1467</v>
      </c>
      <c r="D34" s="234">
        <v>1402</v>
      </c>
      <c r="E34" s="234">
        <v>2870</v>
      </c>
      <c r="F34" s="204"/>
      <c r="G34" s="235">
        <v>1464</v>
      </c>
      <c r="H34" s="235">
        <v>1397</v>
      </c>
      <c r="I34" s="235">
        <v>2861</v>
      </c>
      <c r="K34" s="484"/>
      <c r="L34" s="484"/>
      <c r="O34" s="484"/>
      <c r="P34" s="484"/>
    </row>
    <row r="35" spans="1:16" ht="10" customHeight="1" x14ac:dyDescent="0.25">
      <c r="A35" s="233" t="s">
        <v>248</v>
      </c>
      <c r="B35" s="204" t="s">
        <v>533</v>
      </c>
      <c r="C35" s="234">
        <v>159</v>
      </c>
      <c r="D35" s="234">
        <v>167</v>
      </c>
      <c r="E35" s="234">
        <v>326</v>
      </c>
      <c r="F35" s="204"/>
      <c r="G35" s="235">
        <v>158</v>
      </c>
      <c r="H35" s="235">
        <v>167</v>
      </c>
      <c r="I35" s="235">
        <v>326</v>
      </c>
      <c r="K35" s="484"/>
      <c r="L35" s="484"/>
      <c r="O35" s="484"/>
      <c r="P35" s="484"/>
    </row>
    <row r="36" spans="1:16" ht="10" customHeight="1" x14ac:dyDescent="0.25">
      <c r="A36" s="233" t="s">
        <v>249</v>
      </c>
      <c r="B36" s="204" t="s">
        <v>533</v>
      </c>
      <c r="C36" s="234">
        <v>155</v>
      </c>
      <c r="D36" s="234">
        <v>163</v>
      </c>
      <c r="E36" s="234">
        <v>318</v>
      </c>
      <c r="F36" s="204"/>
      <c r="G36" s="235">
        <v>155</v>
      </c>
      <c r="H36" s="235">
        <v>163</v>
      </c>
      <c r="I36" s="235">
        <v>318</v>
      </c>
      <c r="K36" s="484"/>
      <c r="L36" s="484"/>
      <c r="O36" s="484"/>
      <c r="P36" s="484"/>
    </row>
    <row r="37" spans="1:16" ht="10" customHeight="1" x14ac:dyDescent="0.25">
      <c r="A37" s="233" t="s">
        <v>231</v>
      </c>
      <c r="B37" s="204" t="s">
        <v>533</v>
      </c>
      <c r="C37" s="234">
        <v>463</v>
      </c>
      <c r="D37" s="234">
        <v>423</v>
      </c>
      <c r="E37" s="234">
        <v>886</v>
      </c>
      <c r="F37" s="204"/>
      <c r="G37" s="235">
        <v>378</v>
      </c>
      <c r="H37" s="235">
        <v>345</v>
      </c>
      <c r="I37" s="235">
        <v>723</v>
      </c>
      <c r="K37" s="484"/>
      <c r="L37" s="484"/>
      <c r="O37" s="484"/>
      <c r="P37" s="484"/>
    </row>
    <row r="38" spans="1:16" ht="10" customHeight="1" x14ac:dyDescent="0.25">
      <c r="A38" s="233" t="s">
        <v>232</v>
      </c>
      <c r="B38" s="204" t="s">
        <v>533</v>
      </c>
      <c r="C38" s="234">
        <v>288</v>
      </c>
      <c r="D38" s="234">
        <v>288</v>
      </c>
      <c r="E38" s="234">
        <v>576</v>
      </c>
      <c r="F38" s="204"/>
      <c r="G38" s="235">
        <v>288</v>
      </c>
      <c r="H38" s="235">
        <v>288</v>
      </c>
      <c r="I38" s="235">
        <v>576</v>
      </c>
      <c r="K38" s="484"/>
      <c r="L38" s="484"/>
      <c r="O38" s="484"/>
      <c r="P38" s="484"/>
    </row>
    <row r="39" spans="1:16" ht="10" customHeight="1" x14ac:dyDescent="0.25">
      <c r="A39" s="233" t="s">
        <v>250</v>
      </c>
      <c r="B39" s="204" t="s">
        <v>533</v>
      </c>
      <c r="C39" s="234">
        <v>656</v>
      </c>
      <c r="D39" s="234">
        <v>652</v>
      </c>
      <c r="E39" s="234">
        <v>1308</v>
      </c>
      <c r="F39" s="204"/>
      <c r="G39" s="235">
        <v>656</v>
      </c>
      <c r="H39" s="235">
        <v>652</v>
      </c>
      <c r="I39" s="235">
        <v>1308</v>
      </c>
      <c r="K39" s="484"/>
      <c r="L39" s="484"/>
      <c r="O39" s="484"/>
      <c r="P39" s="484"/>
    </row>
    <row r="40" spans="1:16" ht="10" customHeight="1" x14ac:dyDescent="0.25">
      <c r="A40" s="233" t="s">
        <v>468</v>
      </c>
      <c r="B40" s="204" t="s">
        <v>533</v>
      </c>
      <c r="C40" s="234">
        <v>4001</v>
      </c>
      <c r="D40" s="234">
        <v>4108</v>
      </c>
      <c r="E40" s="234">
        <v>8109</v>
      </c>
      <c r="F40" s="204"/>
      <c r="G40" s="235">
        <v>4001</v>
      </c>
      <c r="H40" s="235">
        <v>4108</v>
      </c>
      <c r="I40" s="235">
        <v>8109</v>
      </c>
      <c r="K40" s="484"/>
      <c r="L40" s="484"/>
      <c r="O40" s="484"/>
      <c r="P40" s="484"/>
    </row>
    <row r="41" spans="1:16" ht="10" customHeight="1" x14ac:dyDescent="0.25">
      <c r="A41" s="233" t="s">
        <v>236</v>
      </c>
      <c r="B41" s="204" t="s">
        <v>533</v>
      </c>
      <c r="C41" s="234">
        <v>188</v>
      </c>
      <c r="D41" s="234">
        <v>157</v>
      </c>
      <c r="E41" s="234">
        <v>345</v>
      </c>
      <c r="F41" s="204"/>
      <c r="G41" s="235">
        <v>64</v>
      </c>
      <c r="H41" s="235">
        <v>64</v>
      </c>
      <c r="I41" s="235">
        <v>128</v>
      </c>
      <c r="K41" s="484"/>
      <c r="L41" s="484"/>
      <c r="O41" s="484"/>
      <c r="P41" s="484"/>
    </row>
    <row r="42" spans="1:16" ht="10" customHeight="1" x14ac:dyDescent="0.25">
      <c r="A42" s="233" t="s">
        <v>251</v>
      </c>
      <c r="B42" s="204" t="s">
        <v>533</v>
      </c>
      <c r="C42" s="234">
        <v>375</v>
      </c>
      <c r="D42" s="234">
        <v>377</v>
      </c>
      <c r="E42" s="234">
        <v>752</v>
      </c>
      <c r="F42" s="204"/>
      <c r="G42" s="261">
        <v>375</v>
      </c>
      <c r="H42" s="261">
        <v>377</v>
      </c>
      <c r="I42" s="261">
        <v>752</v>
      </c>
      <c r="K42" s="484"/>
      <c r="L42" s="484"/>
      <c r="O42" s="484"/>
      <c r="P42" s="484"/>
    </row>
    <row r="43" spans="1:16" ht="10" customHeight="1" x14ac:dyDescent="0.25">
      <c r="A43" s="233" t="s">
        <v>252</v>
      </c>
      <c r="B43" s="204" t="s">
        <v>533</v>
      </c>
      <c r="C43" s="234">
        <v>760</v>
      </c>
      <c r="D43" s="234">
        <v>835</v>
      </c>
      <c r="E43" s="234">
        <v>1594</v>
      </c>
      <c r="F43" s="233"/>
      <c r="G43" s="235">
        <v>760</v>
      </c>
      <c r="H43" s="235">
        <v>834</v>
      </c>
      <c r="I43" s="235">
        <v>1594</v>
      </c>
      <c r="K43" s="484"/>
      <c r="L43" s="484"/>
      <c r="O43" s="484"/>
      <c r="P43" s="484"/>
    </row>
    <row r="44" spans="1:16" ht="10" customHeight="1" x14ac:dyDescent="0.25">
      <c r="A44" s="238" t="s">
        <v>362</v>
      </c>
      <c r="B44" s="109"/>
      <c r="C44" s="239">
        <v>1130</v>
      </c>
      <c r="D44" s="239">
        <v>1186</v>
      </c>
      <c r="E44" s="239">
        <v>2315</v>
      </c>
      <c r="F44" s="109"/>
      <c r="G44" s="485">
        <v>945</v>
      </c>
      <c r="H44" s="485">
        <v>1025</v>
      </c>
      <c r="I44" s="485">
        <v>1970</v>
      </c>
      <c r="K44" s="484"/>
      <c r="L44" s="484"/>
      <c r="O44" s="484"/>
      <c r="P44" s="484"/>
    </row>
    <row r="45" spans="1:16" ht="10" customHeight="1" x14ac:dyDescent="0.25">
      <c r="A45" s="238" t="s">
        <v>492</v>
      </c>
      <c r="B45" s="109"/>
      <c r="C45" s="239">
        <v>28940</v>
      </c>
      <c r="D45" s="239">
        <v>28977</v>
      </c>
      <c r="E45" s="239">
        <v>57916</v>
      </c>
      <c r="F45" s="109"/>
      <c r="G45" s="240">
        <v>27117</v>
      </c>
      <c r="H45" s="240">
        <v>27131</v>
      </c>
      <c r="I45" s="240">
        <v>54248</v>
      </c>
      <c r="K45" s="484"/>
      <c r="L45" s="484"/>
      <c r="O45" s="484"/>
      <c r="P45" s="484"/>
    </row>
    <row r="46" spans="1:16" ht="5.25" customHeight="1" x14ac:dyDescent="0.25">
      <c r="A46" s="212"/>
      <c r="B46" s="241"/>
      <c r="C46" s="242"/>
      <c r="D46" s="242"/>
      <c r="E46" s="242"/>
      <c r="F46" s="241"/>
      <c r="G46" s="243"/>
      <c r="H46" s="243"/>
      <c r="I46" s="243"/>
    </row>
    <row r="47" spans="1:16" ht="5.25" customHeight="1" x14ac:dyDescent="0.25">
      <c r="A47" s="232"/>
      <c r="C47" s="244"/>
      <c r="D47" s="244"/>
      <c r="E47" s="244"/>
      <c r="F47" s="232"/>
      <c r="G47" s="85"/>
      <c r="H47" s="85"/>
      <c r="I47" s="85"/>
    </row>
    <row r="48" spans="1:16" s="85" customFormat="1" ht="10" customHeight="1" x14ac:dyDescent="0.25">
      <c r="A48" s="245" t="s">
        <v>241</v>
      </c>
      <c r="B48" s="208"/>
      <c r="C48" s="111"/>
      <c r="D48" s="111"/>
      <c r="E48" s="111"/>
      <c r="F48" s="9"/>
      <c r="G48" s="9"/>
      <c r="H48" s="9"/>
      <c r="I48" s="9"/>
    </row>
    <row r="49" spans="1:9" s="85" customFormat="1" ht="10" customHeight="1" x14ac:dyDescent="0.25">
      <c r="A49" s="570" t="s">
        <v>242</v>
      </c>
      <c r="B49" s="570"/>
      <c r="C49" s="570"/>
      <c r="D49" s="570"/>
      <c r="E49" s="570"/>
      <c r="F49" s="570"/>
      <c r="G49" s="570"/>
      <c r="H49" s="570"/>
      <c r="I49" s="570"/>
    </row>
    <row r="50" spans="1:9" ht="21" customHeight="1" x14ac:dyDescent="0.25">
      <c r="A50" s="579" t="s">
        <v>253</v>
      </c>
      <c r="B50" s="579"/>
      <c r="C50" s="579"/>
      <c r="D50" s="579"/>
      <c r="E50" s="579"/>
      <c r="F50" s="579"/>
      <c r="G50" s="579"/>
      <c r="H50" s="579"/>
      <c r="I50" s="579"/>
    </row>
    <row r="51" spans="1:9" x14ac:dyDescent="0.25">
      <c r="A51" s="245" t="s">
        <v>448</v>
      </c>
      <c r="B51" s="245"/>
      <c r="C51" s="204"/>
      <c r="D51" s="204"/>
      <c r="E51" s="204"/>
      <c r="F51" s="246"/>
      <c r="G51" s="472"/>
      <c r="H51" s="472"/>
      <c r="I51" s="472"/>
    </row>
    <row r="52" spans="1:9" x14ac:dyDescent="0.25">
      <c r="A52" s="245" t="s">
        <v>254</v>
      </c>
      <c r="C52" s="85"/>
      <c r="D52" s="85"/>
      <c r="E52" s="85"/>
      <c r="F52" s="232"/>
      <c r="G52" s="85"/>
      <c r="H52" s="85"/>
      <c r="I52" s="85"/>
    </row>
    <row r="53" spans="1:9" x14ac:dyDescent="0.25">
      <c r="A53" s="213" t="s">
        <v>486</v>
      </c>
    </row>
    <row r="54" spans="1:9" x14ac:dyDescent="0.25">
      <c r="C54" s="59"/>
      <c r="D54" s="59"/>
      <c r="E54" s="59"/>
      <c r="F54" s="59"/>
      <c r="G54" s="59"/>
      <c r="H54" s="59"/>
      <c r="I54" s="59"/>
    </row>
    <row r="55" spans="1:9" x14ac:dyDescent="0.25">
      <c r="C55" s="59"/>
      <c r="D55" s="59"/>
      <c r="E55" s="59"/>
      <c r="F55" s="59"/>
      <c r="G55" s="59"/>
      <c r="H55" s="59"/>
      <c r="I55" s="59"/>
    </row>
  </sheetData>
  <mergeCells count="7">
    <mergeCell ref="A50:I50"/>
    <mergeCell ref="A5:I5"/>
    <mergeCell ref="A6:I6"/>
    <mergeCell ref="A8:A9"/>
    <mergeCell ref="C8:E8"/>
    <mergeCell ref="G8:I8"/>
    <mergeCell ref="A49:I4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1.7265625" style="7" customWidth="1"/>
    <col min="2" max="10" width="9.7265625" style="7" customWidth="1"/>
    <col min="11" max="16384" width="9.1796875" style="7"/>
  </cols>
  <sheetData>
    <row r="1" spans="1:12" s="1" customFormat="1" ht="12.75" customHeight="1" x14ac:dyDescent="0.25"/>
    <row r="2" spans="1:12" s="1" customFormat="1" ht="12.75" customHeight="1" x14ac:dyDescent="0.25"/>
    <row r="3" spans="1:12" s="3" customFormat="1" ht="12.75" customHeight="1" x14ac:dyDescent="0.25">
      <c r="A3" s="2"/>
    </row>
    <row r="4" spans="1:12" s="4" customFormat="1" ht="12" customHeight="1" x14ac:dyDescent="0.25">
      <c r="A4" s="4" t="s">
        <v>255</v>
      </c>
      <c r="B4" s="421"/>
    </row>
    <row r="5" spans="1:12" s="60" customFormat="1" ht="12" customHeight="1" x14ac:dyDescent="0.25">
      <c r="A5" s="542" t="s">
        <v>256</v>
      </c>
      <c r="B5" s="542"/>
      <c r="C5" s="542"/>
      <c r="D5" s="542"/>
      <c r="E5" s="542"/>
      <c r="F5" s="542"/>
      <c r="G5" s="542"/>
      <c r="H5" s="542"/>
      <c r="I5" s="542"/>
      <c r="J5" s="542"/>
    </row>
    <row r="6" spans="1:12" s="6" customFormat="1" ht="12" customHeight="1" x14ac:dyDescent="0.25">
      <c r="A6" s="517" t="s">
        <v>540</v>
      </c>
      <c r="B6" s="517"/>
      <c r="C6" s="517"/>
      <c r="D6" s="517"/>
      <c r="E6" s="517"/>
      <c r="F6" s="517"/>
      <c r="G6" s="466"/>
      <c r="H6" s="466"/>
      <c r="I6" s="466"/>
      <c r="J6" s="5"/>
    </row>
    <row r="7" spans="1:12" ht="6" customHeight="1" x14ac:dyDescent="0.2"/>
    <row r="8" spans="1:12" ht="20.149999999999999" customHeight="1" x14ac:dyDescent="0.2">
      <c r="A8" s="248" t="s">
        <v>27</v>
      </c>
      <c r="B8" s="486">
        <v>2014</v>
      </c>
      <c r="C8" s="486">
        <v>2015</v>
      </c>
      <c r="D8" s="486">
        <v>2016</v>
      </c>
      <c r="E8" s="486">
        <v>2017</v>
      </c>
      <c r="F8" s="486">
        <v>2018</v>
      </c>
      <c r="G8" s="486">
        <v>2019</v>
      </c>
      <c r="H8" s="486">
        <v>2020</v>
      </c>
      <c r="I8" s="486">
        <v>2021</v>
      </c>
      <c r="J8" s="10" t="s">
        <v>541</v>
      </c>
    </row>
    <row r="9" spans="1:12" ht="3" customHeight="1" x14ac:dyDescent="0.2">
      <c r="A9" s="249"/>
      <c r="B9" s="250"/>
      <c r="C9" s="250"/>
      <c r="D9" s="250"/>
      <c r="E9" s="38"/>
      <c r="F9" s="38"/>
      <c r="G9" s="38"/>
      <c r="H9" s="38"/>
      <c r="I9" s="38"/>
      <c r="J9" s="251"/>
    </row>
    <row r="10" spans="1:12" s="9" customFormat="1" ht="11.25" customHeight="1" x14ac:dyDescent="0.25">
      <c r="A10" s="76" t="s">
        <v>30</v>
      </c>
      <c r="B10" s="254">
        <v>443.1</v>
      </c>
      <c r="C10" s="254">
        <v>458</v>
      </c>
      <c r="D10" s="254">
        <v>462</v>
      </c>
      <c r="E10" s="35">
        <v>475.2</v>
      </c>
      <c r="F10" s="35">
        <v>502</v>
      </c>
      <c r="G10" s="35">
        <v>508.1</v>
      </c>
      <c r="H10" s="35">
        <v>469.6</v>
      </c>
      <c r="I10" s="35">
        <v>501.6</v>
      </c>
      <c r="J10" s="35">
        <v>6.8</v>
      </c>
      <c r="L10" s="31"/>
    </row>
    <row r="11" spans="1:12" s="9" customFormat="1" ht="11.25" customHeight="1" x14ac:dyDescent="0.25">
      <c r="A11" s="9" t="s">
        <v>145</v>
      </c>
      <c r="B11" s="252">
        <v>237.9</v>
      </c>
      <c r="C11" s="252">
        <v>241.5</v>
      </c>
      <c r="D11" s="32">
        <v>253.5</v>
      </c>
      <c r="E11" s="31">
        <v>257.89999999999998</v>
      </c>
      <c r="F11" s="31">
        <v>270.3</v>
      </c>
      <c r="G11" s="31">
        <v>277.8</v>
      </c>
      <c r="H11" s="31">
        <v>268.7</v>
      </c>
      <c r="I11" s="31">
        <v>288.8</v>
      </c>
      <c r="J11" s="31">
        <v>7.5</v>
      </c>
      <c r="L11" s="31"/>
    </row>
    <row r="12" spans="1:12" s="9" customFormat="1" ht="11.25" customHeight="1" x14ac:dyDescent="0.25">
      <c r="A12" s="9" t="s">
        <v>34</v>
      </c>
      <c r="B12" s="252">
        <v>27.2</v>
      </c>
      <c r="C12" s="252">
        <v>27.2</v>
      </c>
      <c r="D12" s="32">
        <v>28.7</v>
      </c>
      <c r="E12" s="31">
        <v>31</v>
      </c>
      <c r="F12" s="31">
        <v>27.9</v>
      </c>
      <c r="G12" s="31">
        <v>31</v>
      </c>
      <c r="H12" s="31">
        <v>25.3</v>
      </c>
      <c r="I12" s="31">
        <v>25.6</v>
      </c>
      <c r="J12" s="31">
        <v>1.2</v>
      </c>
      <c r="L12" s="31"/>
    </row>
    <row r="13" spans="1:12" s="9" customFormat="1" ht="11.25" customHeight="1" x14ac:dyDescent="0.25">
      <c r="A13" s="9" t="s">
        <v>146</v>
      </c>
      <c r="B13" s="252">
        <v>7.2</v>
      </c>
      <c r="C13" s="252">
        <v>10.3</v>
      </c>
      <c r="D13" s="32">
        <v>10.3</v>
      </c>
      <c r="E13" s="31">
        <v>7.9</v>
      </c>
      <c r="F13" s="31">
        <v>6.9</v>
      </c>
      <c r="G13" s="31">
        <v>7.4</v>
      </c>
      <c r="H13" s="31">
        <v>7.5</v>
      </c>
      <c r="I13" s="31">
        <v>7</v>
      </c>
      <c r="J13" s="31">
        <v>-6.7</v>
      </c>
      <c r="L13" s="31"/>
    </row>
    <row r="14" spans="1:12" s="9" customFormat="1" ht="11.25" customHeight="1" x14ac:dyDescent="0.25">
      <c r="A14" s="9" t="s">
        <v>36</v>
      </c>
      <c r="B14" s="252">
        <v>92.2</v>
      </c>
      <c r="C14" s="252">
        <v>95.1</v>
      </c>
      <c r="D14" s="32">
        <v>95.8</v>
      </c>
      <c r="E14" s="31">
        <v>94.6</v>
      </c>
      <c r="F14" s="31">
        <v>96</v>
      </c>
      <c r="G14" s="31">
        <v>93.7</v>
      </c>
      <c r="H14" s="31">
        <v>91.4</v>
      </c>
      <c r="I14" s="31">
        <v>94.3</v>
      </c>
      <c r="J14" s="31">
        <v>3.2</v>
      </c>
      <c r="L14" s="31"/>
    </row>
    <row r="15" spans="1:12" s="9" customFormat="1" ht="11.25" customHeight="1" x14ac:dyDescent="0.25">
      <c r="A15" s="9" t="s">
        <v>37</v>
      </c>
      <c r="B15" s="252">
        <v>43.6</v>
      </c>
      <c r="C15" s="252">
        <v>35</v>
      </c>
      <c r="D15" s="32">
        <v>33.6</v>
      </c>
      <c r="E15" s="31">
        <v>34.799999999999997</v>
      </c>
      <c r="F15" s="31">
        <v>35.9</v>
      </c>
      <c r="G15" s="31">
        <v>37.799999999999997</v>
      </c>
      <c r="H15" s="31">
        <v>37.700000000000003</v>
      </c>
      <c r="I15" s="31">
        <v>39.4</v>
      </c>
      <c r="J15" s="31">
        <v>4.5</v>
      </c>
      <c r="L15" s="31"/>
    </row>
    <row r="16" spans="1:12" s="9" customFormat="1" ht="11.25" customHeight="1" x14ac:dyDescent="0.25">
      <c r="A16" s="9" t="s">
        <v>38</v>
      </c>
      <c r="B16" s="252">
        <v>105.5</v>
      </c>
      <c r="C16" s="252">
        <v>100</v>
      </c>
      <c r="D16" s="32">
        <v>105</v>
      </c>
      <c r="E16" s="31">
        <v>109.3</v>
      </c>
      <c r="F16" s="31">
        <v>117.1</v>
      </c>
      <c r="G16" s="31">
        <v>120.5</v>
      </c>
      <c r="H16" s="31">
        <v>109.2</v>
      </c>
      <c r="I16" s="31">
        <v>102.5</v>
      </c>
      <c r="J16" s="31">
        <v>-6.1</v>
      </c>
      <c r="L16" s="31"/>
    </row>
    <row r="17" spans="1:12" s="9" customFormat="1" ht="11.25" customHeight="1" x14ac:dyDescent="0.25">
      <c r="A17" s="9" t="s">
        <v>39</v>
      </c>
      <c r="B17" s="252">
        <v>298.2</v>
      </c>
      <c r="C17" s="252">
        <v>297.89999999999998</v>
      </c>
      <c r="D17" s="32">
        <v>292.2</v>
      </c>
      <c r="E17" s="31">
        <v>302.8</v>
      </c>
      <c r="F17" s="31">
        <v>308.60000000000002</v>
      </c>
      <c r="G17" s="31">
        <v>302.3</v>
      </c>
      <c r="H17" s="31">
        <v>274.5</v>
      </c>
      <c r="I17" s="31">
        <v>277.60000000000002</v>
      </c>
      <c r="J17" s="31">
        <v>1.1000000000000001</v>
      </c>
      <c r="L17" s="31"/>
    </row>
    <row r="18" spans="1:12" s="9" customFormat="1" ht="11.25" customHeight="1" x14ac:dyDescent="0.25">
      <c r="A18" s="9" t="s">
        <v>40</v>
      </c>
      <c r="B18" s="252">
        <v>303.7</v>
      </c>
      <c r="C18" s="252">
        <v>295.89999999999998</v>
      </c>
      <c r="D18" s="32">
        <v>297.10000000000002</v>
      </c>
      <c r="E18" s="31">
        <v>299.2</v>
      </c>
      <c r="F18" s="31">
        <v>296.2</v>
      </c>
      <c r="G18" s="31">
        <v>294.5</v>
      </c>
      <c r="H18" s="31">
        <v>275.7</v>
      </c>
      <c r="I18" s="31">
        <v>289.10000000000002</v>
      </c>
      <c r="J18" s="31">
        <v>4.9000000000000004</v>
      </c>
      <c r="L18" s="31"/>
    </row>
    <row r="19" spans="1:12" s="9" customFormat="1" ht="11.25" customHeight="1" x14ac:dyDescent="0.25">
      <c r="A19" s="9" t="s">
        <v>41</v>
      </c>
      <c r="B19" s="252">
        <v>168.5</v>
      </c>
      <c r="C19" s="252">
        <v>167</v>
      </c>
      <c r="D19" s="32">
        <v>175.1</v>
      </c>
      <c r="E19" s="31">
        <v>181.3</v>
      </c>
      <c r="F19" s="31">
        <v>190.5</v>
      </c>
      <c r="G19" s="31">
        <v>194.5</v>
      </c>
      <c r="H19" s="31">
        <v>178.3</v>
      </c>
      <c r="I19" s="31">
        <v>178.2</v>
      </c>
      <c r="J19" s="31">
        <v>-0.1</v>
      </c>
      <c r="L19" s="31"/>
    </row>
    <row r="20" spans="1:12" s="9" customFormat="1" ht="11.25" customHeight="1" x14ac:dyDescent="0.25">
      <c r="A20" s="9" t="s">
        <v>42</v>
      </c>
      <c r="B20" s="252">
        <v>47.5</v>
      </c>
      <c r="C20" s="252">
        <v>50.7</v>
      </c>
      <c r="D20" s="32">
        <v>50.8</v>
      </c>
      <c r="E20" s="31">
        <v>53.4</v>
      </c>
      <c r="F20" s="31">
        <v>55.1</v>
      </c>
      <c r="G20" s="31">
        <v>53.3</v>
      </c>
      <c r="H20" s="31">
        <v>51.4</v>
      </c>
      <c r="I20" s="31">
        <v>54</v>
      </c>
      <c r="J20" s="31">
        <v>5.0999999999999996</v>
      </c>
      <c r="L20" s="31"/>
    </row>
    <row r="21" spans="1:12" s="9" customFormat="1" ht="11.25" customHeight="1" x14ac:dyDescent="0.25">
      <c r="A21" s="9" t="s">
        <v>43</v>
      </c>
      <c r="B21" s="252">
        <v>71.8</v>
      </c>
      <c r="C21" s="252">
        <v>67.8</v>
      </c>
      <c r="D21" s="32">
        <v>61</v>
      </c>
      <c r="E21" s="31">
        <v>58.7</v>
      </c>
      <c r="F21" s="31">
        <v>62.7</v>
      </c>
      <c r="G21" s="31">
        <v>59</v>
      </c>
      <c r="H21" s="31">
        <v>42.1</v>
      </c>
      <c r="I21" s="31">
        <v>39.700000000000003</v>
      </c>
      <c r="J21" s="31">
        <v>-5.7</v>
      </c>
      <c r="L21" s="31"/>
    </row>
    <row r="22" spans="1:12" s="9" customFormat="1" ht="11.25" customHeight="1" x14ac:dyDescent="0.25">
      <c r="A22" s="9" t="s">
        <v>44</v>
      </c>
      <c r="B22" s="252">
        <v>41.1</v>
      </c>
      <c r="C22" s="252">
        <v>43.1</v>
      </c>
      <c r="D22" s="32">
        <v>46.2</v>
      </c>
      <c r="E22" s="31">
        <v>49.9</v>
      </c>
      <c r="F22" s="31">
        <v>52.5</v>
      </c>
      <c r="G22" s="31">
        <v>52.2</v>
      </c>
      <c r="H22" s="31">
        <v>51.5</v>
      </c>
      <c r="I22" s="31">
        <v>49.4</v>
      </c>
      <c r="J22" s="31">
        <v>-4.0999999999999996</v>
      </c>
      <c r="L22" s="31"/>
    </row>
    <row r="23" spans="1:12" s="9" customFormat="1" ht="11.25" customHeight="1" x14ac:dyDescent="0.25">
      <c r="A23" s="9" t="s">
        <v>257</v>
      </c>
      <c r="B23" s="252">
        <v>3.5</v>
      </c>
      <c r="C23" s="252">
        <v>3.7</v>
      </c>
      <c r="D23" s="32">
        <v>3.8</v>
      </c>
      <c r="E23" s="31">
        <v>4.0999999999999996</v>
      </c>
      <c r="F23" s="31">
        <v>4.5999999999999996</v>
      </c>
      <c r="G23" s="31">
        <v>5.2</v>
      </c>
      <c r="H23" s="31">
        <v>5.7</v>
      </c>
      <c r="I23" s="31">
        <v>3.4</v>
      </c>
      <c r="J23" s="31">
        <v>-40.4</v>
      </c>
      <c r="L23" s="31"/>
    </row>
    <row r="24" spans="1:12" s="9" customFormat="1" ht="11.25" customHeight="1" x14ac:dyDescent="0.25">
      <c r="A24" s="9" t="s">
        <v>46</v>
      </c>
      <c r="B24" s="252">
        <v>571.6</v>
      </c>
      <c r="C24" s="252">
        <v>594.29999999999995</v>
      </c>
      <c r="D24" s="32">
        <v>588.79999999999995</v>
      </c>
      <c r="E24" s="31">
        <v>595.79999999999995</v>
      </c>
      <c r="F24" s="31">
        <v>604.5</v>
      </c>
      <c r="G24" s="31">
        <v>607.5</v>
      </c>
      <c r="H24" s="31">
        <v>557.6</v>
      </c>
      <c r="I24" s="31">
        <v>589.70000000000005</v>
      </c>
      <c r="J24" s="31">
        <v>5.8</v>
      </c>
      <c r="L24" s="31"/>
    </row>
    <row r="25" spans="1:12" s="9" customFormat="1" ht="11.25" customHeight="1" x14ac:dyDescent="0.25">
      <c r="A25" s="9" t="s">
        <v>47</v>
      </c>
      <c r="B25" s="252">
        <v>68.7</v>
      </c>
      <c r="C25" s="252">
        <v>69.5</v>
      </c>
      <c r="D25" s="32">
        <v>72.900000000000006</v>
      </c>
      <c r="E25" s="31">
        <v>78.099999999999994</v>
      </c>
      <c r="F25" s="31">
        <v>91.8</v>
      </c>
      <c r="G25" s="31">
        <v>93.9</v>
      </c>
      <c r="H25" s="31">
        <v>88.5</v>
      </c>
      <c r="I25" s="31">
        <v>96.7</v>
      </c>
      <c r="J25" s="31">
        <v>9.3000000000000007</v>
      </c>
      <c r="L25" s="31"/>
    </row>
    <row r="26" spans="1:12" s="9" customFormat="1" ht="11.25" customHeight="1" x14ac:dyDescent="0.25">
      <c r="A26" s="9" t="s">
        <v>48</v>
      </c>
      <c r="B26" s="252">
        <v>80.2</v>
      </c>
      <c r="C26" s="252">
        <v>86.8</v>
      </c>
      <c r="D26" s="32">
        <v>91.3</v>
      </c>
      <c r="E26" s="31">
        <v>93.4</v>
      </c>
      <c r="F26" s="31">
        <v>90.4</v>
      </c>
      <c r="G26" s="31">
        <v>85.3</v>
      </c>
      <c r="H26" s="31">
        <v>79.400000000000006</v>
      </c>
      <c r="I26" s="31">
        <v>83.1</v>
      </c>
      <c r="J26" s="31">
        <v>4.7</v>
      </c>
      <c r="L26" s="31"/>
    </row>
    <row r="27" spans="1:12" s="9" customFormat="1" ht="11.25" customHeight="1" x14ac:dyDescent="0.25">
      <c r="A27" s="9" t="s">
        <v>51</v>
      </c>
      <c r="B27" s="252">
        <v>43.8</v>
      </c>
      <c r="C27" s="252">
        <v>44.5</v>
      </c>
      <c r="D27" s="32">
        <v>46.3</v>
      </c>
      <c r="E27" s="31">
        <v>46.2</v>
      </c>
      <c r="F27" s="31">
        <v>49.1</v>
      </c>
      <c r="G27" s="31">
        <v>53.1</v>
      </c>
      <c r="H27" s="31">
        <v>47.2</v>
      </c>
      <c r="I27" s="31">
        <v>53.1</v>
      </c>
      <c r="J27" s="31">
        <v>12.5</v>
      </c>
      <c r="L27" s="31"/>
    </row>
    <row r="28" spans="1:12" s="9" customFormat="1" ht="11.25" customHeight="1" x14ac:dyDescent="0.25">
      <c r="A28" s="9" t="s">
        <v>53</v>
      </c>
      <c r="B28" s="252">
        <v>18</v>
      </c>
      <c r="C28" s="252">
        <v>19.899999999999999</v>
      </c>
      <c r="D28" s="252">
        <v>21.2</v>
      </c>
      <c r="E28" s="31">
        <v>22.3</v>
      </c>
      <c r="F28" s="31">
        <v>23.1</v>
      </c>
      <c r="G28" s="31">
        <v>22.1</v>
      </c>
      <c r="H28" s="31">
        <v>18.3</v>
      </c>
      <c r="I28" s="31">
        <v>20.100000000000001</v>
      </c>
      <c r="J28" s="31">
        <v>9.8000000000000007</v>
      </c>
      <c r="L28" s="31"/>
    </row>
    <row r="29" spans="1:12" s="9" customFormat="1" ht="11.25" customHeight="1" x14ac:dyDescent="0.25">
      <c r="A29" s="9" t="s">
        <v>54</v>
      </c>
      <c r="B29" s="252">
        <v>427.7</v>
      </c>
      <c r="C29" s="252">
        <v>447</v>
      </c>
      <c r="D29" s="252">
        <v>451.3</v>
      </c>
      <c r="E29" s="31">
        <v>483.7</v>
      </c>
      <c r="F29" s="31">
        <v>497.8</v>
      </c>
      <c r="G29" s="31">
        <v>496.9</v>
      </c>
      <c r="H29" s="31">
        <v>455.5</v>
      </c>
      <c r="I29" s="31">
        <v>477</v>
      </c>
      <c r="J29" s="31">
        <v>4.7</v>
      </c>
      <c r="L29" s="31"/>
    </row>
    <row r="30" spans="1:12" s="9" customFormat="1" ht="11.25" customHeight="1" x14ac:dyDescent="0.25">
      <c r="A30" s="9" t="s">
        <v>55</v>
      </c>
      <c r="B30" s="252">
        <v>167.5</v>
      </c>
      <c r="C30" s="252">
        <v>169.7</v>
      </c>
      <c r="D30" s="252">
        <v>171.3</v>
      </c>
      <c r="E30" s="31">
        <v>176</v>
      </c>
      <c r="F30" s="31">
        <v>179.9</v>
      </c>
      <c r="G30" s="31">
        <v>170.6</v>
      </c>
      <c r="H30" s="31">
        <v>169</v>
      </c>
      <c r="I30" s="31">
        <v>170.6</v>
      </c>
      <c r="J30" s="31">
        <v>0.9</v>
      </c>
      <c r="L30" s="31"/>
    </row>
    <row r="31" spans="1:12" s="9" customFormat="1" ht="11.25" customHeight="1" x14ac:dyDescent="0.25">
      <c r="A31" s="9" t="s">
        <v>373</v>
      </c>
      <c r="B31" s="252">
        <v>18.600000000000001</v>
      </c>
      <c r="C31" s="252">
        <v>18.899999999999999</v>
      </c>
      <c r="D31" s="32">
        <v>18.600000000000001</v>
      </c>
      <c r="E31" s="31">
        <v>20.8</v>
      </c>
      <c r="F31" s="31">
        <v>21.6</v>
      </c>
      <c r="G31" s="31">
        <v>20.6</v>
      </c>
      <c r="H31" s="31">
        <v>21.4</v>
      </c>
      <c r="I31" s="31">
        <v>21.6</v>
      </c>
      <c r="J31" s="31">
        <v>0.9</v>
      </c>
      <c r="L31" s="31"/>
    </row>
    <row r="32" spans="1:12" s="76" customFormat="1" ht="11.25" customHeight="1" x14ac:dyDescent="0.25">
      <c r="A32" s="79" t="s">
        <v>502</v>
      </c>
      <c r="B32" s="435">
        <v>3287.2</v>
      </c>
      <c r="C32" s="435">
        <v>3343.8</v>
      </c>
      <c r="D32" s="435">
        <v>3376.7</v>
      </c>
      <c r="E32" s="35">
        <v>3476.1</v>
      </c>
      <c r="F32" s="35">
        <v>3584.5</v>
      </c>
      <c r="G32" s="35">
        <v>3587.3</v>
      </c>
      <c r="H32" s="35">
        <v>3325.6</v>
      </c>
      <c r="I32" s="35">
        <v>3462.6</v>
      </c>
      <c r="J32" s="35">
        <v>4.0999999999999996</v>
      </c>
      <c r="L32" s="31"/>
    </row>
    <row r="33" spans="1:12" s="9" customFormat="1" ht="11.25" customHeight="1" x14ac:dyDescent="0.25">
      <c r="A33" s="43" t="s">
        <v>503</v>
      </c>
      <c r="B33" s="253">
        <v>6.7</v>
      </c>
      <c r="C33" s="253">
        <v>7.1</v>
      </c>
      <c r="D33" s="253">
        <v>7.4</v>
      </c>
      <c r="E33" s="31">
        <v>7.7</v>
      </c>
      <c r="F33" s="31">
        <v>7.3</v>
      </c>
      <c r="G33" s="31">
        <v>7.7</v>
      </c>
      <c r="H33" s="31">
        <v>7</v>
      </c>
      <c r="I33" s="31">
        <v>7.7</v>
      </c>
      <c r="J33" s="31">
        <v>10</v>
      </c>
      <c r="L33" s="31"/>
    </row>
    <row r="34" spans="1:12" s="9" customFormat="1" ht="11.25" customHeight="1" x14ac:dyDescent="0.25">
      <c r="A34" s="43" t="s">
        <v>258</v>
      </c>
      <c r="B34" s="253">
        <v>200.8</v>
      </c>
      <c r="C34" s="253">
        <v>193.6</v>
      </c>
      <c r="D34" s="253">
        <v>200.1</v>
      </c>
      <c r="E34" s="31">
        <v>210.6</v>
      </c>
      <c r="F34" s="31">
        <v>215.4</v>
      </c>
      <c r="G34" s="31">
        <v>211.2</v>
      </c>
      <c r="H34" s="31">
        <v>222.8</v>
      </c>
      <c r="I34" s="31">
        <v>225.8</v>
      </c>
      <c r="J34" s="31">
        <v>1.3</v>
      </c>
      <c r="L34" s="31"/>
    </row>
    <row r="35" spans="1:12" s="9" customFormat="1" ht="11.25" customHeight="1" x14ac:dyDescent="0.25">
      <c r="A35" s="43" t="s">
        <v>504</v>
      </c>
      <c r="B35" s="253">
        <v>503.2</v>
      </c>
      <c r="C35" s="253">
        <v>496.7</v>
      </c>
      <c r="D35" s="32">
        <v>484</v>
      </c>
      <c r="E35" s="31">
        <v>481.8</v>
      </c>
      <c r="F35" s="31">
        <v>483.3</v>
      </c>
      <c r="G35" s="31">
        <v>486.1</v>
      </c>
      <c r="H35" s="252" t="s">
        <v>212</v>
      </c>
      <c r="I35" s="252" t="s">
        <v>212</v>
      </c>
      <c r="J35" s="252" t="s">
        <v>212</v>
      </c>
      <c r="L35" s="31"/>
    </row>
    <row r="36" spans="1:12" ht="11.25" customHeight="1" x14ac:dyDescent="0.2">
      <c r="A36" s="43" t="s">
        <v>505</v>
      </c>
      <c r="B36" s="253">
        <v>378.7</v>
      </c>
      <c r="C36" s="253">
        <v>411.8</v>
      </c>
      <c r="D36" s="32">
        <v>425.9</v>
      </c>
      <c r="E36" s="31">
        <v>466</v>
      </c>
      <c r="F36" s="31">
        <v>454.4</v>
      </c>
      <c r="G36" s="31">
        <v>478.1</v>
      </c>
      <c r="H36" s="31">
        <v>490.6</v>
      </c>
      <c r="I36" s="31">
        <v>519.9</v>
      </c>
      <c r="J36" s="31">
        <v>6</v>
      </c>
      <c r="L36" s="31"/>
    </row>
    <row r="37" spans="1:12" ht="6.75" customHeight="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</row>
    <row r="38" spans="1:12" s="9" customFormat="1" ht="6.75" customHeight="1" x14ac:dyDescent="0.2">
      <c r="A38" s="7"/>
      <c r="B38" s="7"/>
      <c r="C38" s="7"/>
      <c r="D38" s="7"/>
      <c r="E38" s="7"/>
      <c r="F38" s="255"/>
      <c r="G38" s="7"/>
      <c r="H38" s="7"/>
      <c r="I38" s="7"/>
      <c r="J38" s="7"/>
    </row>
    <row r="39" spans="1:12" s="9" customFormat="1" ht="10" customHeight="1" x14ac:dyDescent="0.25">
      <c r="A39" s="9" t="s">
        <v>147</v>
      </c>
      <c r="I39" s="31"/>
    </row>
    <row r="40" spans="1:12" s="9" customFormat="1" ht="10" customHeight="1" x14ac:dyDescent="0.25">
      <c r="A40" s="9" t="s">
        <v>374</v>
      </c>
      <c r="G40" s="31"/>
      <c r="H40" s="31"/>
      <c r="I40" s="31"/>
    </row>
    <row r="41" spans="1:12" s="9" customFormat="1" ht="10" customHeight="1" x14ac:dyDescent="0.25">
      <c r="A41" s="9" t="s">
        <v>555</v>
      </c>
      <c r="H41" s="58"/>
      <c r="I41" s="6"/>
      <c r="J41" s="6"/>
    </row>
    <row r="42" spans="1:12" s="9" customFormat="1" ht="10" customHeight="1" x14ac:dyDescent="0.25">
      <c r="A42" s="9" t="s">
        <v>259</v>
      </c>
      <c r="H42" s="58"/>
      <c r="I42" s="6"/>
      <c r="J42" s="6"/>
    </row>
    <row r="43" spans="1:12" x14ac:dyDescent="0.2">
      <c r="A43" s="9" t="s">
        <v>506</v>
      </c>
    </row>
    <row r="44" spans="1:12" x14ac:dyDescent="0.2">
      <c r="A44" s="9" t="s">
        <v>507</v>
      </c>
      <c r="B44" s="9"/>
      <c r="C44" s="9"/>
      <c r="D44" s="9"/>
      <c r="E44" s="9"/>
      <c r="F44" s="9"/>
      <c r="G44" s="9"/>
      <c r="H44" s="9"/>
      <c r="I44" s="9"/>
      <c r="J44" s="9"/>
    </row>
  </sheetData>
  <mergeCells count="2">
    <mergeCell ref="A5:J5"/>
    <mergeCell ref="A6:F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1" style="26" customWidth="1"/>
    <col min="2" max="2" width="10.26953125" style="268" customWidth="1"/>
    <col min="3" max="3" width="10.7265625" style="26" bestFit="1" customWidth="1"/>
    <col min="4" max="4" width="10.453125" style="26" bestFit="1" customWidth="1"/>
    <col min="5" max="5" width="10.54296875" style="26" customWidth="1"/>
    <col min="6" max="6" width="11.453125" style="26" customWidth="1"/>
    <col min="7" max="7" width="10.54296875" style="26" customWidth="1"/>
    <col min="8" max="8" width="12.1796875" style="26" customWidth="1"/>
    <col min="9" max="9" width="9.1796875" style="26"/>
    <col min="10" max="10" width="18" style="26" customWidth="1"/>
    <col min="11" max="16384" width="9.1796875" style="26"/>
  </cols>
  <sheetData>
    <row r="1" spans="1:14" s="181" customFormat="1" ht="12.75" customHeight="1" x14ac:dyDescent="0.25"/>
    <row r="2" spans="1:14" s="181" customFormat="1" ht="12.75" customHeight="1" x14ac:dyDescent="0.25"/>
    <row r="3" spans="1:14" s="184" customFormat="1" ht="12.75" customHeight="1" x14ac:dyDescent="0.25">
      <c r="A3" s="257"/>
    </row>
    <row r="4" spans="1:14" s="187" customFormat="1" ht="12" customHeight="1" x14ac:dyDescent="0.25">
      <c r="A4" s="4" t="s">
        <v>260</v>
      </c>
      <c r="B4" s="422"/>
    </row>
    <row r="5" spans="1:14" s="189" customFormat="1" ht="25" customHeight="1" x14ac:dyDescent="0.25">
      <c r="A5" s="573" t="s">
        <v>261</v>
      </c>
      <c r="B5" s="573"/>
      <c r="C5" s="573"/>
      <c r="D5" s="573"/>
      <c r="E5" s="573"/>
      <c r="F5" s="573"/>
      <c r="G5" s="573"/>
    </row>
    <row r="6" spans="1:14" s="190" customFormat="1" ht="12" customHeight="1" x14ac:dyDescent="0.25">
      <c r="A6" s="574" t="s">
        <v>542</v>
      </c>
      <c r="B6" s="574"/>
      <c r="C6" s="574"/>
      <c r="D6" s="574"/>
      <c r="E6" s="574"/>
      <c r="F6" s="574"/>
    </row>
    <row r="7" spans="1:14" s="7" customFormat="1" ht="6" customHeight="1" x14ac:dyDescent="0.2"/>
    <row r="8" spans="1:14" ht="12" customHeight="1" x14ac:dyDescent="0.25">
      <c r="A8" s="524" t="s">
        <v>262</v>
      </c>
      <c r="B8" s="584" t="s">
        <v>475</v>
      </c>
      <c r="C8" s="586" t="s">
        <v>0</v>
      </c>
      <c r="D8" s="586"/>
      <c r="E8" s="586"/>
      <c r="F8" s="520" t="s">
        <v>263</v>
      </c>
      <c r="G8" s="520" t="s">
        <v>508</v>
      </c>
    </row>
    <row r="9" spans="1:14" s="259" customFormat="1" ht="20.149999999999999" customHeight="1" x14ac:dyDescent="0.25">
      <c r="A9" s="583"/>
      <c r="B9" s="585"/>
      <c r="C9" s="258" t="s">
        <v>264</v>
      </c>
      <c r="D9" s="471" t="s">
        <v>265</v>
      </c>
      <c r="E9" s="63" t="s">
        <v>266</v>
      </c>
      <c r="F9" s="556"/>
      <c r="G9" s="556"/>
      <c r="H9" s="418"/>
    </row>
    <row r="10" spans="1:14" ht="3" customHeight="1" x14ac:dyDescent="0.25">
      <c r="A10" s="470"/>
      <c r="B10" s="26"/>
      <c r="C10" s="7"/>
      <c r="D10" s="7"/>
      <c r="E10" s="7"/>
      <c r="F10" s="260"/>
      <c r="G10" s="7"/>
    </row>
    <row r="11" spans="1:14" ht="10" customHeight="1" x14ac:dyDescent="0.25">
      <c r="A11" s="9" t="s">
        <v>267</v>
      </c>
      <c r="B11" s="375">
        <v>7805</v>
      </c>
      <c r="C11" s="375">
        <v>707137</v>
      </c>
      <c r="D11" s="376">
        <v>199301</v>
      </c>
      <c r="E11" s="375">
        <v>906438</v>
      </c>
      <c r="F11" s="375">
        <v>1269</v>
      </c>
      <c r="G11" s="375">
        <v>8</v>
      </c>
      <c r="H11" s="19"/>
      <c r="I11" s="487"/>
      <c r="J11" s="487"/>
      <c r="K11" s="487"/>
      <c r="L11" s="487"/>
      <c r="M11" s="487"/>
      <c r="N11" s="487"/>
    </row>
    <row r="12" spans="1:14" ht="10" customHeight="1" x14ac:dyDescent="0.25">
      <c r="A12" s="9" t="s">
        <v>268</v>
      </c>
      <c r="B12" s="375">
        <v>3186</v>
      </c>
      <c r="C12" s="375">
        <v>106308</v>
      </c>
      <c r="D12" s="376">
        <v>132827</v>
      </c>
      <c r="E12" s="375">
        <v>239135</v>
      </c>
      <c r="F12" s="375">
        <v>496</v>
      </c>
      <c r="G12" s="375">
        <v>6893</v>
      </c>
      <c r="H12" s="19"/>
      <c r="I12" s="487"/>
      <c r="J12" s="487"/>
      <c r="K12" s="487"/>
      <c r="L12" s="487"/>
      <c r="M12" s="487"/>
      <c r="N12" s="487"/>
    </row>
    <row r="13" spans="1:14" ht="10" customHeight="1" x14ac:dyDescent="0.25">
      <c r="A13" s="9" t="s">
        <v>269</v>
      </c>
      <c r="B13" s="375">
        <v>26914</v>
      </c>
      <c r="C13" s="375">
        <v>2142196</v>
      </c>
      <c r="D13" s="376">
        <v>1160193</v>
      </c>
      <c r="E13" s="375">
        <v>3302389</v>
      </c>
      <c r="F13" s="375">
        <v>7627</v>
      </c>
      <c r="G13" s="375">
        <v>2392</v>
      </c>
      <c r="H13" s="19"/>
      <c r="I13" s="487"/>
      <c r="J13" s="487"/>
      <c r="K13" s="487"/>
      <c r="L13" s="487"/>
      <c r="M13" s="487"/>
      <c r="N13" s="487"/>
    </row>
    <row r="14" spans="1:14" ht="10" customHeight="1" x14ac:dyDescent="0.25">
      <c r="A14" s="9" t="s">
        <v>377</v>
      </c>
      <c r="B14" s="375">
        <v>48783</v>
      </c>
      <c r="C14" s="375">
        <v>2073077</v>
      </c>
      <c r="D14" s="376">
        <v>4390405</v>
      </c>
      <c r="E14" s="375">
        <v>6463482</v>
      </c>
      <c r="F14" s="375">
        <v>1802</v>
      </c>
      <c r="G14" s="375">
        <v>26024</v>
      </c>
      <c r="H14" s="19"/>
      <c r="I14" s="487"/>
      <c r="J14" s="487"/>
      <c r="K14" s="487"/>
      <c r="L14" s="487"/>
      <c r="M14" s="487"/>
      <c r="N14" s="487"/>
    </row>
    <row r="15" spans="1:14" ht="10" customHeight="1" x14ac:dyDescent="0.25">
      <c r="A15" s="9" t="s">
        <v>270</v>
      </c>
      <c r="B15" s="375">
        <v>37748</v>
      </c>
      <c r="C15" s="375">
        <v>1541012</v>
      </c>
      <c r="D15" s="376">
        <v>2586595</v>
      </c>
      <c r="E15" s="375">
        <v>4127607</v>
      </c>
      <c r="F15" s="375">
        <v>5572</v>
      </c>
      <c r="G15" s="375">
        <v>38806</v>
      </c>
      <c r="H15" s="19"/>
      <c r="I15" s="487"/>
      <c r="J15" s="487"/>
      <c r="K15" s="487"/>
      <c r="L15" s="487"/>
      <c r="M15" s="487"/>
      <c r="N15" s="487"/>
    </row>
    <row r="16" spans="1:14" ht="10" customHeight="1" x14ac:dyDescent="0.25">
      <c r="A16" s="9" t="s">
        <v>271</v>
      </c>
      <c r="B16" s="375">
        <v>428</v>
      </c>
      <c r="C16" s="375">
        <v>2540</v>
      </c>
      <c r="D16" s="376">
        <v>9631</v>
      </c>
      <c r="E16" s="375">
        <v>12171</v>
      </c>
      <c r="F16" s="375">
        <v>0</v>
      </c>
      <c r="G16" s="375">
        <v>4</v>
      </c>
      <c r="H16" s="19"/>
      <c r="I16" s="487"/>
      <c r="J16" s="487"/>
      <c r="K16" s="487"/>
      <c r="L16" s="487"/>
      <c r="M16" s="487"/>
      <c r="N16" s="487"/>
    </row>
    <row r="17" spans="1:14" ht="10" customHeight="1" x14ac:dyDescent="0.25">
      <c r="A17" s="9" t="s">
        <v>272</v>
      </c>
      <c r="B17" s="375">
        <v>5292</v>
      </c>
      <c r="C17" s="375">
        <v>0</v>
      </c>
      <c r="D17" s="376">
        <v>426</v>
      </c>
      <c r="E17" s="375">
        <v>426</v>
      </c>
      <c r="F17" s="375">
        <v>0</v>
      </c>
      <c r="G17" s="375">
        <v>29120</v>
      </c>
      <c r="H17" s="19"/>
      <c r="I17" s="487"/>
      <c r="J17" s="487"/>
      <c r="K17" s="487"/>
      <c r="L17" s="487"/>
      <c r="M17" s="487"/>
      <c r="N17" s="487"/>
    </row>
    <row r="18" spans="1:14" ht="10" customHeight="1" x14ac:dyDescent="0.25">
      <c r="A18" s="9" t="s">
        <v>378</v>
      </c>
      <c r="B18" s="375">
        <v>13793</v>
      </c>
      <c r="C18" s="375">
        <v>1487892</v>
      </c>
      <c r="D18" s="376">
        <v>376312</v>
      </c>
      <c r="E18" s="375">
        <v>1864204</v>
      </c>
      <c r="F18" s="375">
        <v>3323</v>
      </c>
      <c r="G18" s="375">
        <v>16</v>
      </c>
      <c r="H18" s="19"/>
      <c r="I18" s="487"/>
      <c r="J18" s="487"/>
      <c r="K18" s="487"/>
      <c r="L18" s="487"/>
      <c r="M18" s="487"/>
      <c r="N18" s="487"/>
    </row>
    <row r="19" spans="1:14" ht="10" customHeight="1" x14ac:dyDescent="0.25">
      <c r="A19" s="9" t="s">
        <v>273</v>
      </c>
      <c r="B19" s="375">
        <v>23356</v>
      </c>
      <c r="C19" s="375">
        <v>2255031</v>
      </c>
      <c r="D19" s="376">
        <v>504517</v>
      </c>
      <c r="E19" s="375">
        <v>2759548</v>
      </c>
      <c r="F19" s="375">
        <v>10376</v>
      </c>
      <c r="G19" s="375">
        <v>6701</v>
      </c>
      <c r="H19" s="19"/>
      <c r="I19" s="487"/>
      <c r="J19" s="487"/>
      <c r="K19" s="487"/>
      <c r="L19" s="487"/>
      <c r="M19" s="487"/>
      <c r="N19" s="487"/>
    </row>
    <row r="20" spans="1:14" ht="10" customHeight="1" x14ac:dyDescent="0.25">
      <c r="A20" s="9" t="s">
        <v>274</v>
      </c>
      <c r="B20" s="375">
        <v>47604</v>
      </c>
      <c r="C20" s="375">
        <v>4629668</v>
      </c>
      <c r="D20" s="376">
        <v>1483794</v>
      </c>
      <c r="E20" s="375">
        <v>6113462</v>
      </c>
      <c r="F20" s="375">
        <v>5760</v>
      </c>
      <c r="G20" s="375">
        <v>7839</v>
      </c>
      <c r="H20" s="19"/>
      <c r="I20" s="487"/>
      <c r="J20" s="487"/>
      <c r="K20" s="487"/>
      <c r="L20" s="487"/>
      <c r="M20" s="487"/>
      <c r="N20" s="487"/>
    </row>
    <row r="21" spans="1:14" ht="10" customHeight="1" x14ac:dyDescent="0.25">
      <c r="A21" s="9" t="s">
        <v>275</v>
      </c>
      <c r="B21" s="375">
        <v>1855</v>
      </c>
      <c r="C21" s="375">
        <v>157155</v>
      </c>
      <c r="D21" s="376">
        <v>43327</v>
      </c>
      <c r="E21" s="375">
        <v>200482</v>
      </c>
      <c r="F21" s="375">
        <v>738</v>
      </c>
      <c r="G21" s="375">
        <v>0</v>
      </c>
      <c r="H21" s="19"/>
      <c r="I21" s="487"/>
      <c r="J21" s="487"/>
      <c r="K21" s="487"/>
      <c r="L21" s="487"/>
      <c r="M21" s="487"/>
      <c r="N21" s="487"/>
    </row>
    <row r="22" spans="1:14" ht="10" customHeight="1" x14ac:dyDescent="0.25">
      <c r="A22" s="9" t="s">
        <v>276</v>
      </c>
      <c r="B22" s="375">
        <v>651</v>
      </c>
      <c r="C22" s="375">
        <v>89946</v>
      </c>
      <c r="D22" s="376">
        <v>6946</v>
      </c>
      <c r="E22" s="375">
        <v>96892</v>
      </c>
      <c r="F22" s="375">
        <v>0</v>
      </c>
      <c r="G22" s="375">
        <v>0</v>
      </c>
      <c r="H22" s="19"/>
      <c r="I22" s="487"/>
      <c r="J22" s="487"/>
      <c r="K22" s="487"/>
      <c r="L22" s="487"/>
      <c r="M22" s="487"/>
      <c r="N22" s="487"/>
    </row>
    <row r="23" spans="1:14" ht="10" customHeight="1" x14ac:dyDescent="0.25">
      <c r="A23" s="9" t="s">
        <v>277</v>
      </c>
      <c r="B23" s="375">
        <v>743</v>
      </c>
      <c r="C23" s="375">
        <v>62030</v>
      </c>
      <c r="D23" s="376">
        <v>17575</v>
      </c>
      <c r="E23" s="375">
        <v>79605</v>
      </c>
      <c r="F23" s="375">
        <v>506</v>
      </c>
      <c r="G23" s="375">
        <v>0</v>
      </c>
      <c r="H23" s="19"/>
      <c r="I23" s="487"/>
      <c r="J23" s="487"/>
      <c r="K23" s="487"/>
      <c r="L23" s="487"/>
      <c r="M23" s="487"/>
      <c r="N23" s="487"/>
    </row>
    <row r="24" spans="1:14" ht="10" customHeight="1" x14ac:dyDescent="0.25">
      <c r="A24" s="9" t="s">
        <v>278</v>
      </c>
      <c r="B24" s="375">
        <v>10341</v>
      </c>
      <c r="C24" s="375">
        <v>82738</v>
      </c>
      <c r="D24" s="376">
        <v>745707</v>
      </c>
      <c r="E24" s="375">
        <v>828445</v>
      </c>
      <c r="F24" s="375">
        <v>158</v>
      </c>
      <c r="G24" s="375">
        <v>4</v>
      </c>
      <c r="H24" s="19"/>
      <c r="I24" s="487"/>
      <c r="J24" s="487"/>
      <c r="K24" s="487"/>
      <c r="L24" s="487"/>
      <c r="M24" s="487"/>
      <c r="N24" s="487"/>
    </row>
    <row r="25" spans="1:14" ht="10" customHeight="1" x14ac:dyDescent="0.25">
      <c r="A25" s="9" t="s">
        <v>279</v>
      </c>
      <c r="B25" s="375">
        <v>5549</v>
      </c>
      <c r="C25" s="375">
        <v>422386</v>
      </c>
      <c r="D25" s="376">
        <v>187780</v>
      </c>
      <c r="E25" s="375">
        <v>610166</v>
      </c>
      <c r="F25" s="375">
        <v>443</v>
      </c>
      <c r="G25" s="375">
        <v>22</v>
      </c>
      <c r="H25" s="19"/>
      <c r="I25" s="487"/>
      <c r="J25" s="487"/>
      <c r="K25" s="487"/>
      <c r="L25" s="487"/>
      <c r="M25" s="487"/>
      <c r="N25" s="487"/>
    </row>
    <row r="26" spans="1:14" ht="10" customHeight="1" x14ac:dyDescent="0.25">
      <c r="A26" s="9" t="s">
        <v>280</v>
      </c>
      <c r="B26" s="375">
        <v>0</v>
      </c>
      <c r="C26" s="375">
        <v>0</v>
      </c>
      <c r="D26" s="376">
        <v>0</v>
      </c>
      <c r="E26" s="375">
        <v>0</v>
      </c>
      <c r="F26" s="375">
        <v>0</v>
      </c>
      <c r="G26" s="375">
        <v>0</v>
      </c>
      <c r="H26" s="19"/>
      <c r="I26" s="487"/>
      <c r="J26" s="487"/>
      <c r="K26" s="487"/>
      <c r="L26" s="487"/>
      <c r="M26" s="487"/>
      <c r="N26" s="487"/>
    </row>
    <row r="27" spans="1:14" ht="10" customHeight="1" x14ac:dyDescent="0.25">
      <c r="A27" s="9" t="s">
        <v>379</v>
      </c>
      <c r="B27" s="375">
        <v>14258</v>
      </c>
      <c r="C27" s="375">
        <v>1436048</v>
      </c>
      <c r="D27" s="376">
        <v>282866</v>
      </c>
      <c r="E27" s="375">
        <v>1718914</v>
      </c>
      <c r="F27" s="375">
        <v>6616</v>
      </c>
      <c r="G27" s="375">
        <v>1896</v>
      </c>
      <c r="H27" s="19"/>
      <c r="I27" s="487"/>
      <c r="J27" s="487"/>
      <c r="K27" s="487"/>
      <c r="L27" s="487"/>
      <c r="M27" s="487"/>
      <c r="N27" s="487"/>
    </row>
    <row r="28" spans="1:14" ht="10" customHeight="1" x14ac:dyDescent="0.25">
      <c r="A28" s="9" t="s">
        <v>281</v>
      </c>
      <c r="B28" s="375">
        <v>4174</v>
      </c>
      <c r="C28" s="375">
        <v>278896</v>
      </c>
      <c r="D28" s="376">
        <v>4219</v>
      </c>
      <c r="E28" s="375">
        <v>283115</v>
      </c>
      <c r="F28" s="375">
        <v>0</v>
      </c>
      <c r="G28" s="375">
        <v>15</v>
      </c>
      <c r="H28" s="19"/>
      <c r="I28" s="487"/>
      <c r="J28" s="487"/>
      <c r="K28" s="487"/>
      <c r="L28" s="487"/>
      <c r="M28" s="487"/>
      <c r="N28" s="487"/>
    </row>
    <row r="29" spans="1:14" ht="10" customHeight="1" x14ac:dyDescent="0.25">
      <c r="A29" s="9" t="s">
        <v>282</v>
      </c>
      <c r="B29" s="375">
        <v>656</v>
      </c>
      <c r="C29" s="375">
        <v>2750</v>
      </c>
      <c r="D29" s="376">
        <v>631</v>
      </c>
      <c r="E29" s="375">
        <v>3381</v>
      </c>
      <c r="F29" s="375">
        <v>0</v>
      </c>
      <c r="G29" s="375">
        <v>0</v>
      </c>
      <c r="H29" s="19"/>
      <c r="I29" s="487"/>
      <c r="J29" s="487"/>
      <c r="K29" s="487"/>
      <c r="L29" s="487"/>
      <c r="M29" s="487"/>
      <c r="N29" s="487"/>
    </row>
    <row r="30" spans="1:14" ht="10" customHeight="1" x14ac:dyDescent="0.25">
      <c r="A30" s="9" t="s">
        <v>283</v>
      </c>
      <c r="B30" s="375">
        <v>45198</v>
      </c>
      <c r="C30" s="375">
        <v>2790864</v>
      </c>
      <c r="D30" s="376">
        <v>1516015</v>
      </c>
      <c r="E30" s="375">
        <v>4306879</v>
      </c>
      <c r="F30" s="375">
        <v>324</v>
      </c>
      <c r="G30" s="375">
        <v>1837</v>
      </c>
      <c r="H30" s="19"/>
      <c r="I30" s="487"/>
      <c r="J30" s="487"/>
      <c r="K30" s="487"/>
      <c r="L30" s="487"/>
      <c r="M30" s="487"/>
      <c r="N30" s="487"/>
    </row>
    <row r="31" spans="1:14" ht="10" customHeight="1" x14ac:dyDescent="0.25">
      <c r="A31" s="9" t="s">
        <v>284</v>
      </c>
      <c r="B31" s="375">
        <v>113522</v>
      </c>
      <c r="C31" s="375">
        <v>3856757</v>
      </c>
      <c r="D31" s="376">
        <v>5714934</v>
      </c>
      <c r="E31" s="375">
        <v>9571691</v>
      </c>
      <c r="F31" s="375">
        <v>40957</v>
      </c>
      <c r="G31" s="375">
        <v>747045</v>
      </c>
      <c r="H31" s="19"/>
      <c r="I31" s="487"/>
      <c r="J31" s="487"/>
      <c r="K31" s="487"/>
      <c r="L31" s="487"/>
      <c r="M31" s="487"/>
      <c r="N31" s="487"/>
    </row>
    <row r="32" spans="1:14" ht="10" customHeight="1" x14ac:dyDescent="0.25">
      <c r="A32" s="9" t="s">
        <v>285</v>
      </c>
      <c r="B32" s="375">
        <v>37005</v>
      </c>
      <c r="C32" s="375">
        <v>2091517</v>
      </c>
      <c r="D32" s="376">
        <v>2524368</v>
      </c>
      <c r="E32" s="375">
        <v>4615885</v>
      </c>
      <c r="F32" s="375">
        <v>3870</v>
      </c>
      <c r="G32" s="375">
        <v>10395</v>
      </c>
      <c r="H32" s="19"/>
      <c r="I32" s="487"/>
      <c r="J32" s="487"/>
      <c r="K32" s="487"/>
      <c r="L32" s="487"/>
      <c r="M32" s="487"/>
      <c r="N32" s="487"/>
    </row>
    <row r="33" spans="1:14" ht="10" customHeight="1" x14ac:dyDescent="0.25">
      <c r="A33" s="9" t="s">
        <v>286</v>
      </c>
      <c r="B33" s="375">
        <v>17485</v>
      </c>
      <c r="C33" s="375">
        <v>1382118</v>
      </c>
      <c r="D33" s="376">
        <v>669107</v>
      </c>
      <c r="E33" s="375">
        <v>2051225</v>
      </c>
      <c r="F33" s="375">
        <v>2147</v>
      </c>
      <c r="G33" s="375">
        <v>151</v>
      </c>
      <c r="H33" s="19"/>
      <c r="I33" s="487"/>
      <c r="J33" s="487"/>
      <c r="K33" s="487"/>
      <c r="L33" s="487"/>
      <c r="M33" s="487"/>
      <c r="N33" s="487"/>
    </row>
    <row r="34" spans="1:14" ht="10" customHeight="1" x14ac:dyDescent="0.25">
      <c r="A34" s="9" t="s">
        <v>287</v>
      </c>
      <c r="B34" s="375">
        <v>39003</v>
      </c>
      <c r="C34" s="375">
        <v>3648699</v>
      </c>
      <c r="D34" s="376">
        <v>946330</v>
      </c>
      <c r="E34" s="375">
        <v>4595029</v>
      </c>
      <c r="F34" s="375">
        <v>13735</v>
      </c>
      <c r="G34" s="375">
        <v>3071</v>
      </c>
      <c r="H34" s="19"/>
      <c r="I34" s="487"/>
      <c r="J34" s="487"/>
      <c r="K34" s="487"/>
      <c r="L34" s="487"/>
      <c r="M34" s="487"/>
      <c r="N34" s="487"/>
    </row>
    <row r="35" spans="1:14" ht="10" customHeight="1" x14ac:dyDescent="0.25">
      <c r="A35" s="9" t="s">
        <v>288</v>
      </c>
      <c r="B35" s="375">
        <v>3349</v>
      </c>
      <c r="C35" s="375">
        <v>155575</v>
      </c>
      <c r="D35" s="376">
        <v>14155</v>
      </c>
      <c r="E35" s="375">
        <v>169730</v>
      </c>
      <c r="F35" s="375">
        <v>0</v>
      </c>
      <c r="G35" s="375">
        <v>13</v>
      </c>
      <c r="H35" s="19"/>
      <c r="I35" s="487"/>
      <c r="J35" s="487"/>
      <c r="K35" s="487"/>
      <c r="L35" s="487"/>
      <c r="M35" s="487"/>
      <c r="N35" s="487"/>
    </row>
    <row r="36" spans="1:14" ht="10" customHeight="1" x14ac:dyDescent="0.25">
      <c r="A36" s="9" t="s">
        <v>289</v>
      </c>
      <c r="B36" s="375">
        <v>1381</v>
      </c>
      <c r="C36" s="375">
        <v>71515</v>
      </c>
      <c r="D36" s="376">
        <v>22789</v>
      </c>
      <c r="E36" s="375">
        <v>94304</v>
      </c>
      <c r="F36" s="375">
        <v>1041</v>
      </c>
      <c r="G36" s="375">
        <v>0</v>
      </c>
      <c r="H36" s="19"/>
      <c r="I36" s="487"/>
      <c r="J36" s="487"/>
      <c r="K36" s="487"/>
      <c r="L36" s="487"/>
      <c r="M36" s="487"/>
      <c r="N36" s="487"/>
    </row>
    <row r="37" spans="1:14" ht="10" customHeight="1" x14ac:dyDescent="0.25">
      <c r="A37" s="9" t="s">
        <v>380</v>
      </c>
      <c r="B37" s="375">
        <v>1388</v>
      </c>
      <c r="C37" s="375">
        <v>81892</v>
      </c>
      <c r="D37" s="376">
        <v>60613</v>
      </c>
      <c r="E37" s="375">
        <v>142505</v>
      </c>
      <c r="F37" s="375">
        <v>339</v>
      </c>
      <c r="G37" s="375">
        <v>0</v>
      </c>
      <c r="H37" s="19"/>
      <c r="I37" s="487"/>
      <c r="J37" s="487"/>
      <c r="K37" s="487"/>
      <c r="L37" s="487"/>
      <c r="M37" s="487"/>
      <c r="N37" s="487"/>
    </row>
    <row r="38" spans="1:14" ht="10" customHeight="1" x14ac:dyDescent="0.25">
      <c r="A38" s="9" t="s">
        <v>290</v>
      </c>
      <c r="B38" s="375">
        <v>3393</v>
      </c>
      <c r="C38" s="375">
        <v>209713</v>
      </c>
      <c r="D38" s="376">
        <v>168555</v>
      </c>
      <c r="E38" s="375">
        <v>378268</v>
      </c>
      <c r="F38" s="375">
        <v>0</v>
      </c>
      <c r="G38" s="375">
        <v>0</v>
      </c>
      <c r="H38" s="19"/>
      <c r="I38" s="487"/>
      <c r="J38" s="487"/>
      <c r="K38" s="487"/>
      <c r="L38" s="487"/>
      <c r="M38" s="487"/>
      <c r="N38" s="487"/>
    </row>
    <row r="39" spans="1:14" ht="10" customHeight="1" x14ac:dyDescent="0.25">
      <c r="A39" s="9" t="s">
        <v>509</v>
      </c>
      <c r="B39" s="375">
        <v>17462</v>
      </c>
      <c r="C39" s="375">
        <v>886823</v>
      </c>
      <c r="D39" s="376">
        <v>1100300</v>
      </c>
      <c r="E39" s="375">
        <v>1987123</v>
      </c>
      <c r="F39" s="375">
        <v>1057</v>
      </c>
      <c r="G39" s="375">
        <v>15077</v>
      </c>
      <c r="H39" s="19"/>
      <c r="I39" s="487"/>
      <c r="J39" s="487"/>
      <c r="K39" s="487"/>
      <c r="L39" s="487"/>
      <c r="M39" s="487"/>
      <c r="N39" s="487"/>
    </row>
    <row r="40" spans="1:14" ht="10" customHeight="1" x14ac:dyDescent="0.25">
      <c r="A40" s="9" t="s">
        <v>381</v>
      </c>
      <c r="B40" s="375">
        <v>1357</v>
      </c>
      <c r="C40" s="375">
        <v>142893</v>
      </c>
      <c r="D40" s="376">
        <v>562</v>
      </c>
      <c r="E40" s="375">
        <v>143455</v>
      </c>
      <c r="F40" s="375">
        <v>0</v>
      </c>
      <c r="G40" s="375">
        <v>3</v>
      </c>
      <c r="H40" s="19"/>
      <c r="I40" s="487"/>
      <c r="J40" s="487"/>
      <c r="K40" s="487"/>
      <c r="L40" s="487"/>
      <c r="M40" s="487"/>
      <c r="N40" s="487"/>
    </row>
    <row r="41" spans="1:14" ht="10" customHeight="1" x14ac:dyDescent="0.25">
      <c r="A41" s="9" t="s">
        <v>291</v>
      </c>
      <c r="B41" s="375">
        <v>607</v>
      </c>
      <c r="C41" s="375">
        <v>23735</v>
      </c>
      <c r="D41" s="376">
        <v>40546</v>
      </c>
      <c r="E41" s="375">
        <v>64281</v>
      </c>
      <c r="F41" s="375">
        <v>573</v>
      </c>
      <c r="G41" s="375">
        <v>0</v>
      </c>
      <c r="H41" s="19"/>
      <c r="I41" s="487"/>
      <c r="J41" s="487"/>
      <c r="K41" s="487"/>
      <c r="L41" s="487"/>
      <c r="M41" s="487"/>
      <c r="N41" s="487"/>
    </row>
    <row r="42" spans="1:14" ht="10" customHeight="1" x14ac:dyDescent="0.25">
      <c r="A42" s="9" t="s">
        <v>292</v>
      </c>
      <c r="B42" s="375">
        <v>18492</v>
      </c>
      <c r="C42" s="375">
        <v>129170</v>
      </c>
      <c r="D42" s="376">
        <v>2169529</v>
      </c>
      <c r="E42" s="375">
        <v>2298699</v>
      </c>
      <c r="F42" s="375">
        <v>0</v>
      </c>
      <c r="G42" s="375">
        <v>16266</v>
      </c>
      <c r="H42" s="19"/>
      <c r="I42" s="487"/>
      <c r="J42" s="487"/>
      <c r="K42" s="487"/>
      <c r="L42" s="487"/>
      <c r="M42" s="487"/>
      <c r="N42" s="487"/>
    </row>
    <row r="43" spans="1:14" ht="10" customHeight="1" x14ac:dyDescent="0.25">
      <c r="A43" s="9" t="s">
        <v>293</v>
      </c>
      <c r="B43" s="375">
        <v>113615</v>
      </c>
      <c r="C43" s="375">
        <v>4398978</v>
      </c>
      <c r="D43" s="376">
        <v>7186888</v>
      </c>
      <c r="E43" s="375">
        <v>11585866</v>
      </c>
      <c r="F43" s="375">
        <v>68240</v>
      </c>
      <c r="G43" s="375">
        <v>101012</v>
      </c>
      <c r="H43" s="19"/>
      <c r="I43" s="487"/>
      <c r="J43" s="487"/>
      <c r="K43" s="487"/>
      <c r="L43" s="487"/>
      <c r="M43" s="487"/>
      <c r="N43" s="487"/>
    </row>
    <row r="44" spans="1:14" ht="10" customHeight="1" x14ac:dyDescent="0.25">
      <c r="A44" s="9" t="s">
        <v>294</v>
      </c>
      <c r="B44" s="375">
        <v>56</v>
      </c>
      <c r="C44" s="375">
        <v>0</v>
      </c>
      <c r="D44" s="376">
        <v>310</v>
      </c>
      <c r="E44" s="375">
        <v>310</v>
      </c>
      <c r="F44" s="375">
        <v>0</v>
      </c>
      <c r="G44" s="375">
        <v>1493</v>
      </c>
      <c r="H44" s="19"/>
      <c r="I44" s="487"/>
      <c r="J44" s="487"/>
      <c r="K44" s="487"/>
      <c r="L44" s="487"/>
      <c r="M44" s="487"/>
      <c r="N44" s="487"/>
    </row>
    <row r="45" spans="1:14" ht="10" customHeight="1" x14ac:dyDescent="0.25">
      <c r="A45" s="9" t="s">
        <v>295</v>
      </c>
      <c r="B45" s="375">
        <v>17524</v>
      </c>
      <c r="C45" s="375">
        <v>1495503</v>
      </c>
      <c r="D45" s="376">
        <v>581021</v>
      </c>
      <c r="E45" s="375">
        <v>2076524</v>
      </c>
      <c r="F45" s="375">
        <v>2466</v>
      </c>
      <c r="G45" s="375">
        <v>159</v>
      </c>
      <c r="H45" s="19"/>
      <c r="I45" s="487"/>
      <c r="J45" s="487"/>
      <c r="K45" s="487"/>
      <c r="L45" s="487"/>
      <c r="M45" s="487"/>
      <c r="N45" s="487"/>
    </row>
    <row r="46" spans="1:14" ht="10" customHeight="1" x14ac:dyDescent="0.25">
      <c r="A46" s="9" t="s">
        <v>296</v>
      </c>
      <c r="B46" s="375">
        <v>5532</v>
      </c>
      <c r="C46" s="375">
        <v>364934</v>
      </c>
      <c r="D46" s="376">
        <v>61488</v>
      </c>
      <c r="E46" s="375">
        <v>426422</v>
      </c>
      <c r="F46" s="375">
        <v>3516</v>
      </c>
      <c r="G46" s="375">
        <v>3</v>
      </c>
      <c r="H46" s="19"/>
      <c r="I46" s="487"/>
      <c r="J46" s="487"/>
      <c r="K46" s="487"/>
      <c r="L46" s="487"/>
      <c r="M46" s="487"/>
      <c r="N46" s="487"/>
    </row>
    <row r="47" spans="1:14" ht="10" customHeight="1" x14ac:dyDescent="0.25">
      <c r="A47" s="9" t="s">
        <v>297</v>
      </c>
      <c r="B47" s="375">
        <v>8973</v>
      </c>
      <c r="C47" s="375">
        <v>244490</v>
      </c>
      <c r="D47" s="376">
        <v>974368</v>
      </c>
      <c r="E47" s="375">
        <v>1218858</v>
      </c>
      <c r="F47" s="375">
        <v>0</v>
      </c>
      <c r="G47" s="375">
        <v>18</v>
      </c>
      <c r="H47" s="19"/>
      <c r="I47" s="487"/>
      <c r="J47" s="487"/>
      <c r="K47" s="487"/>
      <c r="L47" s="487"/>
      <c r="M47" s="487"/>
      <c r="N47" s="487"/>
    </row>
    <row r="48" spans="1:14" ht="10" customHeight="1" x14ac:dyDescent="0.25">
      <c r="A48" s="9" t="s">
        <v>298</v>
      </c>
      <c r="B48" s="375">
        <v>3781</v>
      </c>
      <c r="C48" s="375">
        <v>263765</v>
      </c>
      <c r="D48" s="376">
        <v>81914</v>
      </c>
      <c r="E48" s="375">
        <v>345679</v>
      </c>
      <c r="F48" s="375">
        <v>859</v>
      </c>
      <c r="G48" s="375">
        <v>6</v>
      </c>
      <c r="H48" s="19"/>
      <c r="I48" s="487"/>
      <c r="J48" s="487"/>
      <c r="K48" s="487"/>
      <c r="L48" s="487"/>
      <c r="M48" s="487"/>
      <c r="N48" s="487"/>
    </row>
    <row r="49" spans="1:15" ht="10" customHeight="1" x14ac:dyDescent="0.25">
      <c r="A49" s="9" t="s">
        <v>299</v>
      </c>
      <c r="B49" s="375">
        <v>32071</v>
      </c>
      <c r="C49" s="375">
        <v>1261252</v>
      </c>
      <c r="D49" s="376">
        <v>2158787</v>
      </c>
      <c r="E49" s="375">
        <v>3420039</v>
      </c>
      <c r="F49" s="375">
        <v>3269</v>
      </c>
      <c r="G49" s="375">
        <v>34901</v>
      </c>
      <c r="H49" s="19"/>
      <c r="I49" s="487"/>
      <c r="J49" s="487"/>
      <c r="K49" s="487"/>
      <c r="L49" s="487"/>
      <c r="M49" s="487"/>
      <c r="N49" s="487"/>
    </row>
    <row r="50" spans="1:15" ht="10" customHeight="1" x14ac:dyDescent="0.25">
      <c r="A50" s="9" t="s">
        <v>300</v>
      </c>
      <c r="B50" s="375">
        <v>12139</v>
      </c>
      <c r="C50" s="375">
        <v>1007075</v>
      </c>
      <c r="D50" s="376">
        <v>442385</v>
      </c>
      <c r="E50" s="375">
        <v>1449460</v>
      </c>
      <c r="F50" s="375">
        <v>3401</v>
      </c>
      <c r="G50" s="375">
        <v>1428</v>
      </c>
      <c r="H50" s="19"/>
      <c r="I50" s="487"/>
      <c r="J50" s="487"/>
      <c r="K50" s="487"/>
      <c r="L50" s="487"/>
      <c r="M50" s="487"/>
      <c r="N50" s="487"/>
    </row>
    <row r="51" spans="1:15" s="263" customFormat="1" ht="10" customHeight="1" x14ac:dyDescent="0.3">
      <c r="A51" s="262" t="s">
        <v>21</v>
      </c>
      <c r="B51" s="378">
        <v>746469</v>
      </c>
      <c r="C51" s="378">
        <v>41984078</v>
      </c>
      <c r="D51" s="377">
        <v>38568016</v>
      </c>
      <c r="E51" s="377">
        <v>80552094</v>
      </c>
      <c r="F51" s="377">
        <v>190480</v>
      </c>
      <c r="G51" s="377">
        <v>1052618</v>
      </c>
      <c r="H51" s="130"/>
      <c r="I51" s="488"/>
      <c r="J51" s="488"/>
      <c r="K51" s="488"/>
      <c r="L51" s="488"/>
      <c r="M51" s="488"/>
      <c r="N51" s="488"/>
      <c r="O51" s="439"/>
    </row>
    <row r="52" spans="1:15" ht="3" customHeight="1" x14ac:dyDescent="0.25">
      <c r="A52" s="264"/>
      <c r="B52" s="265"/>
      <c r="C52" s="42"/>
      <c r="D52" s="42"/>
      <c r="E52" s="42"/>
      <c r="F52" s="266"/>
      <c r="G52" s="42"/>
    </row>
    <row r="53" spans="1:15" ht="3" customHeight="1" x14ac:dyDescent="0.25">
      <c r="A53" s="56"/>
      <c r="B53" s="154"/>
      <c r="C53" s="156"/>
      <c r="D53" s="156"/>
      <c r="E53" s="156"/>
      <c r="F53" s="156"/>
      <c r="G53" s="7"/>
    </row>
    <row r="54" spans="1:15" s="6" customFormat="1" ht="10" customHeight="1" x14ac:dyDescent="0.25">
      <c r="A54" s="9" t="s">
        <v>301</v>
      </c>
      <c r="B54" s="83"/>
      <c r="C54" s="83"/>
      <c r="D54" s="83"/>
      <c r="E54" s="83"/>
      <c r="F54" s="83"/>
      <c r="G54" s="30"/>
    </row>
    <row r="55" spans="1:15" ht="10" customHeight="1" x14ac:dyDescent="0.25">
      <c r="A55" s="267"/>
    </row>
    <row r="56" spans="1:15" ht="10" customHeight="1" x14ac:dyDescent="0.25">
      <c r="A56" s="267"/>
    </row>
  </sheetData>
  <mergeCells count="7">
    <mergeCell ref="A5:G5"/>
    <mergeCell ref="A6:F6"/>
    <mergeCell ref="A8:A9"/>
    <mergeCell ref="B8:B9"/>
    <mergeCell ref="C8:E8"/>
    <mergeCell ref="F8:F9"/>
    <mergeCell ref="G8:G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workbookViewId="0">
      <selection activeCell="A4" sqref="A4"/>
    </sheetView>
  </sheetViews>
  <sheetFormatPr defaultRowHeight="12.5" x14ac:dyDescent="0.25"/>
  <cols>
    <col min="1" max="1" width="30.26953125" style="26" customWidth="1"/>
    <col min="2" max="3" width="10.7265625" style="26" customWidth="1"/>
    <col min="4" max="4" width="0.81640625" style="26" customWidth="1"/>
    <col min="5" max="6" width="10.7265625" style="26" customWidth="1"/>
    <col min="7" max="7" width="13.1796875" style="26" customWidth="1"/>
    <col min="8" max="256" width="9.1796875" style="26"/>
    <col min="257" max="257" width="30.26953125" style="26" customWidth="1"/>
    <col min="258" max="259" width="10.7265625" style="26" customWidth="1"/>
    <col min="260" max="260" width="0.81640625" style="26" customWidth="1"/>
    <col min="261" max="262" width="10.7265625" style="26" customWidth="1"/>
    <col min="263" max="263" width="13.1796875" style="26" customWidth="1"/>
    <col min="264" max="512" width="9.1796875" style="26"/>
    <col min="513" max="513" width="30.26953125" style="26" customWidth="1"/>
    <col min="514" max="515" width="10.7265625" style="26" customWidth="1"/>
    <col min="516" max="516" width="0.81640625" style="26" customWidth="1"/>
    <col min="517" max="518" width="10.7265625" style="26" customWidth="1"/>
    <col min="519" max="519" width="13.1796875" style="26" customWidth="1"/>
    <col min="520" max="768" width="9.1796875" style="26"/>
    <col min="769" max="769" width="30.26953125" style="26" customWidth="1"/>
    <col min="770" max="771" width="10.7265625" style="26" customWidth="1"/>
    <col min="772" max="772" width="0.81640625" style="26" customWidth="1"/>
    <col min="773" max="774" width="10.7265625" style="26" customWidth="1"/>
    <col min="775" max="775" width="13.1796875" style="26" customWidth="1"/>
    <col min="776" max="1024" width="9.1796875" style="26"/>
    <col min="1025" max="1025" width="30.26953125" style="26" customWidth="1"/>
    <col min="1026" max="1027" width="10.7265625" style="26" customWidth="1"/>
    <col min="1028" max="1028" width="0.81640625" style="26" customWidth="1"/>
    <col min="1029" max="1030" width="10.7265625" style="26" customWidth="1"/>
    <col min="1031" max="1031" width="13.1796875" style="26" customWidth="1"/>
    <col min="1032" max="1280" width="9.1796875" style="26"/>
    <col min="1281" max="1281" width="30.26953125" style="26" customWidth="1"/>
    <col min="1282" max="1283" width="10.7265625" style="26" customWidth="1"/>
    <col min="1284" max="1284" width="0.81640625" style="26" customWidth="1"/>
    <col min="1285" max="1286" width="10.7265625" style="26" customWidth="1"/>
    <col min="1287" max="1287" width="13.1796875" style="26" customWidth="1"/>
    <col min="1288" max="1536" width="9.1796875" style="26"/>
    <col min="1537" max="1537" width="30.26953125" style="26" customWidth="1"/>
    <col min="1538" max="1539" width="10.7265625" style="26" customWidth="1"/>
    <col min="1540" max="1540" width="0.81640625" style="26" customWidth="1"/>
    <col min="1541" max="1542" width="10.7265625" style="26" customWidth="1"/>
    <col min="1543" max="1543" width="13.1796875" style="26" customWidth="1"/>
    <col min="1544" max="1792" width="9.1796875" style="26"/>
    <col min="1793" max="1793" width="30.26953125" style="26" customWidth="1"/>
    <col min="1794" max="1795" width="10.7265625" style="26" customWidth="1"/>
    <col min="1796" max="1796" width="0.81640625" style="26" customWidth="1"/>
    <col min="1797" max="1798" width="10.7265625" style="26" customWidth="1"/>
    <col min="1799" max="1799" width="13.1796875" style="26" customWidth="1"/>
    <col min="1800" max="2048" width="9.1796875" style="26"/>
    <col min="2049" max="2049" width="30.26953125" style="26" customWidth="1"/>
    <col min="2050" max="2051" width="10.7265625" style="26" customWidth="1"/>
    <col min="2052" max="2052" width="0.81640625" style="26" customWidth="1"/>
    <col min="2053" max="2054" width="10.7265625" style="26" customWidth="1"/>
    <col min="2055" max="2055" width="13.1796875" style="26" customWidth="1"/>
    <col min="2056" max="2304" width="9.1796875" style="26"/>
    <col min="2305" max="2305" width="30.26953125" style="26" customWidth="1"/>
    <col min="2306" max="2307" width="10.7265625" style="26" customWidth="1"/>
    <col min="2308" max="2308" width="0.81640625" style="26" customWidth="1"/>
    <col min="2309" max="2310" width="10.7265625" style="26" customWidth="1"/>
    <col min="2311" max="2311" width="13.1796875" style="26" customWidth="1"/>
    <col min="2312" max="2560" width="9.1796875" style="26"/>
    <col min="2561" max="2561" width="30.26953125" style="26" customWidth="1"/>
    <col min="2562" max="2563" width="10.7265625" style="26" customWidth="1"/>
    <col min="2564" max="2564" width="0.81640625" style="26" customWidth="1"/>
    <col min="2565" max="2566" width="10.7265625" style="26" customWidth="1"/>
    <col min="2567" max="2567" width="13.1796875" style="26" customWidth="1"/>
    <col min="2568" max="2816" width="9.1796875" style="26"/>
    <col min="2817" max="2817" width="30.26953125" style="26" customWidth="1"/>
    <col min="2818" max="2819" width="10.7265625" style="26" customWidth="1"/>
    <col min="2820" max="2820" width="0.81640625" style="26" customWidth="1"/>
    <col min="2821" max="2822" width="10.7265625" style="26" customWidth="1"/>
    <col min="2823" max="2823" width="13.1796875" style="26" customWidth="1"/>
    <col min="2824" max="3072" width="9.1796875" style="26"/>
    <col min="3073" max="3073" width="30.26953125" style="26" customWidth="1"/>
    <col min="3074" max="3075" width="10.7265625" style="26" customWidth="1"/>
    <col min="3076" max="3076" width="0.81640625" style="26" customWidth="1"/>
    <col min="3077" max="3078" width="10.7265625" style="26" customWidth="1"/>
    <col min="3079" max="3079" width="13.1796875" style="26" customWidth="1"/>
    <col min="3080" max="3328" width="9.1796875" style="26"/>
    <col min="3329" max="3329" width="30.26953125" style="26" customWidth="1"/>
    <col min="3330" max="3331" width="10.7265625" style="26" customWidth="1"/>
    <col min="3332" max="3332" width="0.81640625" style="26" customWidth="1"/>
    <col min="3333" max="3334" width="10.7265625" style="26" customWidth="1"/>
    <col min="3335" max="3335" width="13.1796875" style="26" customWidth="1"/>
    <col min="3336" max="3584" width="9.1796875" style="26"/>
    <col min="3585" max="3585" width="30.26953125" style="26" customWidth="1"/>
    <col min="3586" max="3587" width="10.7265625" style="26" customWidth="1"/>
    <col min="3588" max="3588" width="0.81640625" style="26" customWidth="1"/>
    <col min="3589" max="3590" width="10.7265625" style="26" customWidth="1"/>
    <col min="3591" max="3591" width="13.1796875" style="26" customWidth="1"/>
    <col min="3592" max="3840" width="9.1796875" style="26"/>
    <col min="3841" max="3841" width="30.26953125" style="26" customWidth="1"/>
    <col min="3842" max="3843" width="10.7265625" style="26" customWidth="1"/>
    <col min="3844" max="3844" width="0.81640625" style="26" customWidth="1"/>
    <col min="3845" max="3846" width="10.7265625" style="26" customWidth="1"/>
    <col min="3847" max="3847" width="13.1796875" style="26" customWidth="1"/>
    <col min="3848" max="4096" width="9.1796875" style="26"/>
    <col min="4097" max="4097" width="30.26953125" style="26" customWidth="1"/>
    <col min="4098" max="4099" width="10.7265625" style="26" customWidth="1"/>
    <col min="4100" max="4100" width="0.81640625" style="26" customWidth="1"/>
    <col min="4101" max="4102" width="10.7265625" style="26" customWidth="1"/>
    <col min="4103" max="4103" width="13.1796875" style="26" customWidth="1"/>
    <col min="4104" max="4352" width="9.1796875" style="26"/>
    <col min="4353" max="4353" width="30.26953125" style="26" customWidth="1"/>
    <col min="4354" max="4355" width="10.7265625" style="26" customWidth="1"/>
    <col min="4356" max="4356" width="0.81640625" style="26" customWidth="1"/>
    <col min="4357" max="4358" width="10.7265625" style="26" customWidth="1"/>
    <col min="4359" max="4359" width="13.1796875" style="26" customWidth="1"/>
    <col min="4360" max="4608" width="9.1796875" style="26"/>
    <col min="4609" max="4609" width="30.26953125" style="26" customWidth="1"/>
    <col min="4610" max="4611" width="10.7265625" style="26" customWidth="1"/>
    <col min="4612" max="4612" width="0.81640625" style="26" customWidth="1"/>
    <col min="4613" max="4614" width="10.7265625" style="26" customWidth="1"/>
    <col min="4615" max="4615" width="13.1796875" style="26" customWidth="1"/>
    <col min="4616" max="4864" width="9.1796875" style="26"/>
    <col min="4865" max="4865" width="30.26953125" style="26" customWidth="1"/>
    <col min="4866" max="4867" width="10.7265625" style="26" customWidth="1"/>
    <col min="4868" max="4868" width="0.81640625" style="26" customWidth="1"/>
    <col min="4869" max="4870" width="10.7265625" style="26" customWidth="1"/>
    <col min="4871" max="4871" width="13.1796875" style="26" customWidth="1"/>
    <col min="4872" max="5120" width="9.1796875" style="26"/>
    <col min="5121" max="5121" width="30.26953125" style="26" customWidth="1"/>
    <col min="5122" max="5123" width="10.7265625" style="26" customWidth="1"/>
    <col min="5124" max="5124" width="0.81640625" style="26" customWidth="1"/>
    <col min="5125" max="5126" width="10.7265625" style="26" customWidth="1"/>
    <col min="5127" max="5127" width="13.1796875" style="26" customWidth="1"/>
    <col min="5128" max="5376" width="9.1796875" style="26"/>
    <col min="5377" max="5377" width="30.26953125" style="26" customWidth="1"/>
    <col min="5378" max="5379" width="10.7265625" style="26" customWidth="1"/>
    <col min="5380" max="5380" width="0.81640625" style="26" customWidth="1"/>
    <col min="5381" max="5382" width="10.7265625" style="26" customWidth="1"/>
    <col min="5383" max="5383" width="13.1796875" style="26" customWidth="1"/>
    <col min="5384" max="5632" width="9.1796875" style="26"/>
    <col min="5633" max="5633" width="30.26953125" style="26" customWidth="1"/>
    <col min="5634" max="5635" width="10.7265625" style="26" customWidth="1"/>
    <col min="5636" max="5636" width="0.81640625" style="26" customWidth="1"/>
    <col min="5637" max="5638" width="10.7265625" style="26" customWidth="1"/>
    <col min="5639" max="5639" width="13.1796875" style="26" customWidth="1"/>
    <col min="5640" max="5888" width="9.1796875" style="26"/>
    <col min="5889" max="5889" width="30.26953125" style="26" customWidth="1"/>
    <col min="5890" max="5891" width="10.7265625" style="26" customWidth="1"/>
    <col min="5892" max="5892" width="0.81640625" style="26" customWidth="1"/>
    <col min="5893" max="5894" width="10.7265625" style="26" customWidth="1"/>
    <col min="5895" max="5895" width="13.1796875" style="26" customWidth="1"/>
    <col min="5896" max="6144" width="9.1796875" style="26"/>
    <col min="6145" max="6145" width="30.26953125" style="26" customWidth="1"/>
    <col min="6146" max="6147" width="10.7265625" style="26" customWidth="1"/>
    <col min="6148" max="6148" width="0.81640625" style="26" customWidth="1"/>
    <col min="6149" max="6150" width="10.7265625" style="26" customWidth="1"/>
    <col min="6151" max="6151" width="13.1796875" style="26" customWidth="1"/>
    <col min="6152" max="6400" width="9.1796875" style="26"/>
    <col min="6401" max="6401" width="30.26953125" style="26" customWidth="1"/>
    <col min="6402" max="6403" width="10.7265625" style="26" customWidth="1"/>
    <col min="6404" max="6404" width="0.81640625" style="26" customWidth="1"/>
    <col min="6405" max="6406" width="10.7265625" style="26" customWidth="1"/>
    <col min="6407" max="6407" width="13.1796875" style="26" customWidth="1"/>
    <col min="6408" max="6656" width="9.1796875" style="26"/>
    <col min="6657" max="6657" width="30.26953125" style="26" customWidth="1"/>
    <col min="6658" max="6659" width="10.7265625" style="26" customWidth="1"/>
    <col min="6660" max="6660" width="0.81640625" style="26" customWidth="1"/>
    <col min="6661" max="6662" width="10.7265625" style="26" customWidth="1"/>
    <col min="6663" max="6663" width="13.1796875" style="26" customWidth="1"/>
    <col min="6664" max="6912" width="9.1796875" style="26"/>
    <col min="6913" max="6913" width="30.26953125" style="26" customWidth="1"/>
    <col min="6914" max="6915" width="10.7265625" style="26" customWidth="1"/>
    <col min="6916" max="6916" width="0.81640625" style="26" customWidth="1"/>
    <col min="6917" max="6918" width="10.7265625" style="26" customWidth="1"/>
    <col min="6919" max="6919" width="13.1796875" style="26" customWidth="1"/>
    <col min="6920" max="7168" width="9.1796875" style="26"/>
    <col min="7169" max="7169" width="30.26953125" style="26" customWidth="1"/>
    <col min="7170" max="7171" width="10.7265625" style="26" customWidth="1"/>
    <col min="7172" max="7172" width="0.81640625" style="26" customWidth="1"/>
    <col min="7173" max="7174" width="10.7265625" style="26" customWidth="1"/>
    <col min="7175" max="7175" width="13.1796875" style="26" customWidth="1"/>
    <col min="7176" max="7424" width="9.1796875" style="26"/>
    <col min="7425" max="7425" width="30.26953125" style="26" customWidth="1"/>
    <col min="7426" max="7427" width="10.7265625" style="26" customWidth="1"/>
    <col min="7428" max="7428" width="0.81640625" style="26" customWidth="1"/>
    <col min="7429" max="7430" width="10.7265625" style="26" customWidth="1"/>
    <col min="7431" max="7431" width="13.1796875" style="26" customWidth="1"/>
    <col min="7432" max="7680" width="9.1796875" style="26"/>
    <col min="7681" max="7681" width="30.26953125" style="26" customWidth="1"/>
    <col min="7682" max="7683" width="10.7265625" style="26" customWidth="1"/>
    <col min="7684" max="7684" width="0.81640625" style="26" customWidth="1"/>
    <col min="7685" max="7686" width="10.7265625" style="26" customWidth="1"/>
    <col min="7687" max="7687" width="13.1796875" style="26" customWidth="1"/>
    <col min="7688" max="7936" width="9.1796875" style="26"/>
    <col min="7937" max="7937" width="30.26953125" style="26" customWidth="1"/>
    <col min="7938" max="7939" width="10.7265625" style="26" customWidth="1"/>
    <col min="7940" max="7940" width="0.81640625" style="26" customWidth="1"/>
    <col min="7941" max="7942" width="10.7265625" style="26" customWidth="1"/>
    <col min="7943" max="7943" width="13.1796875" style="26" customWidth="1"/>
    <col min="7944" max="8192" width="9.1796875" style="26"/>
    <col min="8193" max="8193" width="30.26953125" style="26" customWidth="1"/>
    <col min="8194" max="8195" width="10.7265625" style="26" customWidth="1"/>
    <col min="8196" max="8196" width="0.81640625" style="26" customWidth="1"/>
    <col min="8197" max="8198" width="10.7265625" style="26" customWidth="1"/>
    <col min="8199" max="8199" width="13.1796875" style="26" customWidth="1"/>
    <col min="8200" max="8448" width="9.1796875" style="26"/>
    <col min="8449" max="8449" width="30.26953125" style="26" customWidth="1"/>
    <col min="8450" max="8451" width="10.7265625" style="26" customWidth="1"/>
    <col min="8452" max="8452" width="0.81640625" style="26" customWidth="1"/>
    <col min="8453" max="8454" width="10.7265625" style="26" customWidth="1"/>
    <col min="8455" max="8455" width="13.1796875" style="26" customWidth="1"/>
    <col min="8456" max="8704" width="9.1796875" style="26"/>
    <col min="8705" max="8705" width="30.26953125" style="26" customWidth="1"/>
    <col min="8706" max="8707" width="10.7265625" style="26" customWidth="1"/>
    <col min="8708" max="8708" width="0.81640625" style="26" customWidth="1"/>
    <col min="8709" max="8710" width="10.7265625" style="26" customWidth="1"/>
    <col min="8711" max="8711" width="13.1796875" style="26" customWidth="1"/>
    <col min="8712" max="8960" width="9.1796875" style="26"/>
    <col min="8961" max="8961" width="30.26953125" style="26" customWidth="1"/>
    <col min="8962" max="8963" width="10.7265625" style="26" customWidth="1"/>
    <col min="8964" max="8964" width="0.81640625" style="26" customWidth="1"/>
    <col min="8965" max="8966" width="10.7265625" style="26" customWidth="1"/>
    <col min="8967" max="8967" width="13.1796875" style="26" customWidth="1"/>
    <col min="8968" max="9216" width="9.1796875" style="26"/>
    <col min="9217" max="9217" width="30.26953125" style="26" customWidth="1"/>
    <col min="9218" max="9219" width="10.7265625" style="26" customWidth="1"/>
    <col min="9220" max="9220" width="0.81640625" style="26" customWidth="1"/>
    <col min="9221" max="9222" width="10.7265625" style="26" customWidth="1"/>
    <col min="9223" max="9223" width="13.1796875" style="26" customWidth="1"/>
    <col min="9224" max="9472" width="9.1796875" style="26"/>
    <col min="9473" max="9473" width="30.26953125" style="26" customWidth="1"/>
    <col min="9474" max="9475" width="10.7265625" style="26" customWidth="1"/>
    <col min="9476" max="9476" width="0.81640625" style="26" customWidth="1"/>
    <col min="9477" max="9478" width="10.7265625" style="26" customWidth="1"/>
    <col min="9479" max="9479" width="13.1796875" style="26" customWidth="1"/>
    <col min="9480" max="9728" width="9.1796875" style="26"/>
    <col min="9729" max="9729" width="30.26953125" style="26" customWidth="1"/>
    <col min="9730" max="9731" width="10.7265625" style="26" customWidth="1"/>
    <col min="9732" max="9732" width="0.81640625" style="26" customWidth="1"/>
    <col min="9733" max="9734" width="10.7265625" style="26" customWidth="1"/>
    <col min="9735" max="9735" width="13.1796875" style="26" customWidth="1"/>
    <col min="9736" max="9984" width="9.1796875" style="26"/>
    <col min="9985" max="9985" width="30.26953125" style="26" customWidth="1"/>
    <col min="9986" max="9987" width="10.7265625" style="26" customWidth="1"/>
    <col min="9988" max="9988" width="0.81640625" style="26" customWidth="1"/>
    <col min="9989" max="9990" width="10.7265625" style="26" customWidth="1"/>
    <col min="9991" max="9991" width="13.1796875" style="26" customWidth="1"/>
    <col min="9992" max="10240" width="9.1796875" style="26"/>
    <col min="10241" max="10241" width="30.26953125" style="26" customWidth="1"/>
    <col min="10242" max="10243" width="10.7265625" style="26" customWidth="1"/>
    <col min="10244" max="10244" width="0.81640625" style="26" customWidth="1"/>
    <col min="10245" max="10246" width="10.7265625" style="26" customWidth="1"/>
    <col min="10247" max="10247" width="13.1796875" style="26" customWidth="1"/>
    <col min="10248" max="10496" width="9.1796875" style="26"/>
    <col min="10497" max="10497" width="30.26953125" style="26" customWidth="1"/>
    <col min="10498" max="10499" width="10.7265625" style="26" customWidth="1"/>
    <col min="10500" max="10500" width="0.81640625" style="26" customWidth="1"/>
    <col min="10501" max="10502" width="10.7265625" style="26" customWidth="1"/>
    <col min="10503" max="10503" width="13.1796875" style="26" customWidth="1"/>
    <col min="10504" max="10752" width="9.1796875" style="26"/>
    <col min="10753" max="10753" width="30.26953125" style="26" customWidth="1"/>
    <col min="10754" max="10755" width="10.7265625" style="26" customWidth="1"/>
    <col min="10756" max="10756" width="0.81640625" style="26" customWidth="1"/>
    <col min="10757" max="10758" width="10.7265625" style="26" customWidth="1"/>
    <col min="10759" max="10759" width="13.1796875" style="26" customWidth="1"/>
    <col min="10760" max="11008" width="9.1796875" style="26"/>
    <col min="11009" max="11009" width="30.26953125" style="26" customWidth="1"/>
    <col min="11010" max="11011" width="10.7265625" style="26" customWidth="1"/>
    <col min="11012" max="11012" width="0.81640625" style="26" customWidth="1"/>
    <col min="11013" max="11014" width="10.7265625" style="26" customWidth="1"/>
    <col min="11015" max="11015" width="13.1796875" style="26" customWidth="1"/>
    <col min="11016" max="11264" width="9.1796875" style="26"/>
    <col min="11265" max="11265" width="30.26953125" style="26" customWidth="1"/>
    <col min="11266" max="11267" width="10.7265625" style="26" customWidth="1"/>
    <col min="11268" max="11268" width="0.81640625" style="26" customWidth="1"/>
    <col min="11269" max="11270" width="10.7265625" style="26" customWidth="1"/>
    <col min="11271" max="11271" width="13.1796875" style="26" customWidth="1"/>
    <col min="11272" max="11520" width="9.1796875" style="26"/>
    <col min="11521" max="11521" width="30.26953125" style="26" customWidth="1"/>
    <col min="11522" max="11523" width="10.7265625" style="26" customWidth="1"/>
    <col min="11524" max="11524" width="0.81640625" style="26" customWidth="1"/>
    <col min="11525" max="11526" width="10.7265625" style="26" customWidth="1"/>
    <col min="11527" max="11527" width="13.1796875" style="26" customWidth="1"/>
    <col min="11528" max="11776" width="9.1796875" style="26"/>
    <col min="11777" max="11777" width="30.26953125" style="26" customWidth="1"/>
    <col min="11778" max="11779" width="10.7265625" style="26" customWidth="1"/>
    <col min="11780" max="11780" width="0.81640625" style="26" customWidth="1"/>
    <col min="11781" max="11782" width="10.7265625" style="26" customWidth="1"/>
    <col min="11783" max="11783" width="13.1796875" style="26" customWidth="1"/>
    <col min="11784" max="12032" width="9.1796875" style="26"/>
    <col min="12033" max="12033" width="30.26953125" style="26" customWidth="1"/>
    <col min="12034" max="12035" width="10.7265625" style="26" customWidth="1"/>
    <col min="12036" max="12036" width="0.81640625" style="26" customWidth="1"/>
    <col min="12037" max="12038" width="10.7265625" style="26" customWidth="1"/>
    <col min="12039" max="12039" width="13.1796875" style="26" customWidth="1"/>
    <col min="12040" max="12288" width="9.1796875" style="26"/>
    <col min="12289" max="12289" width="30.26953125" style="26" customWidth="1"/>
    <col min="12290" max="12291" width="10.7265625" style="26" customWidth="1"/>
    <col min="12292" max="12292" width="0.81640625" style="26" customWidth="1"/>
    <col min="12293" max="12294" width="10.7265625" style="26" customWidth="1"/>
    <col min="12295" max="12295" width="13.1796875" style="26" customWidth="1"/>
    <col min="12296" max="12544" width="9.1796875" style="26"/>
    <col min="12545" max="12545" width="30.26953125" style="26" customWidth="1"/>
    <col min="12546" max="12547" width="10.7265625" style="26" customWidth="1"/>
    <col min="12548" max="12548" width="0.81640625" style="26" customWidth="1"/>
    <col min="12549" max="12550" width="10.7265625" style="26" customWidth="1"/>
    <col min="12551" max="12551" width="13.1796875" style="26" customWidth="1"/>
    <col min="12552" max="12800" width="9.1796875" style="26"/>
    <col min="12801" max="12801" width="30.26953125" style="26" customWidth="1"/>
    <col min="12802" max="12803" width="10.7265625" style="26" customWidth="1"/>
    <col min="12804" max="12804" width="0.81640625" style="26" customWidth="1"/>
    <col min="12805" max="12806" width="10.7265625" style="26" customWidth="1"/>
    <col min="12807" max="12807" width="13.1796875" style="26" customWidth="1"/>
    <col min="12808" max="13056" width="9.1796875" style="26"/>
    <col min="13057" max="13057" width="30.26953125" style="26" customWidth="1"/>
    <col min="13058" max="13059" width="10.7265625" style="26" customWidth="1"/>
    <col min="13060" max="13060" width="0.81640625" style="26" customWidth="1"/>
    <col min="13061" max="13062" width="10.7265625" style="26" customWidth="1"/>
    <col min="13063" max="13063" width="13.1796875" style="26" customWidth="1"/>
    <col min="13064" max="13312" width="9.1796875" style="26"/>
    <col min="13313" max="13313" width="30.26953125" style="26" customWidth="1"/>
    <col min="13314" max="13315" width="10.7265625" style="26" customWidth="1"/>
    <col min="13316" max="13316" width="0.81640625" style="26" customWidth="1"/>
    <col min="13317" max="13318" width="10.7265625" style="26" customWidth="1"/>
    <col min="13319" max="13319" width="13.1796875" style="26" customWidth="1"/>
    <col min="13320" max="13568" width="9.1796875" style="26"/>
    <col min="13569" max="13569" width="30.26953125" style="26" customWidth="1"/>
    <col min="13570" max="13571" width="10.7265625" style="26" customWidth="1"/>
    <col min="13572" max="13572" width="0.81640625" style="26" customWidth="1"/>
    <col min="13573" max="13574" width="10.7265625" style="26" customWidth="1"/>
    <col min="13575" max="13575" width="13.1796875" style="26" customWidth="1"/>
    <col min="13576" max="13824" width="9.1796875" style="26"/>
    <col min="13825" max="13825" width="30.26953125" style="26" customWidth="1"/>
    <col min="13826" max="13827" width="10.7265625" style="26" customWidth="1"/>
    <col min="13828" max="13828" width="0.81640625" style="26" customWidth="1"/>
    <col min="13829" max="13830" width="10.7265625" style="26" customWidth="1"/>
    <col min="13831" max="13831" width="13.1796875" style="26" customWidth="1"/>
    <col min="13832" max="14080" width="9.1796875" style="26"/>
    <col min="14081" max="14081" width="30.26953125" style="26" customWidth="1"/>
    <col min="14082" max="14083" width="10.7265625" style="26" customWidth="1"/>
    <col min="14084" max="14084" width="0.81640625" style="26" customWidth="1"/>
    <col min="14085" max="14086" width="10.7265625" style="26" customWidth="1"/>
    <col min="14087" max="14087" width="13.1796875" style="26" customWidth="1"/>
    <col min="14088" max="14336" width="9.1796875" style="26"/>
    <col min="14337" max="14337" width="30.26953125" style="26" customWidth="1"/>
    <col min="14338" max="14339" width="10.7265625" style="26" customWidth="1"/>
    <col min="14340" max="14340" width="0.81640625" style="26" customWidth="1"/>
    <col min="14341" max="14342" width="10.7265625" style="26" customWidth="1"/>
    <col min="14343" max="14343" width="13.1796875" style="26" customWidth="1"/>
    <col min="14344" max="14592" width="9.1796875" style="26"/>
    <col min="14593" max="14593" width="30.26953125" style="26" customWidth="1"/>
    <col min="14594" max="14595" width="10.7265625" style="26" customWidth="1"/>
    <col min="14596" max="14596" width="0.81640625" style="26" customWidth="1"/>
    <col min="14597" max="14598" width="10.7265625" style="26" customWidth="1"/>
    <col min="14599" max="14599" width="13.1796875" style="26" customWidth="1"/>
    <col min="14600" max="14848" width="9.1796875" style="26"/>
    <col min="14849" max="14849" width="30.26953125" style="26" customWidth="1"/>
    <col min="14850" max="14851" width="10.7265625" style="26" customWidth="1"/>
    <col min="14852" max="14852" width="0.81640625" style="26" customWidth="1"/>
    <col min="14853" max="14854" width="10.7265625" style="26" customWidth="1"/>
    <col min="14855" max="14855" width="13.1796875" style="26" customWidth="1"/>
    <col min="14856" max="15104" width="9.1796875" style="26"/>
    <col min="15105" max="15105" width="30.26953125" style="26" customWidth="1"/>
    <col min="15106" max="15107" width="10.7265625" style="26" customWidth="1"/>
    <col min="15108" max="15108" width="0.81640625" style="26" customWidth="1"/>
    <col min="15109" max="15110" width="10.7265625" style="26" customWidth="1"/>
    <col min="15111" max="15111" width="13.1796875" style="26" customWidth="1"/>
    <col min="15112" max="15360" width="9.1796875" style="26"/>
    <col min="15361" max="15361" width="30.26953125" style="26" customWidth="1"/>
    <col min="15362" max="15363" width="10.7265625" style="26" customWidth="1"/>
    <col min="15364" max="15364" width="0.81640625" style="26" customWidth="1"/>
    <col min="15365" max="15366" width="10.7265625" style="26" customWidth="1"/>
    <col min="15367" max="15367" width="13.1796875" style="26" customWidth="1"/>
    <col min="15368" max="15616" width="9.1796875" style="26"/>
    <col min="15617" max="15617" width="30.26953125" style="26" customWidth="1"/>
    <col min="15618" max="15619" width="10.7265625" style="26" customWidth="1"/>
    <col min="15620" max="15620" width="0.81640625" style="26" customWidth="1"/>
    <col min="15621" max="15622" width="10.7265625" style="26" customWidth="1"/>
    <col min="15623" max="15623" width="13.1796875" style="26" customWidth="1"/>
    <col min="15624" max="15872" width="9.1796875" style="26"/>
    <col min="15873" max="15873" width="30.26953125" style="26" customWidth="1"/>
    <col min="15874" max="15875" width="10.7265625" style="26" customWidth="1"/>
    <col min="15876" max="15876" width="0.81640625" style="26" customWidth="1"/>
    <col min="15877" max="15878" width="10.7265625" style="26" customWidth="1"/>
    <col min="15879" max="15879" width="13.1796875" style="26" customWidth="1"/>
    <col min="15880" max="16128" width="9.1796875" style="26"/>
    <col min="16129" max="16129" width="30.26953125" style="26" customWidth="1"/>
    <col min="16130" max="16131" width="10.7265625" style="26" customWidth="1"/>
    <col min="16132" max="16132" width="0.81640625" style="26" customWidth="1"/>
    <col min="16133" max="16134" width="10.7265625" style="26" customWidth="1"/>
    <col min="16135" max="16135" width="13.1796875" style="26" customWidth="1"/>
    <col min="16136" max="16384" width="9.1796875" style="26"/>
  </cols>
  <sheetData>
    <row r="1" spans="1:16" s="1" customFormat="1" ht="12.75" customHeight="1" x14ac:dyDescent="0.25"/>
    <row r="2" spans="1:16" s="1" customFormat="1" ht="12.75" customHeight="1" x14ac:dyDescent="0.25"/>
    <row r="3" spans="1:16" s="3" customFormat="1" ht="12.75" customHeight="1" x14ac:dyDescent="0.25">
      <c r="A3" s="2"/>
    </row>
    <row r="4" spans="1:16" s="4" customFormat="1" ht="12" customHeight="1" x14ac:dyDescent="0.25">
      <c r="A4" s="4" t="s">
        <v>2</v>
      </c>
    </row>
    <row r="5" spans="1:16" s="4" customFormat="1" ht="12" customHeight="1" x14ac:dyDescent="0.25">
      <c r="A5" s="4" t="s">
        <v>3</v>
      </c>
    </row>
    <row r="6" spans="1:16" s="6" customFormat="1" ht="12" customHeight="1" x14ac:dyDescent="0.25">
      <c r="A6" s="5" t="s">
        <v>514</v>
      </c>
      <c r="B6" s="5"/>
      <c r="C6" s="5"/>
      <c r="D6" s="5"/>
      <c r="E6" s="5"/>
      <c r="F6" s="5"/>
      <c r="G6" s="5"/>
    </row>
    <row r="7" spans="1:16" s="7" customFormat="1" ht="6" customHeight="1" x14ac:dyDescent="0.2"/>
    <row r="8" spans="1:16" s="9" customFormat="1" ht="12" customHeight="1" x14ac:dyDescent="0.25">
      <c r="A8" s="512" t="s">
        <v>4</v>
      </c>
      <c r="B8" s="514">
        <v>2020</v>
      </c>
      <c r="C8" s="514"/>
      <c r="D8" s="444"/>
      <c r="E8" s="514">
        <v>2021</v>
      </c>
      <c r="F8" s="514"/>
      <c r="G8" s="8" t="s">
        <v>5</v>
      </c>
    </row>
    <row r="9" spans="1:16" s="7" customFormat="1" ht="12" customHeight="1" x14ac:dyDescent="0.2">
      <c r="A9" s="513"/>
      <c r="B9" s="10" t="s">
        <v>6</v>
      </c>
      <c r="C9" s="10" t="s">
        <v>7</v>
      </c>
      <c r="D9" s="453"/>
      <c r="E9" s="10" t="s">
        <v>6</v>
      </c>
      <c r="F9" s="10" t="s">
        <v>7</v>
      </c>
      <c r="G9" s="453" t="s">
        <v>515</v>
      </c>
    </row>
    <row r="10" spans="1:16" s="7" customFormat="1" ht="3" customHeight="1" x14ac:dyDescent="0.2">
      <c r="A10" s="11"/>
      <c r="B10" s="12"/>
      <c r="C10" s="12"/>
      <c r="D10" s="12"/>
      <c r="E10" s="12"/>
      <c r="F10" s="12"/>
      <c r="G10" s="12"/>
    </row>
    <row r="11" spans="1:16" s="7" customFormat="1" ht="10" customHeight="1" x14ac:dyDescent="0.2">
      <c r="A11" s="11"/>
      <c r="B11" s="515" t="s">
        <v>8</v>
      </c>
      <c r="C11" s="515"/>
      <c r="D11" s="515"/>
      <c r="E11" s="515"/>
      <c r="F11" s="515"/>
      <c r="G11" s="515"/>
    </row>
    <row r="12" spans="1:16" s="7" customFormat="1" ht="3" customHeight="1" x14ac:dyDescent="0.2">
      <c r="A12" s="11"/>
      <c r="B12" s="12"/>
      <c r="C12" s="12"/>
      <c r="D12" s="12"/>
      <c r="E12" s="12"/>
      <c r="F12" s="12"/>
      <c r="G12" s="12"/>
    </row>
    <row r="13" spans="1:16" s="7" customFormat="1" ht="10" customHeight="1" x14ac:dyDescent="0.2">
      <c r="A13" s="13" t="s">
        <v>0</v>
      </c>
      <c r="B13" s="25">
        <v>382374387</v>
      </c>
      <c r="C13" s="19">
        <v>98.1</v>
      </c>
      <c r="D13" s="12"/>
      <c r="E13" s="25">
        <v>483101413</v>
      </c>
      <c r="F13" s="19">
        <v>98.2</v>
      </c>
      <c r="G13" s="15">
        <v>26.3</v>
      </c>
      <c r="H13" s="19"/>
      <c r="I13" s="19"/>
      <c r="J13" s="19"/>
      <c r="K13" s="19"/>
      <c r="L13" s="19"/>
      <c r="M13" s="19"/>
      <c r="N13" s="19"/>
      <c r="O13" s="19"/>
      <c r="P13" s="19"/>
    </row>
    <row r="14" spans="1:16" s="7" customFormat="1" ht="10" customHeight="1" x14ac:dyDescent="0.2">
      <c r="A14" s="13" t="s">
        <v>9</v>
      </c>
      <c r="B14" s="25">
        <v>22063811</v>
      </c>
      <c r="C14" s="19">
        <v>99.1</v>
      </c>
      <c r="D14" s="12"/>
      <c r="E14" s="25">
        <v>27444025</v>
      </c>
      <c r="F14" s="19">
        <v>99.1</v>
      </c>
      <c r="G14" s="15">
        <v>24.4</v>
      </c>
      <c r="H14" s="19"/>
      <c r="I14" s="19"/>
      <c r="J14" s="19"/>
      <c r="K14" s="19"/>
      <c r="L14" s="19"/>
      <c r="M14" s="19"/>
      <c r="N14" s="19"/>
      <c r="O14" s="19"/>
    </row>
    <row r="15" spans="1:16" s="9" customFormat="1" ht="10" customHeight="1" x14ac:dyDescent="0.2">
      <c r="A15" s="13" t="s">
        <v>10</v>
      </c>
      <c r="B15" s="32">
        <v>57.702116240332792</v>
      </c>
      <c r="C15" s="328">
        <v>0</v>
      </c>
      <c r="D15" s="17"/>
      <c r="E15" s="38">
        <v>56.807999855715593</v>
      </c>
      <c r="F15" s="328">
        <v>0</v>
      </c>
      <c r="G15" s="21" t="s">
        <v>11</v>
      </c>
      <c r="H15" s="19"/>
      <c r="I15" s="19"/>
      <c r="J15" s="19"/>
      <c r="K15" s="19"/>
      <c r="L15" s="19"/>
      <c r="M15" s="19"/>
      <c r="N15" s="19"/>
      <c r="O15" s="19"/>
    </row>
    <row r="16" spans="1:16" s="7" customFormat="1" ht="20.149999999999999" customHeight="1" x14ac:dyDescent="0.2">
      <c r="A16" s="13" t="s">
        <v>12</v>
      </c>
      <c r="B16" s="25">
        <v>264349</v>
      </c>
      <c r="C16" s="19">
        <v>97.1</v>
      </c>
      <c r="D16" s="12"/>
      <c r="E16" s="25">
        <v>306275</v>
      </c>
      <c r="F16" s="19">
        <v>97</v>
      </c>
      <c r="G16" s="15">
        <v>15.9</v>
      </c>
      <c r="H16" s="19"/>
      <c r="J16" s="19"/>
      <c r="K16" s="19"/>
      <c r="L16" s="19"/>
      <c r="M16" s="19"/>
      <c r="N16" s="19"/>
      <c r="O16" s="19"/>
    </row>
    <row r="17" spans="1:15" s="7" customFormat="1" ht="3" customHeight="1" x14ac:dyDescent="0.2">
      <c r="A17" s="13"/>
      <c r="B17" s="12"/>
      <c r="C17" s="12"/>
      <c r="D17" s="12"/>
      <c r="E17" s="12"/>
      <c r="F17" s="12"/>
      <c r="G17" s="12"/>
      <c r="H17" s="19"/>
      <c r="J17" s="19"/>
      <c r="K17" s="19"/>
      <c r="L17" s="19"/>
      <c r="M17" s="19"/>
      <c r="N17" s="19"/>
      <c r="O17" s="19"/>
    </row>
    <row r="18" spans="1:15" s="7" customFormat="1" ht="10" customHeight="1" x14ac:dyDescent="0.2">
      <c r="A18" s="13"/>
      <c r="B18" s="515" t="s">
        <v>13</v>
      </c>
      <c r="C18" s="515"/>
      <c r="D18" s="515"/>
      <c r="E18" s="515"/>
      <c r="F18" s="515"/>
      <c r="G18" s="515"/>
      <c r="H18" s="19"/>
      <c r="J18" s="19"/>
      <c r="K18" s="19"/>
      <c r="L18" s="19"/>
      <c r="M18" s="19"/>
      <c r="N18" s="19"/>
      <c r="O18" s="19"/>
    </row>
    <row r="19" spans="1:15" s="7" customFormat="1" ht="3" customHeight="1" x14ac:dyDescent="0.2">
      <c r="A19" s="13"/>
      <c r="B19" s="12"/>
      <c r="C19" s="12"/>
      <c r="D19" s="12"/>
      <c r="E19" s="12"/>
      <c r="F19" s="12"/>
      <c r="G19" s="12"/>
      <c r="H19" s="19"/>
      <c r="J19" s="19"/>
      <c r="K19" s="19"/>
      <c r="L19" s="19"/>
      <c r="M19" s="19"/>
      <c r="N19" s="19"/>
      <c r="O19" s="19"/>
    </row>
    <row r="20" spans="1:15" s="7" customFormat="1" ht="10" customHeight="1" x14ac:dyDescent="0.2">
      <c r="A20" s="13" t="s">
        <v>0</v>
      </c>
      <c r="B20" s="25">
        <v>7508632</v>
      </c>
      <c r="C20" s="19">
        <v>1.9</v>
      </c>
      <c r="D20" s="18"/>
      <c r="E20" s="25">
        <v>8680298</v>
      </c>
      <c r="F20" s="19">
        <v>1.8</v>
      </c>
      <c r="G20" s="19">
        <v>15.6</v>
      </c>
      <c r="H20" s="19"/>
      <c r="J20" s="19"/>
      <c r="K20" s="19"/>
      <c r="L20" s="19"/>
      <c r="M20" s="19"/>
      <c r="N20" s="19"/>
      <c r="O20" s="19"/>
    </row>
    <row r="21" spans="1:15" s="7" customFormat="1" ht="10" customHeight="1" x14ac:dyDescent="0.2">
      <c r="A21" s="13" t="s">
        <v>9</v>
      </c>
      <c r="B21" s="25">
        <v>205204</v>
      </c>
      <c r="C21" s="19">
        <v>0.9</v>
      </c>
      <c r="D21" s="18"/>
      <c r="E21" s="25">
        <v>249441</v>
      </c>
      <c r="F21" s="19">
        <v>0.9</v>
      </c>
      <c r="G21" s="19">
        <v>21.6</v>
      </c>
      <c r="H21" s="19"/>
      <c r="J21" s="19"/>
      <c r="K21" s="19"/>
      <c r="L21" s="19"/>
      <c r="M21" s="19"/>
      <c r="N21" s="19"/>
      <c r="O21" s="19"/>
    </row>
    <row r="22" spans="1:15" s="9" customFormat="1" ht="10" customHeight="1" x14ac:dyDescent="0.2">
      <c r="A22" s="13" t="s">
        <v>10</v>
      </c>
      <c r="B22" s="32">
        <v>27.3</v>
      </c>
      <c r="C22" s="20" t="s">
        <v>11</v>
      </c>
      <c r="D22" s="17"/>
      <c r="E22" s="38">
        <v>28.7</v>
      </c>
      <c r="F22" s="328">
        <v>0</v>
      </c>
      <c r="G22" s="21" t="s">
        <v>11</v>
      </c>
      <c r="H22" s="19"/>
      <c r="J22" s="19"/>
      <c r="K22" s="19"/>
      <c r="L22" s="19"/>
      <c r="M22" s="19"/>
      <c r="N22" s="19"/>
      <c r="O22" s="19"/>
    </row>
    <row r="23" spans="1:15" s="7" customFormat="1" ht="20.149999999999999" customHeight="1" x14ac:dyDescent="0.2">
      <c r="A23" s="13" t="s">
        <v>12</v>
      </c>
      <c r="B23" s="402">
        <v>7919</v>
      </c>
      <c r="C23" s="19">
        <v>2.9</v>
      </c>
      <c r="D23" s="18"/>
      <c r="E23" s="25">
        <v>9525</v>
      </c>
      <c r="F23" s="19">
        <v>3</v>
      </c>
      <c r="G23" s="19">
        <v>20.3</v>
      </c>
      <c r="H23" s="19"/>
      <c r="J23" s="19"/>
      <c r="K23" s="19"/>
      <c r="L23" s="19"/>
      <c r="M23" s="19"/>
      <c r="N23" s="19"/>
      <c r="O23" s="19"/>
    </row>
    <row r="24" spans="1:15" s="7" customFormat="1" ht="3" customHeight="1" x14ac:dyDescent="0.2">
      <c r="A24" s="13"/>
      <c r="B24" s="457"/>
      <c r="C24" s="457"/>
      <c r="D24" s="457"/>
      <c r="E24" s="457"/>
      <c r="F24" s="457"/>
      <c r="G24" s="457"/>
      <c r="H24" s="19"/>
      <c r="J24" s="19"/>
      <c r="K24" s="19"/>
      <c r="L24" s="19"/>
      <c r="M24" s="19"/>
      <c r="N24" s="19"/>
      <c r="O24" s="19"/>
    </row>
    <row r="25" spans="1:15" s="7" customFormat="1" ht="10" customHeight="1" x14ac:dyDescent="0.2">
      <c r="A25" s="13"/>
      <c r="B25" s="515" t="s">
        <v>14</v>
      </c>
      <c r="C25" s="515"/>
      <c r="D25" s="515"/>
      <c r="E25" s="515"/>
      <c r="F25" s="515"/>
      <c r="G25" s="515"/>
      <c r="H25" s="19"/>
      <c r="J25" s="19"/>
      <c r="K25" s="19"/>
      <c r="L25" s="19"/>
      <c r="M25" s="19"/>
      <c r="N25" s="19"/>
      <c r="O25" s="19"/>
    </row>
    <row r="26" spans="1:15" s="7" customFormat="1" ht="3" customHeight="1" x14ac:dyDescent="0.2">
      <c r="A26" s="13"/>
      <c r="B26" s="457"/>
      <c r="C26" s="457"/>
      <c r="D26" s="457"/>
      <c r="E26" s="457"/>
      <c r="F26" s="457"/>
      <c r="G26" s="457"/>
      <c r="H26" s="19"/>
      <c r="J26" s="19"/>
      <c r="K26" s="19"/>
      <c r="L26" s="19"/>
      <c r="M26" s="19"/>
      <c r="N26" s="19"/>
      <c r="O26" s="19"/>
    </row>
    <row r="27" spans="1:15" s="7" customFormat="1" ht="10" customHeight="1" x14ac:dyDescent="0.2">
      <c r="A27" s="13" t="s">
        <v>0</v>
      </c>
      <c r="B27" s="25">
        <v>389883019</v>
      </c>
      <c r="C27" s="19">
        <v>100</v>
      </c>
      <c r="D27" s="18"/>
      <c r="E27" s="25">
        <v>491781711</v>
      </c>
      <c r="F27" s="19">
        <v>100</v>
      </c>
      <c r="G27" s="20">
        <v>26.1</v>
      </c>
      <c r="H27" s="19"/>
      <c r="J27" s="19"/>
      <c r="K27" s="19"/>
      <c r="L27" s="19"/>
      <c r="M27" s="19"/>
      <c r="N27" s="19"/>
      <c r="O27" s="19"/>
    </row>
    <row r="28" spans="1:15" s="7" customFormat="1" ht="10" customHeight="1" x14ac:dyDescent="0.2">
      <c r="A28" s="13" t="s">
        <v>9</v>
      </c>
      <c r="B28" s="25">
        <v>22269015</v>
      </c>
      <c r="C28" s="19">
        <v>100.00000000000001</v>
      </c>
      <c r="D28" s="18"/>
      <c r="E28" s="25">
        <v>27693466</v>
      </c>
      <c r="F28" s="19">
        <v>100.00000000000001</v>
      </c>
      <c r="G28" s="20">
        <v>24.4</v>
      </c>
      <c r="H28" s="19"/>
      <c r="J28" s="19"/>
      <c r="K28" s="19"/>
      <c r="L28" s="19"/>
      <c r="M28" s="19"/>
      <c r="N28" s="19"/>
      <c r="O28" s="19"/>
    </row>
    <row r="29" spans="1:15" s="9" customFormat="1" ht="10" customHeight="1" x14ac:dyDescent="0.2">
      <c r="A29" s="13" t="s">
        <v>10</v>
      </c>
      <c r="B29" s="38">
        <v>57.1</v>
      </c>
      <c r="C29" s="57" t="s">
        <v>11</v>
      </c>
      <c r="D29" s="17"/>
      <c r="E29" s="38">
        <v>56.3</v>
      </c>
      <c r="F29" s="328">
        <v>0</v>
      </c>
      <c r="G29" s="57" t="s">
        <v>11</v>
      </c>
      <c r="H29" s="19"/>
      <c r="J29" s="19"/>
      <c r="K29" s="19"/>
      <c r="L29" s="19"/>
      <c r="M29" s="19"/>
      <c r="N29" s="19"/>
      <c r="O29" s="19"/>
    </row>
    <row r="30" spans="1:15" s="7" customFormat="1" ht="20.149999999999999" customHeight="1" x14ac:dyDescent="0.2">
      <c r="A30" s="13" t="s">
        <v>12</v>
      </c>
      <c r="B30" s="25">
        <v>272268</v>
      </c>
      <c r="C30" s="19">
        <v>100</v>
      </c>
      <c r="D30" s="18"/>
      <c r="E30" s="25">
        <v>315800</v>
      </c>
      <c r="F30" s="19">
        <v>99.999999999999986</v>
      </c>
      <c r="G30" s="20">
        <v>16</v>
      </c>
      <c r="H30" s="19"/>
      <c r="J30" s="19"/>
      <c r="K30" s="19"/>
      <c r="L30" s="19"/>
      <c r="M30" s="19"/>
      <c r="N30" s="19"/>
      <c r="O30" s="19"/>
    </row>
    <row r="31" spans="1:15" s="7" customFormat="1" ht="3" customHeight="1" x14ac:dyDescent="0.2">
      <c r="A31" s="22"/>
      <c r="B31" s="453"/>
      <c r="C31" s="453"/>
      <c r="D31" s="453"/>
      <c r="E31" s="453"/>
      <c r="F31" s="453"/>
      <c r="G31" s="453"/>
      <c r="H31" s="19"/>
    </row>
    <row r="32" spans="1:15" s="24" customFormat="1" ht="3" customHeight="1" x14ac:dyDescent="0.2">
      <c r="A32" s="23"/>
      <c r="B32" s="455"/>
      <c r="C32" s="455"/>
      <c r="D32" s="455"/>
      <c r="E32" s="455"/>
      <c r="F32" s="455"/>
      <c r="G32" s="455"/>
    </row>
    <row r="33" spans="1:7" s="7" customFormat="1" ht="10" customHeight="1" x14ac:dyDescent="0.2">
      <c r="A33" s="510" t="s">
        <v>1</v>
      </c>
      <c r="B33" s="510"/>
      <c r="C33" s="443"/>
      <c r="D33" s="443"/>
      <c r="E33" s="9"/>
      <c r="F33" s="9"/>
      <c r="G33" s="9"/>
    </row>
    <row r="34" spans="1:7" s="7" customFormat="1" ht="34.5" customHeight="1" x14ac:dyDescent="0.2">
      <c r="A34" s="511" t="s">
        <v>496</v>
      </c>
      <c r="B34" s="511"/>
      <c r="C34" s="511"/>
      <c r="D34" s="511"/>
      <c r="E34" s="511"/>
      <c r="F34" s="511"/>
      <c r="G34" s="511"/>
    </row>
    <row r="41" spans="1:7" x14ac:dyDescent="0.25">
      <c r="F41" s="372"/>
    </row>
    <row r="42" spans="1:7" x14ac:dyDescent="0.25">
      <c r="F42" s="372"/>
    </row>
    <row r="43" spans="1:7" x14ac:dyDescent="0.25">
      <c r="F43" s="372"/>
    </row>
    <row r="44" spans="1:7" x14ac:dyDescent="0.25">
      <c r="F44" s="372"/>
    </row>
    <row r="45" spans="1:7" x14ac:dyDescent="0.25">
      <c r="F45" s="372"/>
    </row>
    <row r="46" spans="1:7" x14ac:dyDescent="0.25">
      <c r="F46" s="372"/>
    </row>
    <row r="47" spans="1:7" x14ac:dyDescent="0.25">
      <c r="F47" s="372"/>
    </row>
  </sheetData>
  <mergeCells count="8">
    <mergeCell ref="A33:B33"/>
    <mergeCell ref="A34:G34"/>
    <mergeCell ref="A8:A9"/>
    <mergeCell ref="B8:C8"/>
    <mergeCell ref="E8:F8"/>
    <mergeCell ref="B11:G11"/>
    <mergeCell ref="B18:G18"/>
    <mergeCell ref="B25:G25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2.81640625" style="26" customWidth="1"/>
    <col min="2" max="2" width="8.453125" style="26" customWidth="1"/>
    <col min="3" max="3" width="8.81640625" style="26" customWidth="1"/>
    <col min="4" max="4" width="10" style="26" customWidth="1"/>
    <col min="5" max="5" width="9.1796875" style="26" customWidth="1"/>
    <col min="6" max="6" width="0.81640625" style="26" customWidth="1"/>
    <col min="7" max="7" width="8.26953125" style="26" customWidth="1"/>
    <col min="8" max="8" width="8.1796875" style="26" customWidth="1"/>
    <col min="9" max="9" width="10" style="26" customWidth="1"/>
    <col min="10" max="10" width="8.1796875" style="26" customWidth="1"/>
    <col min="11" max="16384" width="9.1796875" style="26"/>
  </cols>
  <sheetData>
    <row r="1" spans="1:15" s="181" customFormat="1" ht="12.75" customHeight="1" x14ac:dyDescent="0.25"/>
    <row r="2" spans="1:15" s="181" customFormat="1" ht="12.75" customHeight="1" x14ac:dyDescent="0.25"/>
    <row r="3" spans="1:15" s="184" customFormat="1" ht="12.75" customHeight="1" x14ac:dyDescent="0.25">
      <c r="A3" s="257"/>
    </row>
    <row r="4" spans="1:15" s="187" customFormat="1" ht="12" customHeight="1" x14ac:dyDescent="0.25">
      <c r="A4" s="4" t="s">
        <v>302</v>
      </c>
      <c r="B4" s="423"/>
      <c r="C4" s="379"/>
      <c r="D4" s="379"/>
      <c r="E4" s="379"/>
      <c r="F4" s="379"/>
      <c r="G4" s="379"/>
      <c r="H4" s="379"/>
      <c r="I4" s="379"/>
      <c r="J4" s="379"/>
    </row>
    <row r="5" spans="1:15" s="189" customFormat="1" ht="12" customHeight="1" x14ac:dyDescent="0.25">
      <c r="A5" s="573" t="s">
        <v>303</v>
      </c>
      <c r="B5" s="573"/>
      <c r="C5" s="573"/>
      <c r="D5" s="573"/>
      <c r="E5" s="573"/>
      <c r="F5" s="573"/>
      <c r="G5" s="573"/>
      <c r="H5" s="573"/>
      <c r="I5" s="573"/>
      <c r="J5" s="380"/>
    </row>
    <row r="6" spans="1:15" s="190" customFormat="1" ht="12" customHeight="1" x14ac:dyDescent="0.25">
      <c r="A6" s="517" t="s">
        <v>543</v>
      </c>
      <c r="B6" s="517"/>
      <c r="C6" s="517"/>
      <c r="D6" s="517"/>
      <c r="E6" s="517"/>
      <c r="F6" s="517"/>
      <c r="G6" s="517"/>
      <c r="H6" s="517"/>
      <c r="I6" s="517"/>
      <c r="J6" s="381"/>
    </row>
    <row r="7" spans="1:15" s="7" customFormat="1" ht="6" customHeight="1" x14ac:dyDescent="0.2"/>
    <row r="8" spans="1:15" s="7" customFormat="1" ht="15" customHeight="1" x14ac:dyDescent="0.2">
      <c r="A8" s="546" t="s">
        <v>304</v>
      </c>
      <c r="B8" s="526" t="s">
        <v>0</v>
      </c>
      <c r="C8" s="526"/>
      <c r="D8" s="526"/>
      <c r="E8" s="526"/>
      <c r="F8" s="88"/>
      <c r="G8" s="526" t="s">
        <v>311</v>
      </c>
      <c r="H8" s="526"/>
      <c r="I8" s="526"/>
      <c r="J8" s="526"/>
    </row>
    <row r="9" spans="1:15" s="7" customFormat="1" ht="3" customHeight="1" x14ac:dyDescent="0.2">
      <c r="A9" s="528"/>
      <c r="B9" s="468"/>
      <c r="C9" s="468"/>
      <c r="D9" s="468"/>
      <c r="E9" s="468"/>
      <c r="F9" s="43"/>
      <c r="G9" s="468"/>
      <c r="H9" s="468"/>
      <c r="I9" s="468"/>
      <c r="J9" s="468"/>
    </row>
    <row r="10" spans="1:15" s="7" customFormat="1" ht="15" customHeight="1" x14ac:dyDescent="0.2">
      <c r="A10" s="528"/>
      <c r="B10" s="587" t="s">
        <v>305</v>
      </c>
      <c r="C10" s="588" t="s">
        <v>265</v>
      </c>
      <c r="D10" s="588"/>
      <c r="E10" s="588"/>
      <c r="F10" s="43"/>
      <c r="G10" s="587" t="s">
        <v>264</v>
      </c>
      <c r="H10" s="588" t="s">
        <v>265</v>
      </c>
      <c r="I10" s="588"/>
      <c r="J10" s="588"/>
    </row>
    <row r="11" spans="1:15" s="269" customFormat="1" ht="20.149999999999999" customHeight="1" x14ac:dyDescent="0.25">
      <c r="A11" s="543"/>
      <c r="B11" s="556"/>
      <c r="C11" s="471" t="s">
        <v>487</v>
      </c>
      <c r="D11" s="471" t="s">
        <v>488</v>
      </c>
      <c r="E11" s="10" t="s">
        <v>21</v>
      </c>
      <c r="F11" s="63"/>
      <c r="G11" s="556"/>
      <c r="H11" s="471" t="s">
        <v>489</v>
      </c>
      <c r="I11" s="471" t="s">
        <v>490</v>
      </c>
      <c r="J11" s="10" t="s">
        <v>21</v>
      </c>
    </row>
    <row r="12" spans="1:15" s="7" customFormat="1" ht="3" customHeight="1" x14ac:dyDescent="0.2">
      <c r="A12" s="467"/>
      <c r="B12" s="66"/>
      <c r="C12" s="66"/>
      <c r="D12" s="66"/>
      <c r="E12" s="66"/>
      <c r="F12" s="66"/>
      <c r="G12" s="66"/>
      <c r="J12" s="66"/>
    </row>
    <row r="13" spans="1:15" s="9" customFormat="1" ht="10" customHeight="1" x14ac:dyDescent="0.25">
      <c r="A13" s="465">
        <v>2010</v>
      </c>
      <c r="B13" s="83">
        <v>59619362</v>
      </c>
      <c r="C13" s="83">
        <v>57885950</v>
      </c>
      <c r="D13" s="83">
        <v>21351222</v>
      </c>
      <c r="E13" s="83">
        <v>79237172</v>
      </c>
      <c r="F13" s="30"/>
      <c r="G13" s="83">
        <v>109179</v>
      </c>
      <c r="H13" s="83">
        <v>266082</v>
      </c>
      <c r="I13" s="83">
        <v>503490</v>
      </c>
      <c r="J13" s="83">
        <v>769572</v>
      </c>
      <c r="L13" s="30"/>
      <c r="M13" s="30"/>
      <c r="N13" s="30"/>
      <c r="O13" s="30"/>
    </row>
    <row r="14" spans="1:15" s="9" customFormat="1" ht="10" customHeight="1" x14ac:dyDescent="0.25">
      <c r="A14" s="465">
        <v>2011</v>
      </c>
      <c r="B14" s="83">
        <v>63708421</v>
      </c>
      <c r="C14" s="83">
        <v>63291329</v>
      </c>
      <c r="D14" s="83">
        <v>21015696</v>
      </c>
      <c r="E14" s="83">
        <v>84307025</v>
      </c>
      <c r="F14" s="30"/>
      <c r="G14" s="83">
        <v>100980</v>
      </c>
      <c r="H14" s="83">
        <v>255361</v>
      </c>
      <c r="I14" s="83">
        <v>533762</v>
      </c>
      <c r="J14" s="83">
        <v>789123</v>
      </c>
      <c r="L14" s="30"/>
      <c r="M14" s="30"/>
      <c r="N14" s="30"/>
      <c r="O14" s="30"/>
    </row>
    <row r="15" spans="1:15" s="9" customFormat="1" ht="10" customHeight="1" x14ac:dyDescent="0.25">
      <c r="A15" s="465">
        <v>2012</v>
      </c>
      <c r="B15" s="83">
        <v>60384543</v>
      </c>
      <c r="C15" s="83">
        <v>63224357</v>
      </c>
      <c r="D15" s="83">
        <v>22478445</v>
      </c>
      <c r="E15" s="206">
        <v>85702802</v>
      </c>
      <c r="F15" s="30"/>
      <c r="G15" s="83">
        <v>100743</v>
      </c>
      <c r="H15" s="83">
        <v>244639</v>
      </c>
      <c r="I15" s="83">
        <v>501369</v>
      </c>
      <c r="J15" s="83">
        <v>746008</v>
      </c>
      <c r="L15" s="30"/>
      <c r="M15" s="30"/>
      <c r="N15" s="30"/>
      <c r="O15" s="30"/>
    </row>
    <row r="16" spans="1:15" s="6" customFormat="1" ht="10" customHeight="1" x14ac:dyDescent="0.25">
      <c r="A16" s="465">
        <v>2013</v>
      </c>
      <c r="B16" s="83">
        <v>56696040</v>
      </c>
      <c r="C16" s="83">
        <v>63523514</v>
      </c>
      <c r="D16" s="83">
        <v>23352809</v>
      </c>
      <c r="E16" s="206">
        <v>86876323</v>
      </c>
      <c r="F16" s="30"/>
      <c r="G16" s="83">
        <v>80243</v>
      </c>
      <c r="H16" s="83">
        <v>253196</v>
      </c>
      <c r="I16" s="83">
        <v>525951</v>
      </c>
      <c r="J16" s="83">
        <v>779147</v>
      </c>
      <c r="L16" s="30"/>
      <c r="M16" s="30"/>
      <c r="N16" s="30"/>
      <c r="O16" s="30"/>
    </row>
    <row r="17" spans="1:15" s="6" customFormat="1" ht="10" customHeight="1" x14ac:dyDescent="0.25">
      <c r="A17" s="465">
        <v>2014</v>
      </c>
      <c r="B17" s="83">
        <v>58259683</v>
      </c>
      <c r="C17" s="83">
        <v>67650870</v>
      </c>
      <c r="D17" s="83">
        <v>24478903</v>
      </c>
      <c r="E17" s="206">
        <v>92129773</v>
      </c>
      <c r="F17" s="30"/>
      <c r="G17" s="83">
        <v>88101</v>
      </c>
      <c r="H17" s="83">
        <v>258606</v>
      </c>
      <c r="I17" s="83">
        <v>565577</v>
      </c>
      <c r="J17" s="83">
        <v>824183</v>
      </c>
      <c r="L17" s="30"/>
      <c r="M17" s="30"/>
      <c r="N17" s="30"/>
      <c r="O17" s="30"/>
    </row>
    <row r="18" spans="1:15" s="6" customFormat="1" ht="10" customHeight="1" x14ac:dyDescent="0.25">
      <c r="A18" s="465">
        <v>2015</v>
      </c>
      <c r="B18" s="83">
        <v>59188624</v>
      </c>
      <c r="C18" s="83">
        <v>73764421</v>
      </c>
      <c r="D18" s="83">
        <v>24258813</v>
      </c>
      <c r="E18" s="206">
        <v>98023234</v>
      </c>
      <c r="F18" s="30"/>
      <c r="G18" s="83">
        <v>70045</v>
      </c>
      <c r="H18" s="83">
        <v>276694</v>
      </c>
      <c r="I18" s="83">
        <v>594183</v>
      </c>
      <c r="J18" s="83">
        <v>870877</v>
      </c>
      <c r="L18" s="30"/>
      <c r="M18" s="30"/>
      <c r="N18" s="30"/>
      <c r="O18" s="30"/>
    </row>
    <row r="19" spans="1:15" s="6" customFormat="1" ht="10" customHeight="1" x14ac:dyDescent="0.25">
      <c r="A19" s="465">
        <v>2016</v>
      </c>
      <c r="B19" s="83">
        <v>60427216</v>
      </c>
      <c r="C19" s="71">
        <v>79353595</v>
      </c>
      <c r="D19" s="83">
        <v>24897923</v>
      </c>
      <c r="E19" s="206">
        <v>104251518</v>
      </c>
      <c r="F19" s="30"/>
      <c r="G19" s="83">
        <v>72145</v>
      </c>
      <c r="H19" s="83">
        <v>286324</v>
      </c>
      <c r="I19" s="83">
        <v>653492</v>
      </c>
      <c r="J19" s="83">
        <v>939816</v>
      </c>
      <c r="L19" s="30"/>
      <c r="M19" s="30"/>
      <c r="N19" s="30"/>
      <c r="O19" s="30"/>
    </row>
    <row r="20" spans="1:15" s="6" customFormat="1" ht="10" customHeight="1" x14ac:dyDescent="0.25">
      <c r="A20" s="465">
        <v>2017</v>
      </c>
      <c r="B20" s="83">
        <v>61832731</v>
      </c>
      <c r="C20" s="71">
        <v>85646811</v>
      </c>
      <c r="D20" s="83">
        <v>27591165</v>
      </c>
      <c r="E20" s="206">
        <v>113237976</v>
      </c>
      <c r="F20" s="30"/>
      <c r="G20" s="83">
        <v>69419</v>
      </c>
      <c r="H20" s="83">
        <v>297562</v>
      </c>
      <c r="I20" s="83">
        <v>734362</v>
      </c>
      <c r="J20" s="83">
        <v>1031924</v>
      </c>
      <c r="L20" s="30"/>
      <c r="M20" s="30"/>
      <c r="N20" s="30"/>
      <c r="O20" s="30"/>
    </row>
    <row r="21" spans="1:15" s="6" customFormat="1" ht="10" customHeight="1" x14ac:dyDescent="0.25">
      <c r="A21" s="465">
        <v>2018</v>
      </c>
      <c r="B21" s="71">
        <v>63887143</v>
      </c>
      <c r="C21" s="71">
        <v>90396292</v>
      </c>
      <c r="D21" s="71">
        <v>30836507</v>
      </c>
      <c r="E21" s="71">
        <v>121232799</v>
      </c>
      <c r="F21" s="71"/>
      <c r="G21" s="71">
        <v>70524</v>
      </c>
      <c r="H21" s="71">
        <v>292539</v>
      </c>
      <c r="I21" s="71">
        <v>730778</v>
      </c>
      <c r="J21" s="71">
        <v>1023317</v>
      </c>
      <c r="L21" s="30"/>
      <c r="M21" s="30"/>
      <c r="N21" s="30"/>
      <c r="O21" s="30"/>
    </row>
    <row r="22" spans="1:15" s="6" customFormat="1" ht="10" customHeight="1" x14ac:dyDescent="0.25">
      <c r="A22" s="465">
        <v>2019</v>
      </c>
      <c r="B22" s="71">
        <v>64610172</v>
      </c>
      <c r="C22" s="71">
        <v>94902015</v>
      </c>
      <c r="D22" s="71">
        <v>33395415</v>
      </c>
      <c r="E22" s="71">
        <v>128297430</v>
      </c>
      <c r="F22" s="71"/>
      <c r="G22" s="71">
        <v>75396</v>
      </c>
      <c r="H22" s="71">
        <v>291664</v>
      </c>
      <c r="I22" s="71">
        <v>687734</v>
      </c>
      <c r="J22" s="71">
        <v>979398</v>
      </c>
      <c r="L22" s="30"/>
      <c r="M22" s="30"/>
      <c r="N22" s="30"/>
      <c r="O22" s="30"/>
    </row>
    <row r="23" spans="1:15" s="6" customFormat="1" ht="10" customHeight="1" x14ac:dyDescent="0.25">
      <c r="A23" s="465">
        <v>2020</v>
      </c>
      <c r="B23" s="71">
        <v>25008998</v>
      </c>
      <c r="C23" s="71">
        <v>17489695</v>
      </c>
      <c r="D23" s="71">
        <v>10339848</v>
      </c>
      <c r="E23" s="71">
        <v>27829543</v>
      </c>
      <c r="F23" s="71"/>
      <c r="G23" s="71">
        <v>68438</v>
      </c>
      <c r="H23" s="71">
        <v>259826</v>
      </c>
      <c r="I23" s="71">
        <v>477490</v>
      </c>
      <c r="J23" s="71">
        <v>737316</v>
      </c>
      <c r="L23" s="30"/>
      <c r="M23" s="30"/>
      <c r="N23" s="30"/>
      <c r="O23" s="30"/>
    </row>
    <row r="24" spans="1:15" s="6" customFormat="1" ht="10" customHeight="1" x14ac:dyDescent="0.25">
      <c r="A24" s="465">
        <v>2021</v>
      </c>
      <c r="B24" s="71">
        <v>41984078</v>
      </c>
      <c r="C24" s="71">
        <v>28235213</v>
      </c>
      <c r="D24" s="71">
        <v>10332803</v>
      </c>
      <c r="E24" s="71">
        <v>38568016</v>
      </c>
      <c r="F24" s="71"/>
      <c r="G24" s="71">
        <v>92192</v>
      </c>
      <c r="H24" s="71">
        <v>359851</v>
      </c>
      <c r="I24" s="71">
        <v>600575</v>
      </c>
      <c r="J24" s="71">
        <f>H24+I24</f>
        <v>960426</v>
      </c>
      <c r="L24" s="30"/>
      <c r="M24" s="30"/>
      <c r="N24" s="30"/>
      <c r="O24" s="30"/>
    </row>
    <row r="25" spans="1:15" s="7" customFormat="1" ht="3" customHeight="1" x14ac:dyDescent="0.2">
      <c r="A25" s="270"/>
      <c r="B25" s="271"/>
      <c r="C25" s="271"/>
      <c r="D25" s="271"/>
      <c r="E25" s="271"/>
      <c r="F25" s="271"/>
      <c r="G25" s="271"/>
      <c r="H25" s="271"/>
      <c r="I25" s="271"/>
      <c r="J25" s="271"/>
    </row>
    <row r="26" spans="1:15" s="7" customFormat="1" ht="3" customHeight="1" x14ac:dyDescent="0.2">
      <c r="A26" s="469"/>
      <c r="B26" s="469"/>
      <c r="C26" s="272"/>
      <c r="D26" s="272" t="s">
        <v>306</v>
      </c>
      <c r="E26" s="469"/>
      <c r="F26" s="469"/>
      <c r="G26" s="469"/>
      <c r="H26" s="30"/>
      <c r="J26" s="469"/>
    </row>
    <row r="27" spans="1:15" s="6" customFormat="1" ht="10" customHeight="1" x14ac:dyDescent="0.25">
      <c r="A27" s="9" t="s">
        <v>301</v>
      </c>
      <c r="B27" s="83"/>
      <c r="C27" s="83"/>
      <c r="D27" s="83"/>
      <c r="E27" s="83"/>
      <c r="F27" s="83"/>
      <c r="G27" s="83"/>
      <c r="H27" s="30"/>
      <c r="I27" s="9"/>
      <c r="J27" s="83"/>
    </row>
    <row r="28" spans="1:15" s="6" customFormat="1" ht="10" customHeight="1" x14ac:dyDescent="0.25">
      <c r="A28" s="43" t="s">
        <v>510</v>
      </c>
      <c r="B28" s="9"/>
      <c r="C28" s="9"/>
      <c r="D28" s="9"/>
      <c r="E28" s="9"/>
      <c r="F28" s="9"/>
      <c r="G28" s="9"/>
      <c r="H28" s="9"/>
      <c r="I28" s="9"/>
      <c r="J28" s="9"/>
      <c r="L28" s="58"/>
    </row>
    <row r="29" spans="1:15" s="6" customFormat="1" ht="10" customHeight="1" x14ac:dyDescent="0.25">
      <c r="A29" s="43" t="s">
        <v>491</v>
      </c>
      <c r="B29" s="464"/>
      <c r="C29" s="464"/>
      <c r="D29" s="464"/>
      <c r="E29" s="464"/>
      <c r="F29" s="464"/>
      <c r="G29" s="464"/>
      <c r="H29" s="464"/>
      <c r="I29" s="464"/>
      <c r="J29" s="464"/>
      <c r="L29" s="58"/>
    </row>
    <row r="33" spans="2:10" x14ac:dyDescent="0.25">
      <c r="B33" s="59"/>
      <c r="C33" s="59"/>
      <c r="D33" s="59"/>
      <c r="E33" s="59"/>
      <c r="F33" s="59"/>
      <c r="G33" s="59"/>
      <c r="H33" s="59"/>
      <c r="I33" s="59"/>
      <c r="J33" s="59"/>
    </row>
    <row r="34" spans="2:10" x14ac:dyDescent="0.25">
      <c r="B34" s="59"/>
      <c r="C34" s="59"/>
      <c r="D34" s="59"/>
      <c r="E34" s="59"/>
      <c r="F34" s="59"/>
      <c r="G34" s="59"/>
      <c r="H34" s="59"/>
      <c r="I34" s="59"/>
      <c r="J34" s="59"/>
    </row>
  </sheetData>
  <mergeCells count="9">
    <mergeCell ref="A5:I5"/>
    <mergeCell ref="A6:I6"/>
    <mergeCell ref="A8:A11"/>
    <mergeCell ref="B8:E8"/>
    <mergeCell ref="G8:J8"/>
    <mergeCell ref="B10:B11"/>
    <mergeCell ref="C10:E10"/>
    <mergeCell ref="G10:G11"/>
    <mergeCell ref="H10:J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9" style="279" customWidth="1"/>
    <col min="2" max="2" width="10.7265625" style="25" bestFit="1" customWidth="1"/>
    <col min="3" max="3" width="9.7265625" style="25" customWidth="1"/>
    <col min="4" max="4" width="0.81640625" style="25" customWidth="1"/>
    <col min="5" max="6" width="7.81640625" style="25" customWidth="1"/>
    <col min="7" max="7" width="0.81640625" style="25" customWidth="1"/>
    <col min="8" max="8" width="9.7265625" style="25" customWidth="1"/>
    <col min="9" max="9" width="8.54296875" style="25" customWidth="1"/>
    <col min="10" max="10" width="0.81640625" style="25" customWidth="1"/>
    <col min="11" max="12" width="7.54296875" style="25" customWidth="1"/>
    <col min="13" max="16384" width="9.1796875" style="7"/>
  </cols>
  <sheetData>
    <row r="1" spans="1:12" s="181" customFormat="1" ht="12.75" customHeight="1" x14ac:dyDescent="0.25"/>
    <row r="2" spans="1:12" s="181" customFormat="1" ht="12.75" customHeight="1" x14ac:dyDescent="0.25"/>
    <row r="3" spans="1:12" s="184" customFormat="1" ht="12.75" customHeight="1" x14ac:dyDescent="0.25">
      <c r="A3" s="257"/>
    </row>
    <row r="4" spans="1:12" s="187" customFormat="1" ht="12" customHeight="1" x14ac:dyDescent="0.25">
      <c r="A4" s="4" t="s">
        <v>307</v>
      </c>
      <c r="B4" s="421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s="189" customFormat="1" ht="12" customHeight="1" x14ac:dyDescent="0.25">
      <c r="A5" s="542" t="s">
        <v>476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  <c r="L5" s="542"/>
    </row>
    <row r="6" spans="1:12" s="190" customFormat="1" ht="12" customHeight="1" x14ac:dyDescent="0.25">
      <c r="A6" s="517" t="s">
        <v>544</v>
      </c>
      <c r="B6" s="517"/>
      <c r="C6" s="517"/>
      <c r="D6" s="517"/>
      <c r="E6" s="517"/>
      <c r="F6" s="517"/>
      <c r="G6" s="517"/>
      <c r="H6" s="517"/>
      <c r="I6" s="517"/>
      <c r="J6" s="6"/>
      <c r="K6" s="6"/>
      <c r="L6" s="6"/>
    </row>
    <row r="7" spans="1:12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ht="12" customHeight="1" x14ac:dyDescent="0.25">
      <c r="A8" s="546" t="s">
        <v>308</v>
      </c>
      <c r="B8" s="591" t="s">
        <v>309</v>
      </c>
      <c r="C8" s="592"/>
      <c r="D8" s="592"/>
      <c r="E8" s="592"/>
      <c r="F8" s="592"/>
      <c r="G8" s="274"/>
      <c r="H8" s="591" t="s">
        <v>310</v>
      </c>
      <c r="I8" s="591"/>
      <c r="J8" s="591"/>
      <c r="K8" s="591"/>
      <c r="L8" s="591"/>
    </row>
    <row r="9" spans="1:12" s="9" customFormat="1" ht="12" customHeight="1" x14ac:dyDescent="0.25">
      <c r="A9" s="589"/>
      <c r="B9" s="593" t="s">
        <v>0</v>
      </c>
      <c r="C9" s="593"/>
      <c r="D9" s="275"/>
      <c r="E9" s="593" t="s">
        <v>311</v>
      </c>
      <c r="F9" s="593"/>
      <c r="G9" s="276"/>
      <c r="H9" s="593" t="s">
        <v>0</v>
      </c>
      <c r="I9" s="593"/>
      <c r="J9" s="275"/>
      <c r="K9" s="593" t="s">
        <v>311</v>
      </c>
      <c r="L9" s="593"/>
    </row>
    <row r="10" spans="1:12" s="269" customFormat="1" ht="12" customHeight="1" x14ac:dyDescent="0.25">
      <c r="A10" s="590"/>
      <c r="B10" s="200" t="s">
        <v>312</v>
      </c>
      <c r="C10" s="200" t="s">
        <v>313</v>
      </c>
      <c r="D10" s="200"/>
      <c r="E10" s="200" t="s">
        <v>314</v>
      </c>
      <c r="F10" s="200" t="s">
        <v>315</v>
      </c>
      <c r="G10" s="200"/>
      <c r="H10" s="200" t="s">
        <v>312</v>
      </c>
      <c r="I10" s="200" t="s">
        <v>313</v>
      </c>
      <c r="J10" s="200"/>
      <c r="K10" s="200" t="s">
        <v>314</v>
      </c>
      <c r="L10" s="200" t="s">
        <v>315</v>
      </c>
    </row>
    <row r="11" spans="1:12" ht="3" customHeight="1" x14ac:dyDescent="0.2">
      <c r="A11" s="467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10" customHeight="1" x14ac:dyDescent="0.2">
      <c r="A12" s="43" t="s">
        <v>267</v>
      </c>
      <c r="B12" s="384">
        <v>445389</v>
      </c>
      <c r="C12" s="384">
        <v>451189</v>
      </c>
      <c r="D12" s="154"/>
      <c r="E12" s="384">
        <v>8</v>
      </c>
      <c r="F12" s="384">
        <v>0</v>
      </c>
      <c r="G12" s="154"/>
      <c r="H12" s="384">
        <v>5041</v>
      </c>
      <c r="I12" s="384">
        <v>4819</v>
      </c>
      <c r="J12" s="154"/>
      <c r="K12" s="384">
        <v>0</v>
      </c>
      <c r="L12" s="384">
        <v>0</v>
      </c>
    </row>
    <row r="13" spans="1:12" ht="10" customHeight="1" x14ac:dyDescent="0.2">
      <c r="A13" s="43" t="s">
        <v>268</v>
      </c>
      <c r="B13" s="384">
        <v>118978</v>
      </c>
      <c r="C13" s="384">
        <v>119475</v>
      </c>
      <c r="D13" s="154"/>
      <c r="E13" s="384">
        <v>3167</v>
      </c>
      <c r="F13" s="384">
        <v>3726</v>
      </c>
      <c r="G13" s="154"/>
      <c r="H13" s="384">
        <v>323</v>
      </c>
      <c r="I13" s="384">
        <v>359</v>
      </c>
      <c r="J13" s="154"/>
      <c r="K13" s="384">
        <v>0</v>
      </c>
      <c r="L13" s="384">
        <v>0</v>
      </c>
    </row>
    <row r="14" spans="1:12" ht="10" customHeight="1" x14ac:dyDescent="0.2">
      <c r="A14" s="43" t="s">
        <v>269</v>
      </c>
      <c r="B14" s="384">
        <v>1651248</v>
      </c>
      <c r="C14" s="384">
        <v>1645195</v>
      </c>
      <c r="D14" s="154"/>
      <c r="E14" s="384">
        <v>1807</v>
      </c>
      <c r="F14" s="384">
        <v>564</v>
      </c>
      <c r="G14" s="154"/>
      <c r="H14" s="384">
        <v>2935</v>
      </c>
      <c r="I14" s="384">
        <v>3011</v>
      </c>
      <c r="J14" s="154"/>
      <c r="K14" s="384">
        <v>21</v>
      </c>
      <c r="L14" s="384">
        <v>0</v>
      </c>
    </row>
    <row r="15" spans="1:12" ht="10" customHeight="1" x14ac:dyDescent="0.2">
      <c r="A15" s="43" t="s">
        <v>377</v>
      </c>
      <c r="B15" s="384">
        <v>3200833</v>
      </c>
      <c r="C15" s="384">
        <v>3196899</v>
      </c>
      <c r="D15" s="154"/>
      <c r="E15" s="384">
        <v>12822</v>
      </c>
      <c r="F15" s="384">
        <v>13044</v>
      </c>
      <c r="G15" s="154"/>
      <c r="H15" s="384">
        <v>33269</v>
      </c>
      <c r="I15" s="384">
        <v>32481</v>
      </c>
      <c r="J15" s="154"/>
      <c r="K15" s="384">
        <v>5</v>
      </c>
      <c r="L15" s="384">
        <v>153</v>
      </c>
    </row>
    <row r="16" spans="1:12" ht="10" customHeight="1" x14ac:dyDescent="0.2">
      <c r="A16" s="43" t="s">
        <v>270</v>
      </c>
      <c r="B16" s="384">
        <v>2055161</v>
      </c>
      <c r="C16" s="384">
        <v>2054532</v>
      </c>
      <c r="D16" s="154"/>
      <c r="E16" s="384">
        <v>15972</v>
      </c>
      <c r="F16" s="384">
        <v>21907</v>
      </c>
      <c r="G16" s="154"/>
      <c r="H16" s="384">
        <v>8651</v>
      </c>
      <c r="I16" s="384">
        <v>9263</v>
      </c>
      <c r="J16" s="154"/>
      <c r="K16" s="384">
        <v>612</v>
      </c>
      <c r="L16" s="384">
        <v>315</v>
      </c>
    </row>
    <row r="17" spans="1:12" ht="10" customHeight="1" x14ac:dyDescent="0.2">
      <c r="A17" s="43" t="s">
        <v>271</v>
      </c>
      <c r="B17" s="384">
        <v>4314</v>
      </c>
      <c r="C17" s="384">
        <v>4113</v>
      </c>
      <c r="D17" s="154"/>
      <c r="E17" s="384">
        <v>0</v>
      </c>
      <c r="F17" s="384">
        <v>4</v>
      </c>
      <c r="G17" s="154"/>
      <c r="H17" s="384">
        <v>1969</v>
      </c>
      <c r="I17" s="384">
        <v>1775</v>
      </c>
      <c r="J17" s="154"/>
      <c r="K17" s="384">
        <v>0</v>
      </c>
      <c r="L17" s="384">
        <v>0</v>
      </c>
    </row>
    <row r="18" spans="1:12" ht="10" customHeight="1" x14ac:dyDescent="0.2">
      <c r="A18" s="43" t="s">
        <v>272</v>
      </c>
      <c r="B18" s="384">
        <v>0</v>
      </c>
      <c r="C18" s="384">
        <v>0</v>
      </c>
      <c r="D18" s="154"/>
      <c r="E18" s="384">
        <v>19</v>
      </c>
      <c r="F18" s="384">
        <v>17</v>
      </c>
      <c r="G18" s="154"/>
      <c r="H18" s="384">
        <v>251</v>
      </c>
      <c r="I18" s="384">
        <v>175</v>
      </c>
      <c r="J18" s="154"/>
      <c r="K18" s="384">
        <v>8884</v>
      </c>
      <c r="L18" s="384">
        <v>20200</v>
      </c>
    </row>
    <row r="19" spans="1:12" ht="10" customHeight="1" x14ac:dyDescent="0.2">
      <c r="A19" s="43" t="s">
        <v>378</v>
      </c>
      <c r="B19" s="384">
        <v>926143</v>
      </c>
      <c r="C19" s="384">
        <v>931386</v>
      </c>
      <c r="D19" s="154"/>
      <c r="E19" s="384">
        <v>16</v>
      </c>
      <c r="F19" s="384">
        <v>0</v>
      </c>
      <c r="G19" s="154"/>
      <c r="H19" s="384">
        <v>3336</v>
      </c>
      <c r="I19" s="384">
        <v>3339</v>
      </c>
      <c r="J19" s="154"/>
      <c r="K19" s="384">
        <v>0</v>
      </c>
      <c r="L19" s="384">
        <v>0</v>
      </c>
    </row>
    <row r="20" spans="1:12" ht="10" customHeight="1" x14ac:dyDescent="0.2">
      <c r="A20" s="43" t="s">
        <v>273</v>
      </c>
      <c r="B20" s="384">
        <v>1356875</v>
      </c>
      <c r="C20" s="384">
        <v>1376354</v>
      </c>
      <c r="D20" s="154"/>
      <c r="E20" s="384">
        <v>4665</v>
      </c>
      <c r="F20" s="384">
        <v>160</v>
      </c>
      <c r="G20" s="154"/>
      <c r="H20" s="384">
        <v>13422</v>
      </c>
      <c r="I20" s="384">
        <v>12897</v>
      </c>
      <c r="J20" s="154"/>
      <c r="K20" s="384">
        <v>1540</v>
      </c>
      <c r="L20" s="384">
        <v>336</v>
      </c>
    </row>
    <row r="21" spans="1:12" ht="10" customHeight="1" x14ac:dyDescent="0.2">
      <c r="A21" s="43" t="s">
        <v>274</v>
      </c>
      <c r="B21" s="384">
        <v>3029670</v>
      </c>
      <c r="C21" s="384">
        <v>3063104</v>
      </c>
      <c r="D21" s="154"/>
      <c r="E21" s="384">
        <v>6710</v>
      </c>
      <c r="F21" s="384">
        <v>1128</v>
      </c>
      <c r="G21" s="154"/>
      <c r="H21" s="384">
        <v>10006</v>
      </c>
      <c r="I21" s="384">
        <v>10682</v>
      </c>
      <c r="J21" s="154"/>
      <c r="K21" s="384">
        <v>0</v>
      </c>
      <c r="L21" s="384">
        <v>1</v>
      </c>
    </row>
    <row r="22" spans="1:12" ht="10" customHeight="1" x14ac:dyDescent="0.2">
      <c r="A22" s="43" t="s">
        <v>275</v>
      </c>
      <c r="B22" s="384">
        <v>96137</v>
      </c>
      <c r="C22" s="384">
        <v>97157</v>
      </c>
      <c r="D22" s="154"/>
      <c r="E22" s="384">
        <v>0</v>
      </c>
      <c r="F22" s="384">
        <v>0</v>
      </c>
      <c r="G22" s="154"/>
      <c r="H22" s="384">
        <v>3619</v>
      </c>
      <c r="I22" s="384">
        <v>3569</v>
      </c>
      <c r="J22" s="154"/>
      <c r="K22" s="384">
        <v>0</v>
      </c>
      <c r="L22" s="384">
        <v>0</v>
      </c>
    </row>
    <row r="23" spans="1:12" ht="10" customHeight="1" x14ac:dyDescent="0.2">
      <c r="A23" s="43" t="s">
        <v>276</v>
      </c>
      <c r="B23" s="384">
        <v>44116</v>
      </c>
      <c r="C23" s="384">
        <v>45830</v>
      </c>
      <c r="D23" s="154"/>
      <c r="E23" s="384">
        <v>0</v>
      </c>
      <c r="F23" s="384">
        <v>0</v>
      </c>
      <c r="G23" s="154"/>
      <c r="H23" s="384">
        <v>3419</v>
      </c>
      <c r="I23" s="384">
        <v>3527</v>
      </c>
      <c r="J23" s="154"/>
      <c r="K23" s="384">
        <v>0</v>
      </c>
      <c r="L23" s="384">
        <v>0</v>
      </c>
    </row>
    <row r="24" spans="1:12" ht="10" customHeight="1" x14ac:dyDescent="0.2">
      <c r="A24" s="43" t="s">
        <v>277</v>
      </c>
      <c r="B24" s="384">
        <v>39493</v>
      </c>
      <c r="C24" s="384">
        <v>39573</v>
      </c>
      <c r="D24" s="154"/>
      <c r="E24" s="384">
        <v>0</v>
      </c>
      <c r="F24" s="384">
        <v>0</v>
      </c>
      <c r="G24" s="154"/>
      <c r="H24" s="384">
        <v>273</v>
      </c>
      <c r="I24" s="384">
        <v>266</v>
      </c>
      <c r="J24" s="154"/>
      <c r="K24" s="384">
        <v>0</v>
      </c>
      <c r="L24" s="384">
        <v>0</v>
      </c>
    </row>
    <row r="25" spans="1:12" ht="10" customHeight="1" x14ac:dyDescent="0.2">
      <c r="A25" s="43" t="s">
        <v>278</v>
      </c>
      <c r="B25" s="384">
        <v>412413</v>
      </c>
      <c r="C25" s="384">
        <v>413204</v>
      </c>
      <c r="D25" s="154"/>
      <c r="E25" s="384">
        <v>1</v>
      </c>
      <c r="F25" s="384">
        <v>2</v>
      </c>
      <c r="G25" s="154"/>
      <c r="H25" s="384">
        <v>1077</v>
      </c>
      <c r="I25" s="384">
        <v>1751</v>
      </c>
      <c r="J25" s="154"/>
      <c r="K25" s="384">
        <v>1</v>
      </c>
      <c r="L25" s="384">
        <v>0</v>
      </c>
    </row>
    <row r="26" spans="1:12" ht="10" customHeight="1" x14ac:dyDescent="0.2">
      <c r="A26" s="43" t="s">
        <v>279</v>
      </c>
      <c r="B26" s="384">
        <v>285362</v>
      </c>
      <c r="C26" s="384">
        <v>286032</v>
      </c>
      <c r="D26" s="154"/>
      <c r="E26" s="384">
        <v>21</v>
      </c>
      <c r="F26" s="384">
        <v>1</v>
      </c>
      <c r="G26" s="154"/>
      <c r="H26" s="384">
        <v>20208</v>
      </c>
      <c r="I26" s="384">
        <v>18564</v>
      </c>
      <c r="J26" s="154"/>
      <c r="K26" s="384">
        <v>0</v>
      </c>
      <c r="L26" s="384">
        <v>0</v>
      </c>
    </row>
    <row r="27" spans="1:12" ht="10" customHeight="1" x14ac:dyDescent="0.2">
      <c r="A27" s="43" t="s">
        <v>280</v>
      </c>
      <c r="B27" s="384">
        <v>0</v>
      </c>
      <c r="C27" s="384">
        <v>0</v>
      </c>
      <c r="D27" s="154"/>
      <c r="E27" s="384">
        <v>0</v>
      </c>
      <c r="F27" s="384">
        <v>0</v>
      </c>
      <c r="G27" s="154"/>
      <c r="H27" s="384">
        <v>0</v>
      </c>
      <c r="I27" s="384">
        <v>0</v>
      </c>
      <c r="J27" s="154"/>
      <c r="K27" s="384">
        <v>0</v>
      </c>
      <c r="L27" s="384">
        <v>0</v>
      </c>
    </row>
    <row r="28" spans="1:12" ht="10" customHeight="1" x14ac:dyDescent="0.2">
      <c r="A28" s="43" t="s">
        <v>379</v>
      </c>
      <c r="B28" s="384">
        <v>842697</v>
      </c>
      <c r="C28" s="384">
        <v>845444</v>
      </c>
      <c r="D28" s="154"/>
      <c r="E28" s="384">
        <v>1358</v>
      </c>
      <c r="F28" s="384">
        <v>238</v>
      </c>
      <c r="G28" s="154"/>
      <c r="H28" s="384">
        <v>15429</v>
      </c>
      <c r="I28" s="384">
        <v>15344</v>
      </c>
      <c r="J28" s="154"/>
      <c r="K28" s="384">
        <v>248</v>
      </c>
      <c r="L28" s="384">
        <v>52</v>
      </c>
    </row>
    <row r="29" spans="1:12" ht="10" customHeight="1" x14ac:dyDescent="0.2">
      <c r="A29" s="43" t="s">
        <v>281</v>
      </c>
      <c r="B29" s="384">
        <v>141509</v>
      </c>
      <c r="C29" s="384">
        <v>137387</v>
      </c>
      <c r="D29" s="154"/>
      <c r="E29" s="384">
        <v>11</v>
      </c>
      <c r="F29" s="384">
        <v>4</v>
      </c>
      <c r="G29" s="154"/>
      <c r="H29" s="384">
        <v>2055</v>
      </c>
      <c r="I29" s="384">
        <v>2164</v>
      </c>
      <c r="J29" s="154"/>
      <c r="K29" s="384">
        <v>0</v>
      </c>
      <c r="L29" s="384">
        <v>0</v>
      </c>
    </row>
    <row r="30" spans="1:12" ht="10" customHeight="1" x14ac:dyDescent="0.2">
      <c r="A30" s="43" t="s">
        <v>282</v>
      </c>
      <c r="B30" s="384">
        <v>1483</v>
      </c>
      <c r="C30" s="384">
        <v>1623</v>
      </c>
      <c r="D30" s="154"/>
      <c r="E30" s="384">
        <v>0</v>
      </c>
      <c r="F30" s="384">
        <v>0</v>
      </c>
      <c r="G30" s="154"/>
      <c r="H30" s="384">
        <v>144</v>
      </c>
      <c r="I30" s="384">
        <v>131</v>
      </c>
      <c r="J30" s="154"/>
      <c r="K30" s="384">
        <v>0</v>
      </c>
      <c r="L30" s="384">
        <v>0</v>
      </c>
    </row>
    <row r="31" spans="1:12" ht="10" customHeight="1" x14ac:dyDescent="0.2">
      <c r="A31" s="43" t="s">
        <v>283</v>
      </c>
      <c r="B31" s="384">
        <v>2160154</v>
      </c>
      <c r="C31" s="384">
        <v>2146035</v>
      </c>
      <c r="D31" s="154"/>
      <c r="E31" s="384">
        <v>791</v>
      </c>
      <c r="F31" s="384">
        <v>1046</v>
      </c>
      <c r="G31" s="154"/>
      <c r="H31" s="384">
        <v>538</v>
      </c>
      <c r="I31" s="384">
        <v>152</v>
      </c>
      <c r="J31" s="154"/>
      <c r="K31" s="384">
        <v>0</v>
      </c>
      <c r="L31" s="384">
        <v>0</v>
      </c>
    </row>
    <row r="32" spans="1:12" ht="10" customHeight="1" x14ac:dyDescent="0.2">
      <c r="A32" s="43" t="s">
        <v>284</v>
      </c>
      <c r="B32" s="384">
        <v>4755110</v>
      </c>
      <c r="C32" s="384">
        <v>4748334</v>
      </c>
      <c r="D32" s="154"/>
      <c r="E32" s="384">
        <v>342117</v>
      </c>
      <c r="F32" s="384">
        <v>404315</v>
      </c>
      <c r="G32" s="154"/>
      <c r="H32" s="384">
        <v>38393</v>
      </c>
      <c r="I32" s="384">
        <v>29854</v>
      </c>
      <c r="J32" s="154"/>
      <c r="K32" s="384">
        <v>517</v>
      </c>
      <c r="L32" s="384">
        <v>96</v>
      </c>
    </row>
    <row r="33" spans="1:12" ht="10" customHeight="1" x14ac:dyDescent="0.2">
      <c r="A33" s="43" t="s">
        <v>285</v>
      </c>
      <c r="B33" s="384">
        <v>2300959</v>
      </c>
      <c r="C33" s="384">
        <v>2287865</v>
      </c>
      <c r="D33" s="154"/>
      <c r="E33" s="384">
        <v>2940</v>
      </c>
      <c r="F33" s="384">
        <v>2675</v>
      </c>
      <c r="G33" s="154"/>
      <c r="H33" s="384">
        <v>13434</v>
      </c>
      <c r="I33" s="384">
        <v>13627</v>
      </c>
      <c r="J33" s="154"/>
      <c r="K33" s="384">
        <v>2538</v>
      </c>
      <c r="L33" s="384">
        <v>2242</v>
      </c>
    </row>
    <row r="34" spans="1:12" ht="10" customHeight="1" x14ac:dyDescent="0.2">
      <c r="A34" s="43" t="s">
        <v>286</v>
      </c>
      <c r="B34" s="384">
        <v>991128</v>
      </c>
      <c r="C34" s="384">
        <v>1001032</v>
      </c>
      <c r="D34" s="154"/>
      <c r="E34" s="384">
        <v>149</v>
      </c>
      <c r="F34" s="384">
        <v>2</v>
      </c>
      <c r="G34" s="154"/>
      <c r="H34" s="384">
        <v>29359</v>
      </c>
      <c r="I34" s="384">
        <v>29706</v>
      </c>
      <c r="J34" s="154"/>
      <c r="K34" s="384">
        <v>0</v>
      </c>
      <c r="L34" s="384">
        <v>0</v>
      </c>
    </row>
    <row r="35" spans="1:12" ht="10" customHeight="1" x14ac:dyDescent="0.2">
      <c r="A35" s="43" t="s">
        <v>287</v>
      </c>
      <c r="B35" s="384">
        <v>2286506</v>
      </c>
      <c r="C35" s="384">
        <v>2275554</v>
      </c>
      <c r="D35" s="154"/>
      <c r="E35" s="384">
        <v>2835</v>
      </c>
      <c r="F35" s="384">
        <v>224</v>
      </c>
      <c r="G35" s="154"/>
      <c r="H35" s="384">
        <v>15775</v>
      </c>
      <c r="I35" s="384">
        <v>17194</v>
      </c>
      <c r="J35" s="154"/>
      <c r="K35" s="384">
        <v>12</v>
      </c>
      <c r="L35" s="384">
        <v>0</v>
      </c>
    </row>
    <row r="36" spans="1:12" ht="10" customHeight="1" x14ac:dyDescent="0.2">
      <c r="A36" s="43" t="s">
        <v>288</v>
      </c>
      <c r="B36" s="384">
        <v>70872</v>
      </c>
      <c r="C36" s="384">
        <v>84645</v>
      </c>
      <c r="D36" s="154"/>
      <c r="E36" s="384">
        <v>11</v>
      </c>
      <c r="F36" s="384">
        <v>2</v>
      </c>
      <c r="G36" s="154"/>
      <c r="H36" s="384">
        <v>13858</v>
      </c>
      <c r="I36" s="384">
        <v>355</v>
      </c>
      <c r="J36" s="154"/>
      <c r="K36" s="384">
        <v>0</v>
      </c>
      <c r="L36" s="384">
        <v>0</v>
      </c>
    </row>
    <row r="37" spans="1:12" ht="10" customHeight="1" x14ac:dyDescent="0.2">
      <c r="A37" s="43" t="s">
        <v>289</v>
      </c>
      <c r="B37" s="384">
        <v>44578</v>
      </c>
      <c r="C37" s="384">
        <v>46087</v>
      </c>
      <c r="D37" s="154"/>
      <c r="E37" s="384">
        <v>0</v>
      </c>
      <c r="F37" s="384">
        <v>0</v>
      </c>
      <c r="G37" s="154"/>
      <c r="H37" s="384">
        <v>1788</v>
      </c>
      <c r="I37" s="384">
        <v>1851</v>
      </c>
      <c r="J37" s="154"/>
      <c r="K37" s="384">
        <v>0</v>
      </c>
      <c r="L37" s="384">
        <v>0</v>
      </c>
    </row>
    <row r="38" spans="1:12" ht="10" customHeight="1" x14ac:dyDescent="0.2">
      <c r="A38" s="43" t="s">
        <v>380</v>
      </c>
      <c r="B38" s="384">
        <v>71014</v>
      </c>
      <c r="C38" s="384">
        <v>71491</v>
      </c>
      <c r="D38" s="154"/>
      <c r="E38" s="384">
        <v>0</v>
      </c>
      <c r="F38" s="384">
        <v>0</v>
      </c>
      <c r="G38" s="154"/>
      <c r="H38" s="384">
        <v>0</v>
      </c>
      <c r="I38" s="384">
        <v>0</v>
      </c>
      <c r="J38" s="154"/>
      <c r="K38" s="384">
        <v>0</v>
      </c>
      <c r="L38" s="384">
        <v>0</v>
      </c>
    </row>
    <row r="39" spans="1:12" ht="10" customHeight="1" x14ac:dyDescent="0.2">
      <c r="A39" s="43" t="s">
        <v>290</v>
      </c>
      <c r="B39" s="384">
        <v>188275</v>
      </c>
      <c r="C39" s="384">
        <v>188747</v>
      </c>
      <c r="D39" s="154"/>
      <c r="E39" s="384">
        <v>0</v>
      </c>
      <c r="F39" s="384">
        <v>0</v>
      </c>
      <c r="G39" s="154"/>
      <c r="H39" s="384">
        <v>865</v>
      </c>
      <c r="I39" s="384">
        <v>381</v>
      </c>
      <c r="J39" s="154"/>
      <c r="K39" s="384">
        <v>0</v>
      </c>
      <c r="L39" s="384">
        <v>0</v>
      </c>
    </row>
    <row r="40" spans="1:12" ht="10" customHeight="1" x14ac:dyDescent="0.2">
      <c r="A40" s="43" t="s">
        <v>509</v>
      </c>
      <c r="B40" s="384">
        <v>991230</v>
      </c>
      <c r="C40" s="384">
        <v>988941</v>
      </c>
      <c r="D40" s="154"/>
      <c r="E40" s="384">
        <v>5880</v>
      </c>
      <c r="F40" s="384">
        <v>8790</v>
      </c>
      <c r="G40" s="154"/>
      <c r="H40" s="384">
        <v>3269</v>
      </c>
      <c r="I40" s="384">
        <v>3683</v>
      </c>
      <c r="J40" s="154"/>
      <c r="K40" s="384">
        <v>40</v>
      </c>
      <c r="L40" s="384">
        <v>367</v>
      </c>
    </row>
    <row r="41" spans="1:12" ht="10" customHeight="1" x14ac:dyDescent="0.2">
      <c r="A41" s="43" t="s">
        <v>381</v>
      </c>
      <c r="B41" s="384">
        <v>70963</v>
      </c>
      <c r="C41" s="384">
        <v>71930</v>
      </c>
      <c r="D41" s="154"/>
      <c r="E41" s="384">
        <v>2</v>
      </c>
      <c r="F41" s="384">
        <v>1</v>
      </c>
      <c r="G41" s="154"/>
      <c r="H41" s="384">
        <v>280</v>
      </c>
      <c r="I41" s="384">
        <v>282</v>
      </c>
      <c r="J41" s="154"/>
      <c r="K41" s="384">
        <v>0</v>
      </c>
      <c r="L41" s="384">
        <v>0</v>
      </c>
    </row>
    <row r="42" spans="1:12" ht="10" customHeight="1" x14ac:dyDescent="0.2">
      <c r="A42" s="43" t="s">
        <v>291</v>
      </c>
      <c r="B42" s="384">
        <v>30420</v>
      </c>
      <c r="C42" s="384">
        <v>30158</v>
      </c>
      <c r="D42" s="154"/>
      <c r="E42" s="384">
        <v>0</v>
      </c>
      <c r="F42" s="384">
        <v>0</v>
      </c>
      <c r="G42" s="154"/>
      <c r="H42" s="384">
        <v>1809</v>
      </c>
      <c r="I42" s="384">
        <v>1894</v>
      </c>
      <c r="J42" s="154"/>
      <c r="K42" s="384">
        <v>0</v>
      </c>
      <c r="L42" s="384">
        <v>0</v>
      </c>
    </row>
    <row r="43" spans="1:12" ht="10" customHeight="1" x14ac:dyDescent="0.2">
      <c r="A43" s="43" t="s">
        <v>292</v>
      </c>
      <c r="B43" s="384">
        <v>1149683</v>
      </c>
      <c r="C43" s="384">
        <v>1148461</v>
      </c>
      <c r="D43" s="154"/>
      <c r="E43" s="384">
        <v>10361</v>
      </c>
      <c r="F43" s="384">
        <v>5905</v>
      </c>
      <c r="G43" s="154"/>
      <c r="H43" s="384">
        <v>281</v>
      </c>
      <c r="I43" s="384">
        <v>274</v>
      </c>
      <c r="J43" s="154"/>
      <c r="K43" s="384">
        <v>0</v>
      </c>
      <c r="L43" s="384">
        <v>0</v>
      </c>
    </row>
    <row r="44" spans="1:12" ht="10" customHeight="1" x14ac:dyDescent="0.2">
      <c r="A44" s="43" t="s">
        <v>293</v>
      </c>
      <c r="B44" s="384">
        <v>5784834</v>
      </c>
      <c r="C44" s="384">
        <v>5720949</v>
      </c>
      <c r="D44" s="154"/>
      <c r="E44" s="384">
        <v>36986</v>
      </c>
      <c r="F44" s="384">
        <v>58941</v>
      </c>
      <c r="G44" s="154"/>
      <c r="H44" s="384">
        <v>42257</v>
      </c>
      <c r="I44" s="384">
        <v>37826</v>
      </c>
      <c r="J44" s="154"/>
      <c r="K44" s="384">
        <v>2668</v>
      </c>
      <c r="L44" s="384">
        <v>2417</v>
      </c>
    </row>
    <row r="45" spans="1:12" ht="10" customHeight="1" x14ac:dyDescent="0.2">
      <c r="A45" s="43" t="s">
        <v>294</v>
      </c>
      <c r="B45" s="384">
        <v>0</v>
      </c>
      <c r="C45" s="384">
        <v>0</v>
      </c>
      <c r="D45" s="154"/>
      <c r="E45" s="384">
        <v>0</v>
      </c>
      <c r="F45" s="384">
        <v>0</v>
      </c>
      <c r="G45" s="154"/>
      <c r="H45" s="384">
        <v>156</v>
      </c>
      <c r="I45" s="384">
        <v>154</v>
      </c>
      <c r="J45" s="154"/>
      <c r="K45" s="384">
        <v>644</v>
      </c>
      <c r="L45" s="384">
        <v>849</v>
      </c>
    </row>
    <row r="46" spans="1:12" ht="10" customHeight="1" x14ac:dyDescent="0.2">
      <c r="A46" s="43" t="s">
        <v>295</v>
      </c>
      <c r="B46" s="384">
        <v>1031055</v>
      </c>
      <c r="C46" s="384">
        <v>1029802</v>
      </c>
      <c r="D46" s="154"/>
      <c r="E46" s="384">
        <v>5</v>
      </c>
      <c r="F46" s="384">
        <v>8</v>
      </c>
      <c r="G46" s="154"/>
      <c r="H46" s="384">
        <v>8793</v>
      </c>
      <c r="I46" s="384">
        <v>6874</v>
      </c>
      <c r="J46" s="154"/>
      <c r="K46" s="384">
        <v>5</v>
      </c>
      <c r="L46" s="384">
        <v>141</v>
      </c>
    </row>
    <row r="47" spans="1:12" ht="10" customHeight="1" x14ac:dyDescent="0.2">
      <c r="A47" s="43" t="s">
        <v>296</v>
      </c>
      <c r="B47" s="384">
        <v>211287</v>
      </c>
      <c r="C47" s="384">
        <v>210921</v>
      </c>
      <c r="D47" s="154"/>
      <c r="E47" s="384">
        <v>0</v>
      </c>
      <c r="F47" s="384">
        <v>3</v>
      </c>
      <c r="G47" s="154"/>
      <c r="H47" s="384">
        <v>2099</v>
      </c>
      <c r="I47" s="384">
        <v>2115</v>
      </c>
      <c r="J47" s="154"/>
      <c r="K47" s="384">
        <v>0</v>
      </c>
      <c r="L47" s="384">
        <v>0</v>
      </c>
    </row>
    <row r="48" spans="1:12" ht="10" customHeight="1" x14ac:dyDescent="0.2">
      <c r="A48" s="43" t="s">
        <v>297</v>
      </c>
      <c r="B48" s="384">
        <v>608320</v>
      </c>
      <c r="C48" s="384">
        <v>609714</v>
      </c>
      <c r="D48" s="154"/>
      <c r="E48" s="384">
        <v>7</v>
      </c>
      <c r="F48" s="384">
        <v>11</v>
      </c>
      <c r="G48" s="154"/>
      <c r="H48" s="384">
        <v>349</v>
      </c>
      <c r="I48" s="384">
        <v>475</v>
      </c>
      <c r="J48" s="154"/>
      <c r="K48" s="384">
        <v>0</v>
      </c>
      <c r="L48" s="384">
        <v>0</v>
      </c>
    </row>
    <row r="49" spans="1:16" ht="10" customHeight="1" x14ac:dyDescent="0.2">
      <c r="A49" s="43" t="s">
        <v>298</v>
      </c>
      <c r="B49" s="384">
        <v>165918</v>
      </c>
      <c r="C49" s="384">
        <v>166173</v>
      </c>
      <c r="D49" s="154"/>
      <c r="E49" s="384">
        <v>4</v>
      </c>
      <c r="F49" s="384">
        <v>2</v>
      </c>
      <c r="G49" s="154"/>
      <c r="H49" s="384">
        <v>6979</v>
      </c>
      <c r="I49" s="384">
        <v>6609</v>
      </c>
      <c r="J49" s="154"/>
      <c r="K49" s="384">
        <v>0</v>
      </c>
      <c r="L49" s="384">
        <v>0</v>
      </c>
    </row>
    <row r="50" spans="1:16" ht="10" customHeight="1" x14ac:dyDescent="0.2">
      <c r="A50" s="43" t="s">
        <v>299</v>
      </c>
      <c r="B50" s="384">
        <v>1700805</v>
      </c>
      <c r="C50" s="384">
        <v>1701473</v>
      </c>
      <c r="D50" s="154"/>
      <c r="E50" s="384">
        <v>14633</v>
      </c>
      <c r="F50" s="384">
        <v>20179</v>
      </c>
      <c r="G50" s="154"/>
      <c r="H50" s="384">
        <v>9267</v>
      </c>
      <c r="I50" s="384">
        <v>8494</v>
      </c>
      <c r="J50" s="154"/>
      <c r="K50" s="384">
        <v>5</v>
      </c>
      <c r="L50" s="384">
        <v>84</v>
      </c>
    </row>
    <row r="51" spans="1:16" ht="10" customHeight="1" x14ac:dyDescent="0.2">
      <c r="A51" s="43" t="s">
        <v>300</v>
      </c>
      <c r="B51" s="384">
        <v>713133</v>
      </c>
      <c r="C51" s="384">
        <v>717097</v>
      </c>
      <c r="D51" s="154"/>
      <c r="E51" s="384">
        <v>19</v>
      </c>
      <c r="F51" s="384">
        <v>4</v>
      </c>
      <c r="G51" s="154"/>
      <c r="H51" s="384">
        <v>9269</v>
      </c>
      <c r="I51" s="384">
        <v>9961</v>
      </c>
      <c r="J51" s="154"/>
      <c r="K51" s="384">
        <v>823</v>
      </c>
      <c r="L51" s="384">
        <v>582</v>
      </c>
    </row>
    <row r="52" spans="1:16" ht="10" customHeight="1" x14ac:dyDescent="0.2">
      <c r="A52" s="79" t="s">
        <v>21</v>
      </c>
      <c r="B52" s="385">
        <v>39978065</v>
      </c>
      <c r="C52" s="385">
        <v>39953906</v>
      </c>
      <c r="D52" s="154"/>
      <c r="E52" s="385">
        <v>463317</v>
      </c>
      <c r="F52" s="385">
        <v>542903</v>
      </c>
      <c r="G52" s="154"/>
      <c r="H52" s="385">
        <v>324245</v>
      </c>
      <c r="I52" s="385">
        <v>295878</v>
      </c>
      <c r="J52" s="154"/>
      <c r="K52" s="386">
        <v>18563</v>
      </c>
      <c r="L52" s="386">
        <v>27835</v>
      </c>
      <c r="N52" s="376"/>
    </row>
    <row r="53" spans="1:16" ht="3" customHeight="1" x14ac:dyDescent="0.2">
      <c r="A53" s="197"/>
      <c r="B53" s="277"/>
      <c r="C53" s="278"/>
      <c r="D53" s="277"/>
      <c r="E53" s="278"/>
      <c r="F53" s="278"/>
      <c r="G53" s="278"/>
      <c r="H53" s="278"/>
      <c r="I53" s="278"/>
      <c r="J53" s="277"/>
      <c r="K53" s="278"/>
      <c r="L53" s="278"/>
    </row>
    <row r="54" spans="1:16" ht="3" customHeight="1" x14ac:dyDescent="0.2">
      <c r="A54" s="79"/>
      <c r="B54" s="154"/>
      <c r="C54" s="154"/>
      <c r="D54" s="111"/>
      <c r="E54" s="154"/>
      <c r="F54" s="154"/>
      <c r="G54" s="78"/>
      <c r="H54" s="154"/>
      <c r="I54" s="154"/>
      <c r="J54" s="111"/>
      <c r="K54" s="154"/>
      <c r="L54" s="154"/>
    </row>
    <row r="55" spans="1:16" ht="10" customHeight="1" x14ac:dyDescent="0.2">
      <c r="A55" s="9" t="s">
        <v>301</v>
      </c>
      <c r="B55" s="83"/>
      <c r="C55" s="83"/>
      <c r="D55" s="83"/>
      <c r="E55" s="83"/>
      <c r="F55" s="387"/>
      <c r="G55" s="83"/>
      <c r="H55" s="83"/>
      <c r="I55" s="83"/>
      <c r="J55" s="30"/>
      <c r="K55" s="9"/>
      <c r="L55" s="387"/>
      <c r="M55" s="25"/>
    </row>
    <row r="56" spans="1:16" ht="10" customHeight="1" x14ac:dyDescent="0.2"/>
    <row r="57" spans="1:16" s="273" customFormat="1" ht="10.5" customHeight="1" x14ac:dyDescent="0.2">
      <c r="A57" s="43"/>
    </row>
    <row r="58" spans="1:16" s="273" customFormat="1" x14ac:dyDescent="0.2">
      <c r="A58" s="309"/>
      <c r="P58" s="19"/>
    </row>
    <row r="59" spans="1:16" s="273" customFormat="1" x14ac:dyDescent="0.2">
      <c r="A59" s="309"/>
    </row>
    <row r="60" spans="1:16" s="273" customFormat="1" x14ac:dyDescent="0.2">
      <c r="A60" s="309"/>
    </row>
    <row r="61" spans="1:16" s="273" customFormat="1" x14ac:dyDescent="0.2">
      <c r="A61" s="309"/>
    </row>
    <row r="62" spans="1:16" s="273" customFormat="1" x14ac:dyDescent="0.2">
      <c r="A62" s="309"/>
    </row>
    <row r="63" spans="1:16" s="273" customFormat="1" x14ac:dyDescent="0.2">
      <c r="A63" s="309"/>
    </row>
    <row r="64" spans="1:16" s="273" customFormat="1" x14ac:dyDescent="0.2">
      <c r="A64" s="309"/>
    </row>
  </sheetData>
  <mergeCells count="9">
    <mergeCell ref="A5:L5"/>
    <mergeCell ref="A6:I6"/>
    <mergeCell ref="A8:A10"/>
    <mergeCell ref="B8:F8"/>
    <mergeCell ref="H8:L8"/>
    <mergeCell ref="B9:C9"/>
    <mergeCell ref="E9:F9"/>
    <mergeCell ref="H9:I9"/>
    <mergeCell ref="K9:L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7.81640625" style="281" customWidth="1"/>
    <col min="2" max="3" width="15.7265625" style="281" customWidth="1"/>
    <col min="4" max="4" width="0.81640625" style="281" customWidth="1"/>
    <col min="5" max="6" width="15.7265625" style="281" customWidth="1"/>
    <col min="7" max="10" width="9.1796875" style="281"/>
    <col min="11" max="11" width="11.26953125" style="281" bestFit="1" customWidth="1"/>
    <col min="12" max="16384" width="9.1796875" style="281"/>
  </cols>
  <sheetData>
    <row r="1" spans="1:11" s="181" customFormat="1" ht="12.75" customHeight="1" x14ac:dyDescent="0.25"/>
    <row r="2" spans="1:11" s="181" customFormat="1" ht="12.75" customHeight="1" x14ac:dyDescent="0.25"/>
    <row r="3" spans="1:11" s="184" customFormat="1" ht="12.75" customHeight="1" x14ac:dyDescent="0.25">
      <c r="A3" s="257"/>
    </row>
    <row r="4" spans="1:11" s="187" customFormat="1" ht="12" customHeight="1" x14ac:dyDescent="0.25">
      <c r="A4" s="4" t="s">
        <v>316</v>
      </c>
      <c r="B4" s="421"/>
      <c r="C4" s="4"/>
      <c r="D4" s="4"/>
      <c r="E4" s="4"/>
      <c r="F4" s="4"/>
    </row>
    <row r="5" spans="1:11" s="189" customFormat="1" ht="12" customHeight="1" x14ac:dyDescent="0.25">
      <c r="A5" s="573" t="s">
        <v>464</v>
      </c>
      <c r="B5" s="573"/>
      <c r="C5" s="573"/>
      <c r="D5" s="573"/>
      <c r="E5" s="573"/>
      <c r="F5" s="573"/>
    </row>
    <row r="6" spans="1:11" s="190" customFormat="1" ht="12" customHeight="1" x14ac:dyDescent="0.25">
      <c r="A6" s="574" t="s">
        <v>545</v>
      </c>
      <c r="B6" s="574"/>
      <c r="C6" s="574"/>
      <c r="D6" s="574"/>
      <c r="E6" s="574"/>
      <c r="F6" s="574"/>
    </row>
    <row r="7" spans="1:11" s="7" customFormat="1" ht="6" customHeight="1" x14ac:dyDescent="0.2"/>
    <row r="8" spans="1:11" ht="12" customHeight="1" x14ac:dyDescent="0.25">
      <c r="A8" s="596" t="s">
        <v>317</v>
      </c>
      <c r="B8" s="598" t="s">
        <v>0</v>
      </c>
      <c r="C8" s="598"/>
      <c r="D8" s="280"/>
      <c r="E8" s="598" t="s">
        <v>318</v>
      </c>
      <c r="F8" s="598"/>
    </row>
    <row r="9" spans="1:11" ht="12" customHeight="1" x14ac:dyDescent="0.25">
      <c r="A9" s="597"/>
      <c r="B9" s="282">
        <v>2020</v>
      </c>
      <c r="C9" s="282">
        <v>2021</v>
      </c>
      <c r="D9" s="283"/>
      <c r="E9" s="283" t="s">
        <v>319</v>
      </c>
      <c r="F9" s="283" t="s">
        <v>320</v>
      </c>
    </row>
    <row r="10" spans="1:11" ht="3" customHeight="1" x14ac:dyDescent="0.25">
      <c r="A10" s="284"/>
      <c r="B10" s="285"/>
      <c r="D10" s="286"/>
      <c r="E10" s="287"/>
      <c r="F10" s="287"/>
    </row>
    <row r="11" spans="1:11" s="289" customFormat="1" ht="10" customHeight="1" x14ac:dyDescent="0.2">
      <c r="A11" s="366" t="s">
        <v>49</v>
      </c>
      <c r="B11" s="54" t="s">
        <v>33</v>
      </c>
      <c r="C11" s="54" t="s">
        <v>33</v>
      </c>
      <c r="D11" s="71"/>
      <c r="E11" s="54" t="s">
        <v>33</v>
      </c>
      <c r="F11" s="54" t="s">
        <v>33</v>
      </c>
      <c r="H11" s="417"/>
      <c r="I11" s="417"/>
    </row>
    <row r="12" spans="1:11" s="289" customFormat="1" ht="10" customHeight="1" x14ac:dyDescent="0.25">
      <c r="A12" s="366" t="s">
        <v>54</v>
      </c>
      <c r="B12" s="382">
        <v>57936660</v>
      </c>
      <c r="C12" s="382">
        <v>92071107</v>
      </c>
      <c r="D12" s="71">
        <v>-169374691</v>
      </c>
      <c r="E12" s="382">
        <v>34134447</v>
      </c>
      <c r="F12" s="367">
        <v>58.9</v>
      </c>
      <c r="H12" s="417"/>
      <c r="I12" s="417"/>
    </row>
    <row r="13" spans="1:11" s="289" customFormat="1" ht="10" customHeight="1" x14ac:dyDescent="0.25">
      <c r="A13" s="366" t="s">
        <v>40</v>
      </c>
      <c r="B13" s="382">
        <v>58038912</v>
      </c>
      <c r="C13" s="382">
        <v>73864886</v>
      </c>
      <c r="D13" s="71"/>
      <c r="E13" s="382">
        <v>15825974</v>
      </c>
      <c r="F13" s="367">
        <v>27.3</v>
      </c>
      <c r="H13" s="417"/>
      <c r="I13" s="417"/>
      <c r="K13" s="489"/>
    </row>
    <row r="14" spans="1:11" s="289" customFormat="1" ht="10" customHeight="1" x14ac:dyDescent="0.25">
      <c r="A14" s="366" t="s">
        <v>39</v>
      </c>
      <c r="B14" s="382">
        <v>50943333</v>
      </c>
      <c r="C14" s="382">
        <v>66301636</v>
      </c>
      <c r="D14" s="71">
        <v>-118475847</v>
      </c>
      <c r="E14" s="382">
        <v>15358303</v>
      </c>
      <c r="F14" s="367">
        <v>30.1</v>
      </c>
      <c r="H14" s="417"/>
      <c r="I14" s="417"/>
    </row>
    <row r="15" spans="1:11" s="289" customFormat="1" ht="10" customHeight="1" x14ac:dyDescent="0.25">
      <c r="A15" s="368" t="s">
        <v>30</v>
      </c>
      <c r="B15" s="383">
        <v>40682780</v>
      </c>
      <c r="C15" s="383">
        <v>60042521</v>
      </c>
      <c r="D15" s="71">
        <v>-120708073</v>
      </c>
      <c r="E15" s="383">
        <v>19359741</v>
      </c>
      <c r="F15" s="369">
        <v>47.6</v>
      </c>
      <c r="H15" s="417"/>
      <c r="I15" s="417"/>
    </row>
    <row r="16" spans="1:11" s="289" customFormat="1" ht="10" customHeight="1" x14ac:dyDescent="0.25">
      <c r="A16" s="366" t="s">
        <v>41</v>
      </c>
      <c r="B16" s="382">
        <v>17334623</v>
      </c>
      <c r="C16" s="382">
        <v>32235196</v>
      </c>
      <c r="D16" s="71">
        <v>-57667493</v>
      </c>
      <c r="E16" s="382">
        <v>14900573</v>
      </c>
      <c r="F16" s="367">
        <v>86</v>
      </c>
      <c r="H16" s="417"/>
      <c r="I16" s="417"/>
    </row>
    <row r="17" spans="1:9" s="289" customFormat="1" ht="10" customHeight="1" x14ac:dyDescent="0.25">
      <c r="A17" s="366" t="s">
        <v>46</v>
      </c>
      <c r="B17" s="382">
        <v>23606788</v>
      </c>
      <c r="C17" s="382">
        <v>29098836</v>
      </c>
      <c r="D17" s="71"/>
      <c r="E17" s="382">
        <v>5492048</v>
      </c>
      <c r="F17" s="367">
        <v>23.3</v>
      </c>
      <c r="H17" s="417"/>
      <c r="I17" s="417"/>
    </row>
    <row r="18" spans="1:9" s="289" customFormat="1" ht="10" customHeight="1" x14ac:dyDescent="0.25">
      <c r="A18" s="366" t="s">
        <v>48</v>
      </c>
      <c r="B18" s="382">
        <v>16396310</v>
      </c>
      <c r="C18" s="382">
        <v>22304163</v>
      </c>
      <c r="D18" s="71">
        <v>-38296428</v>
      </c>
      <c r="E18" s="382">
        <v>5907853</v>
      </c>
      <c r="F18" s="367">
        <v>36</v>
      </c>
      <c r="H18" s="417"/>
      <c r="I18" s="417"/>
    </row>
    <row r="19" spans="1:9" s="289" customFormat="1" ht="10" customHeight="1" x14ac:dyDescent="0.25">
      <c r="A19" s="366" t="s">
        <v>47</v>
      </c>
      <c r="B19" s="382">
        <v>13851170</v>
      </c>
      <c r="C19" s="382">
        <v>18972571</v>
      </c>
      <c r="D19" s="71">
        <v>-33109471</v>
      </c>
      <c r="E19" s="382">
        <v>5121401</v>
      </c>
      <c r="F19" s="367">
        <v>37</v>
      </c>
      <c r="H19" s="417"/>
      <c r="I19" s="417"/>
    </row>
    <row r="20" spans="1:9" s="289" customFormat="1" ht="10" customHeight="1" x14ac:dyDescent="0.25">
      <c r="A20" s="366" t="s">
        <v>145</v>
      </c>
      <c r="B20" s="382">
        <v>9521663</v>
      </c>
      <c r="C20" s="382">
        <v>13516263</v>
      </c>
      <c r="D20" s="71">
        <v>-25973816</v>
      </c>
      <c r="E20" s="382">
        <v>3994600</v>
      </c>
      <c r="F20" s="367">
        <v>42</v>
      </c>
      <c r="H20" s="417"/>
      <c r="I20" s="417"/>
    </row>
    <row r="21" spans="1:9" s="289" customFormat="1" ht="10" customHeight="1" x14ac:dyDescent="0.25">
      <c r="A21" s="366" t="s">
        <v>31</v>
      </c>
      <c r="B21" s="382">
        <v>9199265</v>
      </c>
      <c r="C21" s="382">
        <v>11187400</v>
      </c>
      <c r="D21" s="71">
        <v>-26612524</v>
      </c>
      <c r="E21" s="382">
        <v>1988135</v>
      </c>
      <c r="F21" s="367">
        <v>21.6</v>
      </c>
      <c r="H21" s="417"/>
      <c r="I21" s="417"/>
    </row>
    <row r="22" spans="1:9" s="289" customFormat="1" ht="10" customHeight="1" x14ac:dyDescent="0.25">
      <c r="A22" s="366" t="s">
        <v>55</v>
      </c>
      <c r="B22" s="382">
        <v>9384840</v>
      </c>
      <c r="C22" s="382">
        <v>10855435</v>
      </c>
      <c r="D22" s="71"/>
      <c r="E22" s="382">
        <v>1470595</v>
      </c>
      <c r="F22" s="367">
        <v>15.7</v>
      </c>
      <c r="H22" s="417"/>
      <c r="I22" s="417"/>
    </row>
    <row r="23" spans="1:9" s="289" customFormat="1" ht="10" customHeight="1" x14ac:dyDescent="0.25">
      <c r="A23" s="366" t="s">
        <v>36</v>
      </c>
      <c r="B23" s="382">
        <v>8695183</v>
      </c>
      <c r="C23" s="382">
        <v>10851745</v>
      </c>
      <c r="D23" s="71">
        <v>-26199725</v>
      </c>
      <c r="E23" s="382">
        <v>2156562</v>
      </c>
      <c r="F23" s="367">
        <v>24.8</v>
      </c>
      <c r="H23" s="417"/>
      <c r="I23" s="417"/>
    </row>
    <row r="24" spans="1:9" s="289" customFormat="1" ht="10" customHeight="1" x14ac:dyDescent="0.25">
      <c r="A24" s="366" t="s">
        <v>51</v>
      </c>
      <c r="B24" s="382">
        <v>6626452</v>
      </c>
      <c r="C24" s="382">
        <v>10420540</v>
      </c>
      <c r="D24" s="366">
        <v>-14959627</v>
      </c>
      <c r="E24" s="382">
        <v>3794088</v>
      </c>
      <c r="F24" s="367">
        <v>57.3</v>
      </c>
      <c r="H24" s="417"/>
      <c r="I24" s="417"/>
    </row>
    <row r="25" spans="1:9" s="289" customFormat="1" ht="10" customHeight="1" x14ac:dyDescent="0.25">
      <c r="A25" s="366" t="s">
        <v>42</v>
      </c>
      <c r="B25" s="382">
        <v>8276763</v>
      </c>
      <c r="C25" s="382">
        <v>9106693</v>
      </c>
      <c r="D25" s="366"/>
      <c r="E25" s="382">
        <v>829930</v>
      </c>
      <c r="F25" s="367">
        <v>10</v>
      </c>
      <c r="H25" s="417"/>
      <c r="I25" s="417"/>
    </row>
    <row r="26" spans="1:9" s="289" customFormat="1" ht="10" customHeight="1" x14ac:dyDescent="0.25">
      <c r="A26" s="366" t="s">
        <v>34</v>
      </c>
      <c r="B26" s="382">
        <v>3738156</v>
      </c>
      <c r="C26" s="382">
        <v>5146280</v>
      </c>
      <c r="D26" s="366"/>
      <c r="E26" s="382">
        <v>1408124</v>
      </c>
      <c r="F26" s="367">
        <v>37.700000000000003</v>
      </c>
      <c r="H26" s="417"/>
      <c r="I26" s="417"/>
    </row>
    <row r="27" spans="1:9" s="289" customFormat="1" ht="10" customHeight="1" x14ac:dyDescent="0.25">
      <c r="A27" s="366" t="s">
        <v>146</v>
      </c>
      <c r="B27" s="382">
        <v>2327823</v>
      </c>
      <c r="C27" s="382">
        <v>5127722</v>
      </c>
      <c r="D27" s="366"/>
      <c r="E27" s="382">
        <v>2799899</v>
      </c>
      <c r="F27" s="367">
        <v>120.3</v>
      </c>
      <c r="H27" s="417"/>
      <c r="I27" s="417"/>
    </row>
    <row r="28" spans="1:9" s="289" customFormat="1" ht="10" customHeight="1" x14ac:dyDescent="0.25">
      <c r="A28" s="366" t="s">
        <v>465</v>
      </c>
      <c r="B28" s="382">
        <v>3834479</v>
      </c>
      <c r="C28" s="382">
        <v>4796559</v>
      </c>
      <c r="D28" s="366"/>
      <c r="E28" s="382">
        <v>962080</v>
      </c>
      <c r="F28" s="367">
        <v>25.1</v>
      </c>
      <c r="H28" s="417"/>
      <c r="I28" s="417"/>
    </row>
    <row r="29" spans="1:9" s="289" customFormat="1" ht="10" customHeight="1" x14ac:dyDescent="0.25">
      <c r="A29" s="366" t="s">
        <v>56</v>
      </c>
      <c r="B29" s="382">
        <v>3965443</v>
      </c>
      <c r="C29" s="382">
        <v>4669368</v>
      </c>
      <c r="D29" s="366"/>
      <c r="E29" s="382">
        <v>703925</v>
      </c>
      <c r="F29" s="367">
        <v>17.8</v>
      </c>
      <c r="H29" s="417"/>
      <c r="I29" s="417"/>
    </row>
    <row r="30" spans="1:9" s="289" customFormat="1" ht="10" customHeight="1" x14ac:dyDescent="0.25">
      <c r="A30" s="366" t="s">
        <v>38</v>
      </c>
      <c r="B30" s="382">
        <v>5477611</v>
      </c>
      <c r="C30" s="382">
        <v>4598238</v>
      </c>
      <c r="D30" s="71">
        <v>-17860643</v>
      </c>
      <c r="E30" s="490">
        <v>-879373</v>
      </c>
      <c r="F30" s="367">
        <v>-16.100000000000001</v>
      </c>
      <c r="H30" s="417"/>
      <c r="I30" s="417"/>
    </row>
    <row r="31" spans="1:9" s="289" customFormat="1" ht="10" customHeight="1" x14ac:dyDescent="0.25">
      <c r="A31" s="366" t="s">
        <v>35</v>
      </c>
      <c r="B31" s="382">
        <v>1958355</v>
      </c>
      <c r="C31" s="382">
        <v>4478159</v>
      </c>
      <c r="D31" s="71"/>
      <c r="E31" s="382">
        <v>2519804</v>
      </c>
      <c r="F31" s="367">
        <v>128.69999999999999</v>
      </c>
      <c r="H31" s="417"/>
      <c r="I31" s="417"/>
    </row>
    <row r="32" spans="1:9" s="289" customFormat="1" ht="10" customHeight="1" x14ac:dyDescent="0.25">
      <c r="A32" s="366" t="s">
        <v>257</v>
      </c>
      <c r="B32" s="382">
        <v>1752445</v>
      </c>
      <c r="C32" s="382">
        <v>2551973</v>
      </c>
      <c r="D32" s="71"/>
      <c r="E32" s="382">
        <v>799528</v>
      </c>
      <c r="F32" s="367">
        <v>45.6</v>
      </c>
      <c r="H32" s="417"/>
      <c r="I32" s="417"/>
    </row>
    <row r="33" spans="1:9" s="289" customFormat="1" ht="10" customHeight="1" x14ac:dyDescent="0.25">
      <c r="A33" s="366" t="s">
        <v>44</v>
      </c>
      <c r="B33" s="382">
        <v>1809106</v>
      </c>
      <c r="C33" s="382">
        <v>2469254</v>
      </c>
      <c r="D33" s="71"/>
      <c r="E33" s="382">
        <v>660148</v>
      </c>
      <c r="F33" s="367">
        <v>36.5</v>
      </c>
      <c r="H33" s="417"/>
      <c r="I33" s="417"/>
    </row>
    <row r="34" spans="1:9" s="289" customFormat="1" ht="10" customHeight="1" x14ac:dyDescent="0.25">
      <c r="A34" s="366" t="s">
        <v>43</v>
      </c>
      <c r="B34" s="382">
        <v>1995459</v>
      </c>
      <c r="C34" s="382">
        <v>2336266</v>
      </c>
      <c r="D34" s="71">
        <v>-5791110</v>
      </c>
      <c r="E34" s="382">
        <v>340807</v>
      </c>
      <c r="F34" s="367">
        <v>17.100000000000001</v>
      </c>
      <c r="H34" s="417"/>
      <c r="I34" s="417"/>
    </row>
    <row r="35" spans="1:9" s="289" customFormat="1" ht="10" customHeight="1" x14ac:dyDescent="0.25">
      <c r="A35" s="366" t="s">
        <v>45</v>
      </c>
      <c r="B35" s="382">
        <v>1426183</v>
      </c>
      <c r="C35" s="382">
        <v>2003363</v>
      </c>
      <c r="D35" s="71">
        <v>-2939386</v>
      </c>
      <c r="E35" s="382">
        <v>577180</v>
      </c>
      <c r="F35" s="367">
        <v>40.5</v>
      </c>
      <c r="H35" s="417"/>
      <c r="I35" s="417"/>
    </row>
    <row r="36" spans="1:9" s="289" customFormat="1" ht="10" customHeight="1" x14ac:dyDescent="0.25">
      <c r="A36" s="366" t="s">
        <v>37</v>
      </c>
      <c r="B36" s="382">
        <v>858165</v>
      </c>
      <c r="C36" s="382">
        <v>1292978</v>
      </c>
      <c r="D36" s="71">
        <v>-2400158</v>
      </c>
      <c r="E36" s="382">
        <v>434813</v>
      </c>
      <c r="F36" s="367">
        <v>50.7</v>
      </c>
      <c r="H36" s="417"/>
      <c r="I36" s="417"/>
    </row>
    <row r="37" spans="1:9" s="289" customFormat="1" ht="10" customHeight="1" x14ac:dyDescent="0.25">
      <c r="A37" s="366" t="s">
        <v>52</v>
      </c>
      <c r="B37" s="382">
        <v>501750</v>
      </c>
      <c r="C37" s="382">
        <v>646645</v>
      </c>
      <c r="D37" s="71">
        <v>-2345365</v>
      </c>
      <c r="E37" s="382">
        <v>144895</v>
      </c>
      <c r="F37" s="367">
        <v>28.9</v>
      </c>
      <c r="H37" s="417"/>
      <c r="I37" s="417"/>
    </row>
    <row r="38" spans="1:9" s="289" customFormat="1" ht="10" customHeight="1" x14ac:dyDescent="0.25">
      <c r="A38" s="366" t="s">
        <v>53</v>
      </c>
      <c r="B38" s="382">
        <v>287787</v>
      </c>
      <c r="C38" s="382">
        <v>419346</v>
      </c>
      <c r="D38" s="71">
        <v>-1432704</v>
      </c>
      <c r="E38" s="382">
        <v>131559</v>
      </c>
      <c r="F38" s="367">
        <v>45.7</v>
      </c>
      <c r="H38" s="417"/>
      <c r="I38" s="417"/>
    </row>
    <row r="39" spans="1:9" ht="3" customHeight="1" x14ac:dyDescent="0.25">
      <c r="A39" s="288"/>
      <c r="B39" s="288"/>
      <c r="C39" s="288"/>
      <c r="D39" s="288"/>
      <c r="E39" s="288">
        <v>0</v>
      </c>
      <c r="F39" s="288" t="e">
        <v>#DIV/0!</v>
      </c>
    </row>
    <row r="40" spans="1:9" ht="3" customHeight="1" x14ac:dyDescent="0.25"/>
    <row r="41" spans="1:9" s="289" customFormat="1" ht="10" customHeight="1" x14ac:dyDescent="0.2">
      <c r="A41" s="9" t="s">
        <v>321</v>
      </c>
      <c r="B41" s="325"/>
      <c r="C41" s="325"/>
      <c r="D41" s="325"/>
      <c r="E41" s="325"/>
      <c r="F41" s="325"/>
    </row>
    <row r="42" spans="1:9" ht="18" customHeight="1" x14ac:dyDescent="0.25">
      <c r="A42" s="594" t="s">
        <v>494</v>
      </c>
      <c r="B42" s="595"/>
      <c r="C42" s="595"/>
      <c r="D42" s="595"/>
      <c r="E42" s="595"/>
      <c r="F42" s="595"/>
    </row>
    <row r="44" spans="1:9" x14ac:dyDescent="0.25">
      <c r="C44" s="442"/>
    </row>
    <row r="45" spans="1:9" x14ac:dyDescent="0.25">
      <c r="C45" s="442"/>
      <c r="E45" s="442"/>
    </row>
    <row r="46" spans="1:9" x14ac:dyDescent="0.25">
      <c r="C46" s="442"/>
    </row>
    <row r="47" spans="1:9" x14ac:dyDescent="0.25">
      <c r="C47" s="442"/>
    </row>
    <row r="48" spans="1:9" x14ac:dyDescent="0.25">
      <c r="C48" s="442"/>
    </row>
    <row r="49" spans="3:3" x14ac:dyDescent="0.25">
      <c r="C49" s="442"/>
    </row>
    <row r="50" spans="3:3" x14ac:dyDescent="0.25">
      <c r="C50" s="442"/>
    </row>
    <row r="51" spans="3:3" x14ac:dyDescent="0.25">
      <c r="C51" s="442"/>
    </row>
    <row r="52" spans="3:3" x14ac:dyDescent="0.25">
      <c r="C52" s="442"/>
    </row>
    <row r="53" spans="3:3" x14ac:dyDescent="0.25">
      <c r="C53" s="442"/>
    </row>
    <row r="54" spans="3:3" x14ac:dyDescent="0.25">
      <c r="C54" s="442"/>
    </row>
    <row r="55" spans="3:3" x14ac:dyDescent="0.25">
      <c r="C55" s="442"/>
    </row>
    <row r="56" spans="3:3" x14ac:dyDescent="0.25">
      <c r="C56" s="442"/>
    </row>
    <row r="57" spans="3:3" x14ac:dyDescent="0.25">
      <c r="C57" s="442"/>
    </row>
    <row r="58" spans="3:3" x14ac:dyDescent="0.25">
      <c r="C58" s="442"/>
    </row>
    <row r="59" spans="3:3" x14ac:dyDescent="0.25">
      <c r="C59" s="442"/>
    </row>
    <row r="60" spans="3:3" x14ac:dyDescent="0.25">
      <c r="C60" s="442"/>
    </row>
    <row r="61" spans="3:3" x14ac:dyDescent="0.25">
      <c r="C61" s="442"/>
    </row>
    <row r="62" spans="3:3" x14ac:dyDescent="0.25">
      <c r="C62" s="442"/>
    </row>
    <row r="63" spans="3:3" x14ac:dyDescent="0.25">
      <c r="C63" s="442"/>
    </row>
    <row r="64" spans="3:3" x14ac:dyDescent="0.25">
      <c r="C64" s="442"/>
    </row>
    <row r="65" spans="3:3" x14ac:dyDescent="0.25">
      <c r="C65" s="442"/>
    </row>
    <row r="66" spans="3:3" x14ac:dyDescent="0.25">
      <c r="C66" s="442"/>
    </row>
    <row r="67" spans="3:3" x14ac:dyDescent="0.25">
      <c r="C67" s="442"/>
    </row>
    <row r="68" spans="3:3" x14ac:dyDescent="0.25">
      <c r="C68" s="442"/>
    </row>
    <row r="69" spans="3:3" x14ac:dyDescent="0.25">
      <c r="C69" s="442"/>
    </row>
    <row r="70" spans="3:3" x14ac:dyDescent="0.25">
      <c r="C70" s="442"/>
    </row>
    <row r="71" spans="3:3" x14ac:dyDescent="0.25">
      <c r="C71" s="442"/>
    </row>
    <row r="72" spans="3:3" x14ac:dyDescent="0.25">
      <c r="C72" s="442"/>
    </row>
    <row r="73" spans="3:3" x14ac:dyDescent="0.25">
      <c r="C73" s="442"/>
    </row>
    <row r="74" spans="3:3" x14ac:dyDescent="0.25">
      <c r="C74" s="442"/>
    </row>
    <row r="75" spans="3:3" x14ac:dyDescent="0.25">
      <c r="C75" s="442"/>
    </row>
    <row r="76" spans="3:3" x14ac:dyDescent="0.25">
      <c r="C76" s="442"/>
    </row>
    <row r="77" spans="3:3" x14ac:dyDescent="0.25">
      <c r="C77" s="442"/>
    </row>
    <row r="78" spans="3:3" x14ac:dyDescent="0.25">
      <c r="C78" s="442"/>
    </row>
    <row r="79" spans="3:3" x14ac:dyDescent="0.25">
      <c r="C79" s="442"/>
    </row>
    <row r="80" spans="3:3" x14ac:dyDescent="0.25">
      <c r="C80" s="442"/>
    </row>
    <row r="81" spans="3:3" x14ac:dyDescent="0.25">
      <c r="C81" s="442"/>
    </row>
    <row r="82" spans="3:3" x14ac:dyDescent="0.25">
      <c r="C82" s="442"/>
    </row>
    <row r="83" spans="3:3" x14ac:dyDescent="0.25">
      <c r="C83" s="442"/>
    </row>
    <row r="84" spans="3:3" x14ac:dyDescent="0.25">
      <c r="C84" s="442"/>
    </row>
    <row r="85" spans="3:3" x14ac:dyDescent="0.25">
      <c r="C85" s="442"/>
    </row>
    <row r="86" spans="3:3" x14ac:dyDescent="0.25">
      <c r="C86" s="442"/>
    </row>
  </sheetData>
  <mergeCells count="6">
    <mergeCell ref="A42:F42"/>
    <mergeCell ref="A5:F5"/>
    <mergeCell ref="A6:F6"/>
    <mergeCell ref="A8:A9"/>
    <mergeCell ref="B8:C8"/>
    <mergeCell ref="E8:F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1.7265625" style="26" customWidth="1"/>
    <col min="2" max="2" width="7.26953125" style="26" customWidth="1"/>
    <col min="3" max="3" width="10.1796875" style="26" customWidth="1"/>
    <col min="4" max="4" width="9.81640625" style="26" customWidth="1"/>
    <col min="5" max="5" width="10.453125" style="26" customWidth="1"/>
    <col min="6" max="6" width="9.54296875" style="26" customWidth="1"/>
    <col min="7" max="7" width="0.81640625" style="26" customWidth="1"/>
    <col min="8" max="8" width="7.81640625" style="26" customWidth="1"/>
    <col min="9" max="9" width="7.54296875" style="26" customWidth="1"/>
    <col min="10" max="16384" width="9.1796875" style="26"/>
  </cols>
  <sheetData>
    <row r="1" spans="1:9" s="405" customFormat="1" ht="12.75" customHeight="1" x14ac:dyDescent="0.25"/>
    <row r="2" spans="1:9" s="405" customFormat="1" ht="12.75" customHeight="1" x14ac:dyDescent="0.25"/>
    <row r="3" spans="1:9" s="407" customFormat="1" ht="12.75" customHeight="1" x14ac:dyDescent="0.25">
      <c r="A3" s="406"/>
    </row>
    <row r="4" spans="1:9" s="317" customFormat="1" ht="12" customHeight="1" x14ac:dyDescent="0.25">
      <c r="A4" s="317" t="s">
        <v>322</v>
      </c>
      <c r="C4" s="317" t="s">
        <v>306</v>
      </c>
    </row>
    <row r="5" spans="1:9" s="459" customFormat="1" ht="24" customHeight="1" x14ac:dyDescent="0.25">
      <c r="A5" s="599" t="s">
        <v>323</v>
      </c>
      <c r="B5" s="599"/>
      <c r="C5" s="599"/>
      <c r="D5" s="599"/>
      <c r="E5" s="599"/>
      <c r="F5" s="599"/>
      <c r="G5" s="599"/>
      <c r="H5" s="599"/>
      <c r="I5" s="599"/>
    </row>
    <row r="6" spans="1:9" s="408" customFormat="1" ht="12" customHeight="1" x14ac:dyDescent="0.25">
      <c r="A6" s="600" t="s">
        <v>521</v>
      </c>
      <c r="B6" s="600"/>
      <c r="C6" s="600"/>
      <c r="D6" s="600"/>
      <c r="E6" s="600"/>
      <c r="F6" s="318"/>
      <c r="G6" s="460"/>
      <c r="H6" s="318"/>
      <c r="I6" s="318"/>
    </row>
    <row r="7" spans="1:9" s="7" customFormat="1" ht="6" customHeight="1" x14ac:dyDescent="0.2"/>
    <row r="8" spans="1:9" ht="12" customHeight="1" x14ac:dyDescent="0.25">
      <c r="A8" s="601" t="s">
        <v>324</v>
      </c>
      <c r="B8" s="603" t="s">
        <v>325</v>
      </c>
      <c r="C8" s="603" t="s">
        <v>326</v>
      </c>
      <c r="D8" s="603" t="s">
        <v>327</v>
      </c>
      <c r="E8" s="603" t="s">
        <v>328</v>
      </c>
      <c r="F8" s="603" t="s">
        <v>329</v>
      </c>
      <c r="G8" s="461"/>
      <c r="H8" s="605" t="s">
        <v>330</v>
      </c>
      <c r="I8" s="605"/>
    </row>
    <row r="9" spans="1:9" ht="20.149999999999999" customHeight="1" x14ac:dyDescent="0.25">
      <c r="A9" s="602"/>
      <c r="B9" s="604"/>
      <c r="C9" s="604"/>
      <c r="D9" s="604"/>
      <c r="E9" s="604"/>
      <c r="F9" s="604"/>
      <c r="G9" s="462"/>
      <c r="H9" s="462" t="s">
        <v>21</v>
      </c>
      <c r="I9" s="462" t="s">
        <v>375</v>
      </c>
    </row>
    <row r="10" spans="1:9" ht="3" customHeight="1" x14ac:dyDescent="0.25">
      <c r="A10" s="290"/>
      <c r="B10" s="291"/>
      <c r="C10" s="291"/>
      <c r="D10" s="291"/>
      <c r="E10" s="291"/>
      <c r="F10" s="291"/>
      <c r="G10" s="291"/>
      <c r="H10" s="291"/>
      <c r="I10" s="291"/>
    </row>
    <row r="11" spans="1:9" s="263" customFormat="1" ht="10" customHeight="1" x14ac:dyDescent="0.3">
      <c r="A11" s="292" t="s">
        <v>331</v>
      </c>
      <c r="B11" s="293">
        <v>2929</v>
      </c>
      <c r="C11" s="293">
        <v>10816415</v>
      </c>
      <c r="D11" s="293">
        <v>5318299</v>
      </c>
      <c r="E11" s="293">
        <v>5943661</v>
      </c>
      <c r="F11" s="293">
        <v>401167</v>
      </c>
      <c r="H11" s="293">
        <v>142366</v>
      </c>
      <c r="I11" s="293">
        <v>139642</v>
      </c>
    </row>
    <row r="12" spans="1:9" s="263" customFormat="1" ht="10" customHeight="1" x14ac:dyDescent="0.3">
      <c r="A12" s="292" t="s">
        <v>332</v>
      </c>
      <c r="B12" s="293">
        <v>4489</v>
      </c>
      <c r="C12" s="293">
        <v>31526070</v>
      </c>
      <c r="D12" s="293">
        <v>16930595</v>
      </c>
      <c r="E12" s="293">
        <v>4542319</v>
      </c>
      <c r="F12" s="293">
        <v>2237878</v>
      </c>
      <c r="H12" s="293">
        <v>84682</v>
      </c>
      <c r="I12" s="293">
        <v>80968</v>
      </c>
    </row>
    <row r="13" spans="1:9" ht="10" customHeight="1" x14ac:dyDescent="0.25">
      <c r="A13" s="294" t="s">
        <v>333</v>
      </c>
      <c r="B13" s="295">
        <v>252</v>
      </c>
      <c r="C13" s="295">
        <v>18556120</v>
      </c>
      <c r="D13" s="295">
        <v>10500925</v>
      </c>
      <c r="E13" s="295">
        <v>2978826</v>
      </c>
      <c r="F13" s="295">
        <v>743289</v>
      </c>
      <c r="H13" s="295">
        <v>53183</v>
      </c>
      <c r="I13" s="295">
        <v>53044</v>
      </c>
    </row>
    <row r="14" spans="1:9" ht="10" customHeight="1" x14ac:dyDescent="0.25">
      <c r="A14" s="294" t="s">
        <v>334</v>
      </c>
      <c r="B14" s="295">
        <v>20</v>
      </c>
      <c r="C14" s="295">
        <v>8805961</v>
      </c>
      <c r="D14" s="295">
        <v>4872943</v>
      </c>
      <c r="E14" s="295">
        <v>948673</v>
      </c>
      <c r="F14" s="295">
        <v>1362995</v>
      </c>
      <c r="H14" s="295">
        <v>14665</v>
      </c>
      <c r="I14" s="295">
        <v>14658</v>
      </c>
    </row>
    <row r="15" spans="1:9" ht="10" customHeight="1" x14ac:dyDescent="0.25">
      <c r="A15" s="294" t="s">
        <v>335</v>
      </c>
      <c r="B15" s="295">
        <v>22</v>
      </c>
      <c r="C15" s="295">
        <v>406112</v>
      </c>
      <c r="D15" s="295">
        <v>172814</v>
      </c>
      <c r="E15" s="295">
        <v>111182</v>
      </c>
      <c r="F15" s="295">
        <v>27112</v>
      </c>
      <c r="H15" s="295">
        <v>1495</v>
      </c>
      <c r="I15" s="295">
        <v>1489</v>
      </c>
    </row>
    <row r="16" spans="1:9" ht="10" customHeight="1" x14ac:dyDescent="0.25">
      <c r="A16" s="294" t="s">
        <v>336</v>
      </c>
      <c r="B16" s="295">
        <v>4195</v>
      </c>
      <c r="C16" s="295">
        <v>3757877</v>
      </c>
      <c r="D16" s="295">
        <v>1383913</v>
      </c>
      <c r="E16" s="295">
        <v>503638</v>
      </c>
      <c r="F16" s="295">
        <v>104482</v>
      </c>
      <c r="H16" s="295">
        <v>15339</v>
      </c>
      <c r="I16" s="295">
        <v>11777</v>
      </c>
    </row>
    <row r="17" spans="1:9" s="263" customFormat="1" ht="20.149999999999999" customHeight="1" x14ac:dyDescent="0.3">
      <c r="A17" s="292" t="s">
        <v>337</v>
      </c>
      <c r="B17" s="293">
        <v>52073</v>
      </c>
      <c r="C17" s="293">
        <v>42535413</v>
      </c>
      <c r="D17" s="293">
        <v>21306587</v>
      </c>
      <c r="E17" s="293">
        <v>13981623</v>
      </c>
      <c r="F17" s="293">
        <v>1151236</v>
      </c>
      <c r="H17" s="293">
        <v>310127</v>
      </c>
      <c r="I17" s="293">
        <v>264890</v>
      </c>
    </row>
    <row r="18" spans="1:9" ht="10" customHeight="1" x14ac:dyDescent="0.25">
      <c r="A18" s="294" t="s">
        <v>338</v>
      </c>
      <c r="B18" s="295">
        <v>22220</v>
      </c>
      <c r="C18" s="295">
        <v>21356584</v>
      </c>
      <c r="D18" s="295">
        <v>11051562</v>
      </c>
      <c r="E18" s="295">
        <v>7180151</v>
      </c>
      <c r="F18" s="295">
        <v>596006</v>
      </c>
      <c r="H18" s="295">
        <v>153048</v>
      </c>
      <c r="I18" s="295">
        <v>134052</v>
      </c>
    </row>
    <row r="19" spans="1:9" ht="20.149999999999999" customHeight="1" x14ac:dyDescent="0.25">
      <c r="A19" s="294" t="s">
        <v>339</v>
      </c>
      <c r="B19" s="295">
        <v>20196</v>
      </c>
      <c r="C19" s="295">
        <v>12682573</v>
      </c>
      <c r="D19" s="295">
        <v>6673312</v>
      </c>
      <c r="E19" s="295">
        <v>4804933</v>
      </c>
      <c r="F19" s="295">
        <v>393297</v>
      </c>
      <c r="H19" s="295">
        <v>108865</v>
      </c>
      <c r="I19" s="295">
        <v>90809</v>
      </c>
    </row>
    <row r="20" spans="1:9" ht="10" customHeight="1" x14ac:dyDescent="0.25">
      <c r="A20" s="294" t="s">
        <v>340</v>
      </c>
      <c r="B20" s="295">
        <v>1839</v>
      </c>
      <c r="C20" s="295">
        <v>1173074</v>
      </c>
      <c r="D20" s="295">
        <v>568905</v>
      </c>
      <c r="E20" s="295">
        <v>366450</v>
      </c>
      <c r="F20" s="295">
        <v>34119</v>
      </c>
      <c r="H20" s="295">
        <v>10597</v>
      </c>
      <c r="I20" s="295">
        <v>9022</v>
      </c>
    </row>
    <row r="21" spans="1:9" ht="20.149999999999999" customHeight="1" x14ac:dyDescent="0.25">
      <c r="A21" s="294" t="s">
        <v>341</v>
      </c>
      <c r="B21" s="295">
        <v>7818</v>
      </c>
      <c r="C21" s="295">
        <v>7323182</v>
      </c>
      <c r="D21" s="295">
        <v>3012808</v>
      </c>
      <c r="E21" s="295">
        <v>1630089</v>
      </c>
      <c r="F21" s="295">
        <v>127814</v>
      </c>
      <c r="H21" s="295">
        <v>37617</v>
      </c>
      <c r="I21" s="295">
        <v>31007</v>
      </c>
    </row>
    <row r="22" spans="1:9" s="263" customFormat="1" ht="20.149999999999999" customHeight="1" x14ac:dyDescent="0.3">
      <c r="A22" s="292" t="s">
        <v>342</v>
      </c>
      <c r="B22" s="293">
        <v>37365</v>
      </c>
      <c r="C22" s="293">
        <v>10908051</v>
      </c>
      <c r="D22" s="293">
        <v>5301984</v>
      </c>
      <c r="E22" s="293">
        <v>3312027</v>
      </c>
      <c r="F22" s="293">
        <v>354166</v>
      </c>
      <c r="H22" s="293">
        <v>124748</v>
      </c>
      <c r="I22" s="293">
        <v>93788</v>
      </c>
    </row>
    <row r="23" spans="1:9" ht="10" customHeight="1" x14ac:dyDescent="0.25">
      <c r="A23" s="294" t="s">
        <v>343</v>
      </c>
      <c r="B23" s="295">
        <v>31815</v>
      </c>
      <c r="C23" s="295">
        <v>9080094</v>
      </c>
      <c r="D23" s="295">
        <v>4700925</v>
      </c>
      <c r="E23" s="295">
        <v>2936417</v>
      </c>
      <c r="F23" s="295">
        <v>332269</v>
      </c>
      <c r="H23" s="295">
        <v>109591</v>
      </c>
      <c r="I23" s="295">
        <v>83425</v>
      </c>
    </row>
    <row r="24" spans="1:9" ht="10" customHeight="1" x14ac:dyDescent="0.25">
      <c r="A24" s="296" t="s">
        <v>344</v>
      </c>
      <c r="B24" s="297">
        <v>1479</v>
      </c>
      <c r="C24" s="297">
        <v>1005879</v>
      </c>
      <c r="D24" s="297">
        <v>231932</v>
      </c>
      <c r="E24" s="297">
        <v>161821</v>
      </c>
      <c r="F24" s="297">
        <v>13962</v>
      </c>
      <c r="G24" s="85"/>
      <c r="H24" s="297">
        <v>6871</v>
      </c>
      <c r="I24" s="297">
        <v>5769</v>
      </c>
    </row>
    <row r="25" spans="1:9" ht="3" customHeight="1" x14ac:dyDescent="0.25">
      <c r="A25" s="42"/>
      <c r="B25" s="42"/>
      <c r="C25" s="42"/>
      <c r="D25" s="42"/>
      <c r="E25" s="42"/>
      <c r="F25" s="42"/>
      <c r="G25" s="42"/>
      <c r="H25" s="42"/>
      <c r="I25" s="42"/>
    </row>
    <row r="26" spans="1:9" ht="3" customHeight="1" x14ac:dyDescent="0.25"/>
    <row r="27" spans="1:9" s="6" customFormat="1" ht="10" customHeight="1" x14ac:dyDescent="0.25">
      <c r="A27" s="298" t="s">
        <v>473</v>
      </c>
      <c r="B27" s="298"/>
      <c r="C27" s="298"/>
      <c r="D27" s="298"/>
      <c r="E27" s="298"/>
      <c r="F27" s="299"/>
      <c r="G27" s="299"/>
      <c r="H27" s="300"/>
      <c r="I27" s="300"/>
    </row>
    <row r="28" spans="1:9" s="6" customFormat="1" ht="10" customHeight="1" x14ac:dyDescent="0.25">
      <c r="A28" s="256" t="s">
        <v>345</v>
      </c>
      <c r="B28" s="298"/>
      <c r="C28" s="298"/>
      <c r="D28" s="298"/>
      <c r="E28" s="298"/>
      <c r="F28" s="299"/>
      <c r="G28" s="299"/>
      <c r="H28" s="298"/>
      <c r="I28" s="296"/>
    </row>
    <row r="29" spans="1:9" s="6" customFormat="1" ht="10" customHeight="1" x14ac:dyDescent="0.25">
      <c r="A29" s="256" t="s">
        <v>346</v>
      </c>
      <c r="B29" s="298"/>
      <c r="H29" s="298"/>
      <c r="I29" s="298"/>
    </row>
    <row r="30" spans="1:9" ht="12.75" customHeight="1" x14ac:dyDescent="0.25">
      <c r="A30" s="457"/>
      <c r="B30" s="458"/>
      <c r="C30" s="458"/>
      <c r="D30" s="458"/>
      <c r="E30" s="458"/>
      <c r="F30" s="458"/>
      <c r="G30" s="458"/>
      <c r="H30" s="458"/>
      <c r="I30" s="458"/>
    </row>
    <row r="31" spans="1:9" ht="12.75" customHeight="1" x14ac:dyDescent="0.25">
      <c r="A31" s="457"/>
      <c r="B31" s="458"/>
      <c r="C31" s="458"/>
      <c r="D31" s="458"/>
      <c r="E31" s="458"/>
      <c r="F31" s="458"/>
      <c r="G31" s="458"/>
      <c r="H31" s="458"/>
      <c r="I31" s="458"/>
    </row>
    <row r="32" spans="1:9" ht="12.75" customHeight="1" x14ac:dyDescent="0.25">
      <c r="B32" s="409"/>
    </row>
  </sheetData>
  <mergeCells count="9">
    <mergeCell ref="A5:I5"/>
    <mergeCell ref="A6:E6"/>
    <mergeCell ref="A8:A9"/>
    <mergeCell ref="B8:B9"/>
    <mergeCell ref="C8:C9"/>
    <mergeCell ref="D8:D9"/>
    <mergeCell ref="E8:E9"/>
    <mergeCell ref="F8:F9"/>
    <mergeCell ref="H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4.1796875" style="26" customWidth="1"/>
    <col min="2" max="2" width="10.7265625" style="26" customWidth="1"/>
    <col min="3" max="3" width="11.26953125" style="26" customWidth="1"/>
    <col min="4" max="4" width="0.81640625" style="26" customWidth="1"/>
    <col min="5" max="7" width="11.26953125" style="26" customWidth="1"/>
    <col min="8" max="8" width="11.7265625" style="26" customWidth="1"/>
    <col min="9" max="16384" width="9.1796875" style="26"/>
  </cols>
  <sheetData>
    <row r="1" spans="1:8" s="405" customFormat="1" ht="12.75" customHeight="1" x14ac:dyDescent="0.25"/>
    <row r="2" spans="1:8" s="405" customFormat="1" ht="12.75" customHeight="1" x14ac:dyDescent="0.25"/>
    <row r="3" spans="1:8" s="407" customFormat="1" ht="12.75" customHeight="1" x14ac:dyDescent="0.25">
      <c r="A3" s="406"/>
    </row>
    <row r="4" spans="1:8" s="317" customFormat="1" ht="12" customHeight="1" x14ac:dyDescent="0.25">
      <c r="A4" s="317" t="s">
        <v>347</v>
      </c>
    </row>
    <row r="5" spans="1:8" s="459" customFormat="1" ht="24" customHeight="1" x14ac:dyDescent="0.25">
      <c r="A5" s="599" t="s">
        <v>522</v>
      </c>
      <c r="B5" s="599"/>
      <c r="C5" s="599"/>
      <c r="D5" s="599"/>
      <c r="E5" s="599"/>
      <c r="F5" s="599"/>
      <c r="G5" s="599"/>
      <c r="H5" s="410"/>
    </row>
    <row r="6" spans="1:8" s="408" customFormat="1" ht="12" customHeight="1" x14ac:dyDescent="0.25">
      <c r="A6" s="600" t="s">
        <v>523</v>
      </c>
      <c r="B6" s="600"/>
      <c r="C6" s="600"/>
      <c r="D6" s="600"/>
      <c r="E6" s="600"/>
      <c r="F6" s="600"/>
      <c r="G6" s="318"/>
      <c r="H6" s="318"/>
    </row>
    <row r="7" spans="1:8" s="7" customFormat="1" ht="6" customHeight="1" x14ac:dyDescent="0.2"/>
    <row r="8" spans="1:8" s="7" customFormat="1" ht="12" customHeight="1" x14ac:dyDescent="0.2">
      <c r="A8" s="606" t="s">
        <v>348</v>
      </c>
      <c r="B8" s="603" t="s">
        <v>349</v>
      </c>
      <c r="C8" s="603" t="s">
        <v>350</v>
      </c>
      <c r="D8" s="301"/>
      <c r="E8" s="526" t="s">
        <v>351</v>
      </c>
      <c r="F8" s="526"/>
      <c r="G8" s="526"/>
    </row>
    <row r="9" spans="1:8" ht="20.149999999999999" customHeight="1" x14ac:dyDescent="0.25">
      <c r="A9" s="607"/>
      <c r="B9" s="608"/>
      <c r="C9" s="609"/>
      <c r="D9" s="302"/>
      <c r="E9" s="463" t="s">
        <v>352</v>
      </c>
      <c r="F9" s="463" t="s">
        <v>353</v>
      </c>
      <c r="G9" s="463" t="s">
        <v>354</v>
      </c>
    </row>
    <row r="10" spans="1:8" ht="3" customHeight="1" x14ac:dyDescent="0.25">
      <c r="A10" s="303"/>
      <c r="B10" s="303"/>
      <c r="C10" s="303"/>
      <c r="D10" s="303"/>
      <c r="E10" s="303"/>
      <c r="F10" s="303"/>
      <c r="G10" s="303"/>
    </row>
    <row r="11" spans="1:8" ht="3" customHeight="1" x14ac:dyDescent="0.25">
      <c r="A11" s="304"/>
      <c r="B11" s="304"/>
      <c r="C11" s="304"/>
      <c r="D11" s="304"/>
      <c r="E11" s="304"/>
      <c r="F11" s="304"/>
      <c r="G11" s="304"/>
    </row>
    <row r="12" spans="1:8" ht="10" customHeight="1" x14ac:dyDescent="0.25">
      <c r="A12" s="292" t="s">
        <v>355</v>
      </c>
      <c r="B12" s="305">
        <v>48.6</v>
      </c>
      <c r="C12" s="305">
        <v>42.6</v>
      </c>
      <c r="E12" s="305">
        <v>37.4</v>
      </c>
      <c r="F12" s="305">
        <v>2.8</v>
      </c>
      <c r="G12" s="305">
        <v>76</v>
      </c>
      <c r="H12" s="411"/>
    </row>
    <row r="13" spans="1:8" ht="10" customHeight="1" x14ac:dyDescent="0.25">
      <c r="A13" s="292" t="s">
        <v>332</v>
      </c>
      <c r="B13" s="305">
        <v>18.899999999999999</v>
      </c>
      <c r="C13" s="305">
        <v>56.1</v>
      </c>
      <c r="E13" s="305">
        <v>199.9</v>
      </c>
      <c r="F13" s="305">
        <v>26.4</v>
      </c>
      <c r="G13" s="305">
        <v>372.3</v>
      </c>
      <c r="H13" s="411"/>
    </row>
    <row r="14" spans="1:8" ht="10" customHeight="1" x14ac:dyDescent="0.25">
      <c r="A14" s="294" t="s">
        <v>333</v>
      </c>
      <c r="B14" s="21">
        <v>211</v>
      </c>
      <c r="C14" s="21">
        <v>56.2</v>
      </c>
      <c r="E14" s="21">
        <v>197.4</v>
      </c>
      <c r="F14" s="21">
        <v>14</v>
      </c>
      <c r="G14" s="21">
        <v>348.9</v>
      </c>
      <c r="H14" s="412"/>
    </row>
    <row r="15" spans="1:8" ht="10" customHeight="1" x14ac:dyDescent="0.25">
      <c r="A15" s="294" t="s">
        <v>334</v>
      </c>
      <c r="B15" s="21">
        <v>733.3</v>
      </c>
      <c r="C15" s="21">
        <v>64.7</v>
      </c>
      <c r="E15" s="21">
        <v>332.3</v>
      </c>
      <c r="F15" s="21">
        <v>92.9</v>
      </c>
      <c r="G15" s="21">
        <v>600.5</v>
      </c>
      <c r="H15" s="412"/>
    </row>
    <row r="16" spans="1:8" ht="10" customHeight="1" x14ac:dyDescent="0.25">
      <c r="A16" s="294" t="s">
        <v>335</v>
      </c>
      <c r="B16" s="21">
        <v>68</v>
      </c>
      <c r="C16" s="21">
        <v>74.7</v>
      </c>
      <c r="E16" s="21">
        <v>115.6</v>
      </c>
      <c r="F16" s="21">
        <v>18.100000000000001</v>
      </c>
      <c r="G16" s="21">
        <v>271.60000000000002</v>
      </c>
      <c r="H16" s="412"/>
    </row>
    <row r="17" spans="1:8" ht="10" customHeight="1" x14ac:dyDescent="0.25">
      <c r="A17" s="294" t="s">
        <v>336</v>
      </c>
      <c r="B17" s="21">
        <v>3.7</v>
      </c>
      <c r="C17" s="21">
        <v>42.8</v>
      </c>
      <c r="E17" s="21">
        <v>90.2</v>
      </c>
      <c r="F17" s="21">
        <v>6.8</v>
      </c>
      <c r="G17" s="21">
        <v>245</v>
      </c>
      <c r="H17" s="412"/>
    </row>
    <row r="18" spans="1:8" ht="20.149999999999999" customHeight="1" x14ac:dyDescent="0.25">
      <c r="A18" s="292" t="s">
        <v>337</v>
      </c>
      <c r="B18" s="305">
        <v>6</v>
      </c>
      <c r="C18" s="305">
        <v>52.8</v>
      </c>
      <c r="E18" s="305">
        <v>68.7</v>
      </c>
      <c r="F18" s="305">
        <v>3.7</v>
      </c>
      <c r="G18" s="305">
        <v>137.19999999999999</v>
      </c>
      <c r="H18" s="411"/>
    </row>
    <row r="19" spans="1:8" ht="10" customHeight="1" x14ac:dyDescent="0.25">
      <c r="A19" s="294" t="s">
        <v>356</v>
      </c>
      <c r="B19" s="21">
        <v>6.9</v>
      </c>
      <c r="C19" s="21">
        <v>53.6</v>
      </c>
      <c r="E19" s="21">
        <v>72.2</v>
      </c>
      <c r="F19" s="21">
        <v>3.9</v>
      </c>
      <c r="G19" s="21">
        <v>139.5</v>
      </c>
      <c r="H19" s="412"/>
    </row>
    <row r="20" spans="1:8" ht="10" customHeight="1" x14ac:dyDescent="0.25">
      <c r="A20" s="294" t="s">
        <v>357</v>
      </c>
      <c r="B20" s="21">
        <v>5.4</v>
      </c>
      <c r="C20" s="21">
        <v>52.9</v>
      </c>
      <c r="E20" s="21">
        <v>61.3</v>
      </c>
      <c r="F20" s="21">
        <v>3.6</v>
      </c>
      <c r="G20" s="21">
        <v>116.5</v>
      </c>
      <c r="H20" s="412"/>
    </row>
    <row r="21" spans="1:8" ht="10" customHeight="1" x14ac:dyDescent="0.25">
      <c r="A21" s="294" t="s">
        <v>340</v>
      </c>
      <c r="B21" s="21">
        <v>5.8</v>
      </c>
      <c r="C21" s="21">
        <v>40.6</v>
      </c>
      <c r="E21" s="21">
        <v>53.7</v>
      </c>
      <c r="F21" s="21">
        <v>3.2</v>
      </c>
      <c r="G21" s="21">
        <v>110.7</v>
      </c>
      <c r="H21" s="412"/>
    </row>
    <row r="22" spans="1:8" ht="20.149999999999999" customHeight="1" x14ac:dyDescent="0.25">
      <c r="A22" s="294" t="s">
        <v>341</v>
      </c>
      <c r="B22" s="21">
        <v>4.8</v>
      </c>
      <c r="C22" s="21">
        <v>52.6</v>
      </c>
      <c r="E22" s="21">
        <v>80.099999999999994</v>
      </c>
      <c r="F22" s="21">
        <v>3.4</v>
      </c>
      <c r="G22" s="21">
        <v>194.7</v>
      </c>
      <c r="H22" s="412"/>
    </row>
    <row r="23" spans="1:8" ht="20.149999999999999" customHeight="1" x14ac:dyDescent="0.25">
      <c r="A23" s="292" t="s">
        <v>358</v>
      </c>
      <c r="B23" s="305">
        <v>3.3</v>
      </c>
      <c r="C23" s="305">
        <v>35.299999999999997</v>
      </c>
      <c r="E23" s="305">
        <v>42.5</v>
      </c>
      <c r="F23" s="305">
        <v>2.8</v>
      </c>
      <c r="G23" s="305">
        <v>87.4</v>
      </c>
      <c r="H23" s="411"/>
    </row>
    <row r="24" spans="1:8" ht="10" customHeight="1" x14ac:dyDescent="0.25">
      <c r="A24" s="294" t="s">
        <v>343</v>
      </c>
      <c r="B24" s="21">
        <v>3.4</v>
      </c>
      <c r="C24" s="21">
        <v>35.200000000000003</v>
      </c>
      <c r="E24" s="21">
        <v>42.9</v>
      </c>
      <c r="F24" s="21">
        <v>3</v>
      </c>
      <c r="G24" s="21">
        <v>82.9</v>
      </c>
      <c r="H24" s="412"/>
    </row>
    <row r="25" spans="1:8" ht="10" customHeight="1" x14ac:dyDescent="0.25">
      <c r="A25" s="296" t="s">
        <v>344</v>
      </c>
      <c r="B25" s="21">
        <v>4.5999999999999996</v>
      </c>
      <c r="C25" s="21">
        <v>28.1</v>
      </c>
      <c r="E25" s="21">
        <v>33.799999999999997</v>
      </c>
      <c r="F25" s="21">
        <v>2</v>
      </c>
      <c r="G25" s="21">
        <v>146.4</v>
      </c>
      <c r="H25" s="413"/>
    </row>
    <row r="26" spans="1:8" ht="3" customHeight="1" x14ac:dyDescent="0.25">
      <c r="A26" s="42"/>
      <c r="B26" s="42"/>
      <c r="C26" s="306"/>
      <c r="D26" s="306"/>
      <c r="E26" s="306"/>
      <c r="F26" s="306"/>
      <c r="G26" s="306"/>
      <c r="H26" s="85"/>
    </row>
    <row r="27" spans="1:8" ht="3" customHeight="1" x14ac:dyDescent="0.25"/>
    <row r="28" spans="1:8" s="6" customFormat="1" ht="10" customHeight="1" x14ac:dyDescent="0.25">
      <c r="A28" s="298" t="s">
        <v>474</v>
      </c>
      <c r="B28" s="298"/>
      <c r="C28" s="298"/>
      <c r="D28" s="298"/>
      <c r="E28" s="298"/>
      <c r="F28" s="298"/>
      <c r="G28" s="299"/>
      <c r="H28" s="300"/>
    </row>
    <row r="29" spans="1:8" ht="10" customHeight="1" x14ac:dyDescent="0.25">
      <c r="A29" s="298" t="s">
        <v>359</v>
      </c>
      <c r="B29" s="307"/>
      <c r="C29" s="307"/>
      <c r="D29" s="307"/>
      <c r="E29" s="307"/>
      <c r="F29" s="307"/>
      <c r="G29" s="307"/>
    </row>
    <row r="30" spans="1:8" ht="10" customHeight="1" x14ac:dyDescent="0.25">
      <c r="A30" s="256" t="s">
        <v>360</v>
      </c>
    </row>
    <row r="31" spans="1:8" ht="10" customHeight="1" x14ac:dyDescent="0.25">
      <c r="A31" s="256" t="s">
        <v>361</v>
      </c>
      <c r="B31" s="308"/>
      <c r="C31" s="308"/>
      <c r="D31" s="308"/>
      <c r="E31" s="308"/>
      <c r="F31" s="308"/>
      <c r="G31" s="308"/>
    </row>
    <row r="32" spans="1:8" x14ac:dyDescent="0.25">
      <c r="E32" s="372"/>
      <c r="F32" s="372"/>
      <c r="G32" s="372"/>
    </row>
    <row r="33" spans="2:7" x14ac:dyDescent="0.25">
      <c r="E33" s="372"/>
      <c r="F33" s="372"/>
      <c r="G33" s="372"/>
    </row>
    <row r="34" spans="2:7" x14ac:dyDescent="0.25">
      <c r="B34" s="372"/>
      <c r="E34" s="372"/>
      <c r="F34" s="372"/>
      <c r="G34" s="372"/>
    </row>
    <row r="35" spans="2:7" x14ac:dyDescent="0.25">
      <c r="B35" s="372"/>
      <c r="E35" s="372"/>
      <c r="F35" s="372"/>
      <c r="G35" s="372"/>
    </row>
    <row r="36" spans="2:7" x14ac:dyDescent="0.25">
      <c r="B36" s="372"/>
      <c r="E36" s="372"/>
      <c r="F36" s="372"/>
      <c r="G36" s="372"/>
    </row>
    <row r="37" spans="2:7" x14ac:dyDescent="0.25">
      <c r="B37" s="372"/>
      <c r="E37" s="372"/>
      <c r="F37" s="372"/>
      <c r="G37" s="372"/>
    </row>
    <row r="38" spans="2:7" x14ac:dyDescent="0.25">
      <c r="B38" s="372"/>
      <c r="E38" s="372"/>
      <c r="F38" s="372"/>
      <c r="G38" s="372"/>
    </row>
    <row r="39" spans="2:7" x14ac:dyDescent="0.25">
      <c r="B39" s="372"/>
      <c r="E39" s="372"/>
      <c r="F39" s="372"/>
      <c r="G39" s="372"/>
    </row>
    <row r="40" spans="2:7" x14ac:dyDescent="0.25">
      <c r="B40" s="372"/>
      <c r="E40" s="372"/>
      <c r="F40" s="372"/>
      <c r="G40" s="372"/>
    </row>
    <row r="41" spans="2:7" x14ac:dyDescent="0.25">
      <c r="B41" s="372"/>
      <c r="E41" s="372"/>
      <c r="F41" s="372"/>
      <c r="G41" s="372"/>
    </row>
    <row r="42" spans="2:7" x14ac:dyDescent="0.25">
      <c r="B42" s="372"/>
      <c r="E42" s="372"/>
      <c r="F42" s="372"/>
      <c r="G42" s="372"/>
    </row>
    <row r="43" spans="2:7" x14ac:dyDescent="0.25">
      <c r="B43" s="372"/>
      <c r="E43" s="372"/>
      <c r="F43" s="372"/>
      <c r="G43" s="372"/>
    </row>
    <row r="44" spans="2:7" x14ac:dyDescent="0.25">
      <c r="B44" s="372"/>
      <c r="E44" s="372"/>
      <c r="F44" s="372"/>
      <c r="G44" s="372"/>
    </row>
    <row r="45" spans="2:7" x14ac:dyDescent="0.25">
      <c r="B45" s="372"/>
      <c r="E45" s="372"/>
      <c r="F45" s="372"/>
      <c r="G45" s="372"/>
    </row>
    <row r="46" spans="2:7" x14ac:dyDescent="0.25">
      <c r="B46" s="372"/>
      <c r="E46" s="372"/>
    </row>
    <row r="47" spans="2:7" x14ac:dyDescent="0.25">
      <c r="B47" s="372"/>
      <c r="E47" s="372"/>
    </row>
    <row r="48" spans="2:7" x14ac:dyDescent="0.25">
      <c r="E48" s="372"/>
    </row>
  </sheetData>
  <mergeCells count="6">
    <mergeCell ref="A5:G5"/>
    <mergeCell ref="A6:F6"/>
    <mergeCell ref="A8:A9"/>
    <mergeCell ref="B8:B9"/>
    <mergeCell ref="C8:C9"/>
    <mergeCell ref="E8:G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A4" sqref="A4"/>
    </sheetView>
  </sheetViews>
  <sheetFormatPr defaultRowHeight="12.5" x14ac:dyDescent="0.25"/>
  <cols>
    <col min="1" max="1" width="20" style="26" customWidth="1"/>
    <col min="2" max="2" width="15.81640625" style="26" customWidth="1"/>
    <col min="3" max="3" width="14" style="26" customWidth="1"/>
    <col min="4" max="4" width="0.81640625" style="26" customWidth="1"/>
    <col min="5" max="5" width="13.54296875" style="26" customWidth="1"/>
    <col min="6" max="6" width="15.26953125" style="26" customWidth="1"/>
    <col min="7" max="7" width="11.54296875" style="26" customWidth="1"/>
    <col min="8" max="10" width="9.1796875" style="26"/>
    <col min="11" max="11" width="12.453125" style="26" customWidth="1"/>
    <col min="12" max="256" width="9.1796875" style="26"/>
    <col min="257" max="257" width="20" style="26" customWidth="1"/>
    <col min="258" max="258" width="15.81640625" style="26" customWidth="1"/>
    <col min="259" max="259" width="14" style="26" customWidth="1"/>
    <col min="260" max="260" width="0.81640625" style="26" customWidth="1"/>
    <col min="261" max="261" width="13.54296875" style="26" customWidth="1"/>
    <col min="262" max="262" width="15.26953125" style="26" customWidth="1"/>
    <col min="263" max="263" width="11.54296875" style="26" customWidth="1"/>
    <col min="264" max="266" width="9.1796875" style="26"/>
    <col min="267" max="267" width="12.453125" style="26" customWidth="1"/>
    <col min="268" max="512" width="9.1796875" style="26"/>
    <col min="513" max="513" width="20" style="26" customWidth="1"/>
    <col min="514" max="514" width="15.81640625" style="26" customWidth="1"/>
    <col min="515" max="515" width="14" style="26" customWidth="1"/>
    <col min="516" max="516" width="0.81640625" style="26" customWidth="1"/>
    <col min="517" max="517" width="13.54296875" style="26" customWidth="1"/>
    <col min="518" max="518" width="15.26953125" style="26" customWidth="1"/>
    <col min="519" max="519" width="11.54296875" style="26" customWidth="1"/>
    <col min="520" max="522" width="9.1796875" style="26"/>
    <col min="523" max="523" width="12.453125" style="26" customWidth="1"/>
    <col min="524" max="768" width="9.1796875" style="26"/>
    <col min="769" max="769" width="20" style="26" customWidth="1"/>
    <col min="770" max="770" width="15.81640625" style="26" customWidth="1"/>
    <col min="771" max="771" width="14" style="26" customWidth="1"/>
    <col min="772" max="772" width="0.81640625" style="26" customWidth="1"/>
    <col min="773" max="773" width="13.54296875" style="26" customWidth="1"/>
    <col min="774" max="774" width="15.26953125" style="26" customWidth="1"/>
    <col min="775" max="775" width="11.54296875" style="26" customWidth="1"/>
    <col min="776" max="778" width="9.1796875" style="26"/>
    <col min="779" max="779" width="12.453125" style="26" customWidth="1"/>
    <col min="780" max="1024" width="9.1796875" style="26"/>
    <col min="1025" max="1025" width="20" style="26" customWidth="1"/>
    <col min="1026" max="1026" width="15.81640625" style="26" customWidth="1"/>
    <col min="1027" max="1027" width="14" style="26" customWidth="1"/>
    <col min="1028" max="1028" width="0.81640625" style="26" customWidth="1"/>
    <col min="1029" max="1029" width="13.54296875" style="26" customWidth="1"/>
    <col min="1030" max="1030" width="15.26953125" style="26" customWidth="1"/>
    <col min="1031" max="1031" width="11.54296875" style="26" customWidth="1"/>
    <col min="1032" max="1034" width="9.1796875" style="26"/>
    <col min="1035" max="1035" width="12.453125" style="26" customWidth="1"/>
    <col min="1036" max="1280" width="9.1796875" style="26"/>
    <col min="1281" max="1281" width="20" style="26" customWidth="1"/>
    <col min="1282" max="1282" width="15.81640625" style="26" customWidth="1"/>
    <col min="1283" max="1283" width="14" style="26" customWidth="1"/>
    <col min="1284" max="1284" width="0.81640625" style="26" customWidth="1"/>
    <col min="1285" max="1285" width="13.54296875" style="26" customWidth="1"/>
    <col min="1286" max="1286" width="15.26953125" style="26" customWidth="1"/>
    <col min="1287" max="1287" width="11.54296875" style="26" customWidth="1"/>
    <col min="1288" max="1290" width="9.1796875" style="26"/>
    <col min="1291" max="1291" width="12.453125" style="26" customWidth="1"/>
    <col min="1292" max="1536" width="9.1796875" style="26"/>
    <col min="1537" max="1537" width="20" style="26" customWidth="1"/>
    <col min="1538" max="1538" width="15.81640625" style="26" customWidth="1"/>
    <col min="1539" max="1539" width="14" style="26" customWidth="1"/>
    <col min="1540" max="1540" width="0.81640625" style="26" customWidth="1"/>
    <col min="1541" max="1541" width="13.54296875" style="26" customWidth="1"/>
    <col min="1542" max="1542" width="15.26953125" style="26" customWidth="1"/>
    <col min="1543" max="1543" width="11.54296875" style="26" customWidth="1"/>
    <col min="1544" max="1546" width="9.1796875" style="26"/>
    <col min="1547" max="1547" width="12.453125" style="26" customWidth="1"/>
    <col min="1548" max="1792" width="9.1796875" style="26"/>
    <col min="1793" max="1793" width="20" style="26" customWidth="1"/>
    <col min="1794" max="1794" width="15.81640625" style="26" customWidth="1"/>
    <col min="1795" max="1795" width="14" style="26" customWidth="1"/>
    <col min="1796" max="1796" width="0.81640625" style="26" customWidth="1"/>
    <col min="1797" max="1797" width="13.54296875" style="26" customWidth="1"/>
    <col min="1798" max="1798" width="15.26953125" style="26" customWidth="1"/>
    <col min="1799" max="1799" width="11.54296875" style="26" customWidth="1"/>
    <col min="1800" max="1802" width="9.1796875" style="26"/>
    <col min="1803" max="1803" width="12.453125" style="26" customWidth="1"/>
    <col min="1804" max="2048" width="9.1796875" style="26"/>
    <col min="2049" max="2049" width="20" style="26" customWidth="1"/>
    <col min="2050" max="2050" width="15.81640625" style="26" customWidth="1"/>
    <col min="2051" max="2051" width="14" style="26" customWidth="1"/>
    <col min="2052" max="2052" width="0.81640625" style="26" customWidth="1"/>
    <col min="2053" max="2053" width="13.54296875" style="26" customWidth="1"/>
    <col min="2054" max="2054" width="15.26953125" style="26" customWidth="1"/>
    <col min="2055" max="2055" width="11.54296875" style="26" customWidth="1"/>
    <col min="2056" max="2058" width="9.1796875" style="26"/>
    <col min="2059" max="2059" width="12.453125" style="26" customWidth="1"/>
    <col min="2060" max="2304" width="9.1796875" style="26"/>
    <col min="2305" max="2305" width="20" style="26" customWidth="1"/>
    <col min="2306" max="2306" width="15.81640625" style="26" customWidth="1"/>
    <col min="2307" max="2307" width="14" style="26" customWidth="1"/>
    <col min="2308" max="2308" width="0.81640625" style="26" customWidth="1"/>
    <col min="2309" max="2309" width="13.54296875" style="26" customWidth="1"/>
    <col min="2310" max="2310" width="15.26953125" style="26" customWidth="1"/>
    <col min="2311" max="2311" width="11.54296875" style="26" customWidth="1"/>
    <col min="2312" max="2314" width="9.1796875" style="26"/>
    <col min="2315" max="2315" width="12.453125" style="26" customWidth="1"/>
    <col min="2316" max="2560" width="9.1796875" style="26"/>
    <col min="2561" max="2561" width="20" style="26" customWidth="1"/>
    <col min="2562" max="2562" width="15.81640625" style="26" customWidth="1"/>
    <col min="2563" max="2563" width="14" style="26" customWidth="1"/>
    <col min="2564" max="2564" width="0.81640625" style="26" customWidth="1"/>
    <col min="2565" max="2565" width="13.54296875" style="26" customWidth="1"/>
    <col min="2566" max="2566" width="15.26953125" style="26" customWidth="1"/>
    <col min="2567" max="2567" width="11.54296875" style="26" customWidth="1"/>
    <col min="2568" max="2570" width="9.1796875" style="26"/>
    <col min="2571" max="2571" width="12.453125" style="26" customWidth="1"/>
    <col min="2572" max="2816" width="9.1796875" style="26"/>
    <col min="2817" max="2817" width="20" style="26" customWidth="1"/>
    <col min="2818" max="2818" width="15.81640625" style="26" customWidth="1"/>
    <col min="2819" max="2819" width="14" style="26" customWidth="1"/>
    <col min="2820" max="2820" width="0.81640625" style="26" customWidth="1"/>
    <col min="2821" max="2821" width="13.54296875" style="26" customWidth="1"/>
    <col min="2822" max="2822" width="15.26953125" style="26" customWidth="1"/>
    <col min="2823" max="2823" width="11.54296875" style="26" customWidth="1"/>
    <col min="2824" max="2826" width="9.1796875" style="26"/>
    <col min="2827" max="2827" width="12.453125" style="26" customWidth="1"/>
    <col min="2828" max="3072" width="9.1796875" style="26"/>
    <col min="3073" max="3073" width="20" style="26" customWidth="1"/>
    <col min="3074" max="3074" width="15.81640625" style="26" customWidth="1"/>
    <col min="3075" max="3075" width="14" style="26" customWidth="1"/>
    <col min="3076" max="3076" width="0.81640625" style="26" customWidth="1"/>
    <col min="3077" max="3077" width="13.54296875" style="26" customWidth="1"/>
    <col min="3078" max="3078" width="15.26953125" style="26" customWidth="1"/>
    <col min="3079" max="3079" width="11.54296875" style="26" customWidth="1"/>
    <col min="3080" max="3082" width="9.1796875" style="26"/>
    <col min="3083" max="3083" width="12.453125" style="26" customWidth="1"/>
    <col min="3084" max="3328" width="9.1796875" style="26"/>
    <col min="3329" max="3329" width="20" style="26" customWidth="1"/>
    <col min="3330" max="3330" width="15.81640625" style="26" customWidth="1"/>
    <col min="3331" max="3331" width="14" style="26" customWidth="1"/>
    <col min="3332" max="3332" width="0.81640625" style="26" customWidth="1"/>
    <col min="3333" max="3333" width="13.54296875" style="26" customWidth="1"/>
    <col min="3334" max="3334" width="15.26953125" style="26" customWidth="1"/>
    <col min="3335" max="3335" width="11.54296875" style="26" customWidth="1"/>
    <col min="3336" max="3338" width="9.1796875" style="26"/>
    <col min="3339" max="3339" width="12.453125" style="26" customWidth="1"/>
    <col min="3340" max="3584" width="9.1796875" style="26"/>
    <col min="3585" max="3585" width="20" style="26" customWidth="1"/>
    <col min="3586" max="3586" width="15.81640625" style="26" customWidth="1"/>
    <col min="3587" max="3587" width="14" style="26" customWidth="1"/>
    <col min="3588" max="3588" width="0.81640625" style="26" customWidth="1"/>
    <col min="3589" max="3589" width="13.54296875" style="26" customWidth="1"/>
    <col min="3590" max="3590" width="15.26953125" style="26" customWidth="1"/>
    <col min="3591" max="3591" width="11.54296875" style="26" customWidth="1"/>
    <col min="3592" max="3594" width="9.1796875" style="26"/>
    <col min="3595" max="3595" width="12.453125" style="26" customWidth="1"/>
    <col min="3596" max="3840" width="9.1796875" style="26"/>
    <col min="3841" max="3841" width="20" style="26" customWidth="1"/>
    <col min="3842" max="3842" width="15.81640625" style="26" customWidth="1"/>
    <col min="3843" max="3843" width="14" style="26" customWidth="1"/>
    <col min="3844" max="3844" width="0.81640625" style="26" customWidth="1"/>
    <col min="3845" max="3845" width="13.54296875" style="26" customWidth="1"/>
    <col min="3846" max="3846" width="15.26953125" style="26" customWidth="1"/>
    <col min="3847" max="3847" width="11.54296875" style="26" customWidth="1"/>
    <col min="3848" max="3850" width="9.1796875" style="26"/>
    <col min="3851" max="3851" width="12.453125" style="26" customWidth="1"/>
    <col min="3852" max="4096" width="9.1796875" style="26"/>
    <col min="4097" max="4097" width="20" style="26" customWidth="1"/>
    <col min="4098" max="4098" width="15.81640625" style="26" customWidth="1"/>
    <col min="4099" max="4099" width="14" style="26" customWidth="1"/>
    <col min="4100" max="4100" width="0.81640625" style="26" customWidth="1"/>
    <col min="4101" max="4101" width="13.54296875" style="26" customWidth="1"/>
    <col min="4102" max="4102" width="15.26953125" style="26" customWidth="1"/>
    <col min="4103" max="4103" width="11.54296875" style="26" customWidth="1"/>
    <col min="4104" max="4106" width="9.1796875" style="26"/>
    <col min="4107" max="4107" width="12.453125" style="26" customWidth="1"/>
    <col min="4108" max="4352" width="9.1796875" style="26"/>
    <col min="4353" max="4353" width="20" style="26" customWidth="1"/>
    <col min="4354" max="4354" width="15.81640625" style="26" customWidth="1"/>
    <col min="4355" max="4355" width="14" style="26" customWidth="1"/>
    <col min="4356" max="4356" width="0.81640625" style="26" customWidth="1"/>
    <col min="4357" max="4357" width="13.54296875" style="26" customWidth="1"/>
    <col min="4358" max="4358" width="15.26953125" style="26" customWidth="1"/>
    <col min="4359" max="4359" width="11.54296875" style="26" customWidth="1"/>
    <col min="4360" max="4362" width="9.1796875" style="26"/>
    <col min="4363" max="4363" width="12.453125" style="26" customWidth="1"/>
    <col min="4364" max="4608" width="9.1796875" style="26"/>
    <col min="4609" max="4609" width="20" style="26" customWidth="1"/>
    <col min="4610" max="4610" width="15.81640625" style="26" customWidth="1"/>
    <col min="4611" max="4611" width="14" style="26" customWidth="1"/>
    <col min="4612" max="4612" width="0.81640625" style="26" customWidth="1"/>
    <col min="4613" max="4613" width="13.54296875" style="26" customWidth="1"/>
    <col min="4614" max="4614" width="15.26953125" style="26" customWidth="1"/>
    <col min="4615" max="4615" width="11.54296875" style="26" customWidth="1"/>
    <col min="4616" max="4618" width="9.1796875" style="26"/>
    <col min="4619" max="4619" width="12.453125" style="26" customWidth="1"/>
    <col min="4620" max="4864" width="9.1796875" style="26"/>
    <col min="4865" max="4865" width="20" style="26" customWidth="1"/>
    <col min="4866" max="4866" width="15.81640625" style="26" customWidth="1"/>
    <col min="4867" max="4867" width="14" style="26" customWidth="1"/>
    <col min="4868" max="4868" width="0.81640625" style="26" customWidth="1"/>
    <col min="4869" max="4869" width="13.54296875" style="26" customWidth="1"/>
    <col min="4870" max="4870" width="15.26953125" style="26" customWidth="1"/>
    <col min="4871" max="4871" width="11.54296875" style="26" customWidth="1"/>
    <col min="4872" max="4874" width="9.1796875" style="26"/>
    <col min="4875" max="4875" width="12.453125" style="26" customWidth="1"/>
    <col min="4876" max="5120" width="9.1796875" style="26"/>
    <col min="5121" max="5121" width="20" style="26" customWidth="1"/>
    <col min="5122" max="5122" width="15.81640625" style="26" customWidth="1"/>
    <col min="5123" max="5123" width="14" style="26" customWidth="1"/>
    <col min="5124" max="5124" width="0.81640625" style="26" customWidth="1"/>
    <col min="5125" max="5125" width="13.54296875" style="26" customWidth="1"/>
    <col min="5126" max="5126" width="15.26953125" style="26" customWidth="1"/>
    <col min="5127" max="5127" width="11.54296875" style="26" customWidth="1"/>
    <col min="5128" max="5130" width="9.1796875" style="26"/>
    <col min="5131" max="5131" width="12.453125" style="26" customWidth="1"/>
    <col min="5132" max="5376" width="9.1796875" style="26"/>
    <col min="5377" max="5377" width="20" style="26" customWidth="1"/>
    <col min="5378" max="5378" width="15.81640625" style="26" customWidth="1"/>
    <col min="5379" max="5379" width="14" style="26" customWidth="1"/>
    <col min="5380" max="5380" width="0.81640625" style="26" customWidth="1"/>
    <col min="5381" max="5381" width="13.54296875" style="26" customWidth="1"/>
    <col min="5382" max="5382" width="15.26953125" style="26" customWidth="1"/>
    <col min="5383" max="5383" width="11.54296875" style="26" customWidth="1"/>
    <col min="5384" max="5386" width="9.1796875" style="26"/>
    <col min="5387" max="5387" width="12.453125" style="26" customWidth="1"/>
    <col min="5388" max="5632" width="9.1796875" style="26"/>
    <col min="5633" max="5633" width="20" style="26" customWidth="1"/>
    <col min="5634" max="5634" width="15.81640625" style="26" customWidth="1"/>
    <col min="5635" max="5635" width="14" style="26" customWidth="1"/>
    <col min="5636" max="5636" width="0.81640625" style="26" customWidth="1"/>
    <col min="5637" max="5637" width="13.54296875" style="26" customWidth="1"/>
    <col min="5638" max="5638" width="15.26953125" style="26" customWidth="1"/>
    <col min="5639" max="5639" width="11.54296875" style="26" customWidth="1"/>
    <col min="5640" max="5642" width="9.1796875" style="26"/>
    <col min="5643" max="5643" width="12.453125" style="26" customWidth="1"/>
    <col min="5644" max="5888" width="9.1796875" style="26"/>
    <col min="5889" max="5889" width="20" style="26" customWidth="1"/>
    <col min="5890" max="5890" width="15.81640625" style="26" customWidth="1"/>
    <col min="5891" max="5891" width="14" style="26" customWidth="1"/>
    <col min="5892" max="5892" width="0.81640625" style="26" customWidth="1"/>
    <col min="5893" max="5893" width="13.54296875" style="26" customWidth="1"/>
    <col min="5894" max="5894" width="15.26953125" style="26" customWidth="1"/>
    <col min="5895" max="5895" width="11.54296875" style="26" customWidth="1"/>
    <col min="5896" max="5898" width="9.1796875" style="26"/>
    <col min="5899" max="5899" width="12.453125" style="26" customWidth="1"/>
    <col min="5900" max="6144" width="9.1796875" style="26"/>
    <col min="6145" max="6145" width="20" style="26" customWidth="1"/>
    <col min="6146" max="6146" width="15.81640625" style="26" customWidth="1"/>
    <col min="6147" max="6147" width="14" style="26" customWidth="1"/>
    <col min="6148" max="6148" width="0.81640625" style="26" customWidth="1"/>
    <col min="6149" max="6149" width="13.54296875" style="26" customWidth="1"/>
    <col min="6150" max="6150" width="15.26953125" style="26" customWidth="1"/>
    <col min="6151" max="6151" width="11.54296875" style="26" customWidth="1"/>
    <col min="6152" max="6154" width="9.1796875" style="26"/>
    <col min="6155" max="6155" width="12.453125" style="26" customWidth="1"/>
    <col min="6156" max="6400" width="9.1796875" style="26"/>
    <col min="6401" max="6401" width="20" style="26" customWidth="1"/>
    <col min="6402" max="6402" width="15.81640625" style="26" customWidth="1"/>
    <col min="6403" max="6403" width="14" style="26" customWidth="1"/>
    <col min="6404" max="6404" width="0.81640625" style="26" customWidth="1"/>
    <col min="6405" max="6405" width="13.54296875" style="26" customWidth="1"/>
    <col min="6406" max="6406" width="15.26953125" style="26" customWidth="1"/>
    <col min="6407" max="6407" width="11.54296875" style="26" customWidth="1"/>
    <col min="6408" max="6410" width="9.1796875" style="26"/>
    <col min="6411" max="6411" width="12.453125" style="26" customWidth="1"/>
    <col min="6412" max="6656" width="9.1796875" style="26"/>
    <col min="6657" max="6657" width="20" style="26" customWidth="1"/>
    <col min="6658" max="6658" width="15.81640625" style="26" customWidth="1"/>
    <col min="6659" max="6659" width="14" style="26" customWidth="1"/>
    <col min="6660" max="6660" width="0.81640625" style="26" customWidth="1"/>
    <col min="6661" max="6661" width="13.54296875" style="26" customWidth="1"/>
    <col min="6662" max="6662" width="15.26953125" style="26" customWidth="1"/>
    <col min="6663" max="6663" width="11.54296875" style="26" customWidth="1"/>
    <col min="6664" max="6666" width="9.1796875" style="26"/>
    <col min="6667" max="6667" width="12.453125" style="26" customWidth="1"/>
    <col min="6668" max="6912" width="9.1796875" style="26"/>
    <col min="6913" max="6913" width="20" style="26" customWidth="1"/>
    <col min="6914" max="6914" width="15.81640625" style="26" customWidth="1"/>
    <col min="6915" max="6915" width="14" style="26" customWidth="1"/>
    <col min="6916" max="6916" width="0.81640625" style="26" customWidth="1"/>
    <col min="6917" max="6917" width="13.54296875" style="26" customWidth="1"/>
    <col min="6918" max="6918" width="15.26953125" style="26" customWidth="1"/>
    <col min="6919" max="6919" width="11.54296875" style="26" customWidth="1"/>
    <col min="6920" max="6922" width="9.1796875" style="26"/>
    <col min="6923" max="6923" width="12.453125" style="26" customWidth="1"/>
    <col min="6924" max="7168" width="9.1796875" style="26"/>
    <col min="7169" max="7169" width="20" style="26" customWidth="1"/>
    <col min="7170" max="7170" width="15.81640625" style="26" customWidth="1"/>
    <col min="7171" max="7171" width="14" style="26" customWidth="1"/>
    <col min="7172" max="7172" width="0.81640625" style="26" customWidth="1"/>
    <col min="7173" max="7173" width="13.54296875" style="26" customWidth="1"/>
    <col min="7174" max="7174" width="15.26953125" style="26" customWidth="1"/>
    <col min="7175" max="7175" width="11.54296875" style="26" customWidth="1"/>
    <col min="7176" max="7178" width="9.1796875" style="26"/>
    <col min="7179" max="7179" width="12.453125" style="26" customWidth="1"/>
    <col min="7180" max="7424" width="9.1796875" style="26"/>
    <col min="7425" max="7425" width="20" style="26" customWidth="1"/>
    <col min="7426" max="7426" width="15.81640625" style="26" customWidth="1"/>
    <col min="7427" max="7427" width="14" style="26" customWidth="1"/>
    <col min="7428" max="7428" width="0.81640625" style="26" customWidth="1"/>
    <col min="7429" max="7429" width="13.54296875" style="26" customWidth="1"/>
    <col min="7430" max="7430" width="15.26953125" style="26" customWidth="1"/>
    <col min="7431" max="7431" width="11.54296875" style="26" customWidth="1"/>
    <col min="7432" max="7434" width="9.1796875" style="26"/>
    <col min="7435" max="7435" width="12.453125" style="26" customWidth="1"/>
    <col min="7436" max="7680" width="9.1796875" style="26"/>
    <col min="7681" max="7681" width="20" style="26" customWidth="1"/>
    <col min="7682" max="7682" width="15.81640625" style="26" customWidth="1"/>
    <col min="7683" max="7683" width="14" style="26" customWidth="1"/>
    <col min="7684" max="7684" width="0.81640625" style="26" customWidth="1"/>
    <col min="7685" max="7685" width="13.54296875" style="26" customWidth="1"/>
    <col min="7686" max="7686" width="15.26953125" style="26" customWidth="1"/>
    <col min="7687" max="7687" width="11.54296875" style="26" customWidth="1"/>
    <col min="7688" max="7690" width="9.1796875" style="26"/>
    <col min="7691" max="7691" width="12.453125" style="26" customWidth="1"/>
    <col min="7692" max="7936" width="9.1796875" style="26"/>
    <col min="7937" max="7937" width="20" style="26" customWidth="1"/>
    <col min="7938" max="7938" width="15.81640625" style="26" customWidth="1"/>
    <col min="7939" max="7939" width="14" style="26" customWidth="1"/>
    <col min="7940" max="7940" width="0.81640625" style="26" customWidth="1"/>
    <col min="7941" max="7941" width="13.54296875" style="26" customWidth="1"/>
    <col min="7942" max="7942" width="15.26953125" style="26" customWidth="1"/>
    <col min="7943" max="7943" width="11.54296875" style="26" customWidth="1"/>
    <col min="7944" max="7946" width="9.1796875" style="26"/>
    <col min="7947" max="7947" width="12.453125" style="26" customWidth="1"/>
    <col min="7948" max="8192" width="9.1796875" style="26"/>
    <col min="8193" max="8193" width="20" style="26" customWidth="1"/>
    <col min="8194" max="8194" width="15.81640625" style="26" customWidth="1"/>
    <col min="8195" max="8195" width="14" style="26" customWidth="1"/>
    <col min="8196" max="8196" width="0.81640625" style="26" customWidth="1"/>
    <col min="8197" max="8197" width="13.54296875" style="26" customWidth="1"/>
    <col min="8198" max="8198" width="15.26953125" style="26" customWidth="1"/>
    <col min="8199" max="8199" width="11.54296875" style="26" customWidth="1"/>
    <col min="8200" max="8202" width="9.1796875" style="26"/>
    <col min="8203" max="8203" width="12.453125" style="26" customWidth="1"/>
    <col min="8204" max="8448" width="9.1796875" style="26"/>
    <col min="8449" max="8449" width="20" style="26" customWidth="1"/>
    <col min="8450" max="8450" width="15.81640625" style="26" customWidth="1"/>
    <col min="8451" max="8451" width="14" style="26" customWidth="1"/>
    <col min="8452" max="8452" width="0.81640625" style="26" customWidth="1"/>
    <col min="8453" max="8453" width="13.54296875" style="26" customWidth="1"/>
    <col min="8454" max="8454" width="15.26953125" style="26" customWidth="1"/>
    <col min="8455" max="8455" width="11.54296875" style="26" customWidth="1"/>
    <col min="8456" max="8458" width="9.1796875" style="26"/>
    <col min="8459" max="8459" width="12.453125" style="26" customWidth="1"/>
    <col min="8460" max="8704" width="9.1796875" style="26"/>
    <col min="8705" max="8705" width="20" style="26" customWidth="1"/>
    <col min="8706" max="8706" width="15.81640625" style="26" customWidth="1"/>
    <col min="8707" max="8707" width="14" style="26" customWidth="1"/>
    <col min="8708" max="8708" width="0.81640625" style="26" customWidth="1"/>
    <col min="8709" max="8709" width="13.54296875" style="26" customWidth="1"/>
    <col min="8710" max="8710" width="15.26953125" style="26" customWidth="1"/>
    <col min="8711" max="8711" width="11.54296875" style="26" customWidth="1"/>
    <col min="8712" max="8714" width="9.1796875" style="26"/>
    <col min="8715" max="8715" width="12.453125" style="26" customWidth="1"/>
    <col min="8716" max="8960" width="9.1796875" style="26"/>
    <col min="8961" max="8961" width="20" style="26" customWidth="1"/>
    <col min="8962" max="8962" width="15.81640625" style="26" customWidth="1"/>
    <col min="8963" max="8963" width="14" style="26" customWidth="1"/>
    <col min="8964" max="8964" width="0.81640625" style="26" customWidth="1"/>
    <col min="8965" max="8965" width="13.54296875" style="26" customWidth="1"/>
    <col min="8966" max="8966" width="15.26953125" style="26" customWidth="1"/>
    <col min="8967" max="8967" width="11.54296875" style="26" customWidth="1"/>
    <col min="8968" max="8970" width="9.1796875" style="26"/>
    <col min="8971" max="8971" width="12.453125" style="26" customWidth="1"/>
    <col min="8972" max="9216" width="9.1796875" style="26"/>
    <col min="9217" max="9217" width="20" style="26" customWidth="1"/>
    <col min="9218" max="9218" width="15.81640625" style="26" customWidth="1"/>
    <col min="9219" max="9219" width="14" style="26" customWidth="1"/>
    <col min="9220" max="9220" width="0.81640625" style="26" customWidth="1"/>
    <col min="9221" max="9221" width="13.54296875" style="26" customWidth="1"/>
    <col min="9222" max="9222" width="15.26953125" style="26" customWidth="1"/>
    <col min="9223" max="9223" width="11.54296875" style="26" customWidth="1"/>
    <col min="9224" max="9226" width="9.1796875" style="26"/>
    <col min="9227" max="9227" width="12.453125" style="26" customWidth="1"/>
    <col min="9228" max="9472" width="9.1796875" style="26"/>
    <col min="9473" max="9473" width="20" style="26" customWidth="1"/>
    <col min="9474" max="9474" width="15.81640625" style="26" customWidth="1"/>
    <col min="9475" max="9475" width="14" style="26" customWidth="1"/>
    <col min="9476" max="9476" width="0.81640625" style="26" customWidth="1"/>
    <col min="9477" max="9477" width="13.54296875" style="26" customWidth="1"/>
    <col min="9478" max="9478" width="15.26953125" style="26" customWidth="1"/>
    <col min="9479" max="9479" width="11.54296875" style="26" customWidth="1"/>
    <col min="9480" max="9482" width="9.1796875" style="26"/>
    <col min="9483" max="9483" width="12.453125" style="26" customWidth="1"/>
    <col min="9484" max="9728" width="9.1796875" style="26"/>
    <col min="9729" max="9729" width="20" style="26" customWidth="1"/>
    <col min="9730" max="9730" width="15.81640625" style="26" customWidth="1"/>
    <col min="9731" max="9731" width="14" style="26" customWidth="1"/>
    <col min="9732" max="9732" width="0.81640625" style="26" customWidth="1"/>
    <col min="9733" max="9733" width="13.54296875" style="26" customWidth="1"/>
    <col min="9734" max="9734" width="15.26953125" style="26" customWidth="1"/>
    <col min="9735" max="9735" width="11.54296875" style="26" customWidth="1"/>
    <col min="9736" max="9738" width="9.1796875" style="26"/>
    <col min="9739" max="9739" width="12.453125" style="26" customWidth="1"/>
    <col min="9740" max="9984" width="9.1796875" style="26"/>
    <col min="9985" max="9985" width="20" style="26" customWidth="1"/>
    <col min="9986" max="9986" width="15.81640625" style="26" customWidth="1"/>
    <col min="9987" max="9987" width="14" style="26" customWidth="1"/>
    <col min="9988" max="9988" width="0.81640625" style="26" customWidth="1"/>
    <col min="9989" max="9989" width="13.54296875" style="26" customWidth="1"/>
    <col min="9990" max="9990" width="15.26953125" style="26" customWidth="1"/>
    <col min="9991" max="9991" width="11.54296875" style="26" customWidth="1"/>
    <col min="9992" max="9994" width="9.1796875" style="26"/>
    <col min="9995" max="9995" width="12.453125" style="26" customWidth="1"/>
    <col min="9996" max="10240" width="9.1796875" style="26"/>
    <col min="10241" max="10241" width="20" style="26" customWidth="1"/>
    <col min="10242" max="10242" width="15.81640625" style="26" customWidth="1"/>
    <col min="10243" max="10243" width="14" style="26" customWidth="1"/>
    <col min="10244" max="10244" width="0.81640625" style="26" customWidth="1"/>
    <col min="10245" max="10245" width="13.54296875" style="26" customWidth="1"/>
    <col min="10246" max="10246" width="15.26953125" style="26" customWidth="1"/>
    <col min="10247" max="10247" width="11.54296875" style="26" customWidth="1"/>
    <col min="10248" max="10250" width="9.1796875" style="26"/>
    <col min="10251" max="10251" width="12.453125" style="26" customWidth="1"/>
    <col min="10252" max="10496" width="9.1796875" style="26"/>
    <col min="10497" max="10497" width="20" style="26" customWidth="1"/>
    <col min="10498" max="10498" width="15.81640625" style="26" customWidth="1"/>
    <col min="10499" max="10499" width="14" style="26" customWidth="1"/>
    <col min="10500" max="10500" width="0.81640625" style="26" customWidth="1"/>
    <col min="10501" max="10501" width="13.54296875" style="26" customWidth="1"/>
    <col min="10502" max="10502" width="15.26953125" style="26" customWidth="1"/>
    <col min="10503" max="10503" width="11.54296875" style="26" customWidth="1"/>
    <col min="10504" max="10506" width="9.1796875" style="26"/>
    <col min="10507" max="10507" width="12.453125" style="26" customWidth="1"/>
    <col min="10508" max="10752" width="9.1796875" style="26"/>
    <col min="10753" max="10753" width="20" style="26" customWidth="1"/>
    <col min="10754" max="10754" width="15.81640625" style="26" customWidth="1"/>
    <col min="10755" max="10755" width="14" style="26" customWidth="1"/>
    <col min="10756" max="10756" width="0.81640625" style="26" customWidth="1"/>
    <col min="10757" max="10757" width="13.54296875" style="26" customWidth="1"/>
    <col min="10758" max="10758" width="15.26953125" style="26" customWidth="1"/>
    <col min="10759" max="10759" width="11.54296875" style="26" customWidth="1"/>
    <col min="10760" max="10762" width="9.1796875" style="26"/>
    <col min="10763" max="10763" width="12.453125" style="26" customWidth="1"/>
    <col min="10764" max="11008" width="9.1796875" style="26"/>
    <col min="11009" max="11009" width="20" style="26" customWidth="1"/>
    <col min="11010" max="11010" width="15.81640625" style="26" customWidth="1"/>
    <col min="11011" max="11011" width="14" style="26" customWidth="1"/>
    <col min="11012" max="11012" width="0.81640625" style="26" customWidth="1"/>
    <col min="11013" max="11013" width="13.54296875" style="26" customWidth="1"/>
    <col min="11014" max="11014" width="15.26953125" style="26" customWidth="1"/>
    <col min="11015" max="11015" width="11.54296875" style="26" customWidth="1"/>
    <col min="11016" max="11018" width="9.1796875" style="26"/>
    <col min="11019" max="11019" width="12.453125" style="26" customWidth="1"/>
    <col min="11020" max="11264" width="9.1796875" style="26"/>
    <col min="11265" max="11265" width="20" style="26" customWidth="1"/>
    <col min="11266" max="11266" width="15.81640625" style="26" customWidth="1"/>
    <col min="11267" max="11267" width="14" style="26" customWidth="1"/>
    <col min="11268" max="11268" width="0.81640625" style="26" customWidth="1"/>
    <col min="11269" max="11269" width="13.54296875" style="26" customWidth="1"/>
    <col min="11270" max="11270" width="15.26953125" style="26" customWidth="1"/>
    <col min="11271" max="11271" width="11.54296875" style="26" customWidth="1"/>
    <col min="11272" max="11274" width="9.1796875" style="26"/>
    <col min="11275" max="11275" width="12.453125" style="26" customWidth="1"/>
    <col min="11276" max="11520" width="9.1796875" style="26"/>
    <col min="11521" max="11521" width="20" style="26" customWidth="1"/>
    <col min="11522" max="11522" width="15.81640625" style="26" customWidth="1"/>
    <col min="11523" max="11523" width="14" style="26" customWidth="1"/>
    <col min="11524" max="11524" width="0.81640625" style="26" customWidth="1"/>
    <col min="11525" max="11525" width="13.54296875" style="26" customWidth="1"/>
    <col min="11526" max="11526" width="15.26953125" style="26" customWidth="1"/>
    <col min="11527" max="11527" width="11.54296875" style="26" customWidth="1"/>
    <col min="11528" max="11530" width="9.1796875" style="26"/>
    <col min="11531" max="11531" width="12.453125" style="26" customWidth="1"/>
    <col min="11532" max="11776" width="9.1796875" style="26"/>
    <col min="11777" max="11777" width="20" style="26" customWidth="1"/>
    <col min="11778" max="11778" width="15.81640625" style="26" customWidth="1"/>
    <col min="11779" max="11779" width="14" style="26" customWidth="1"/>
    <col min="11780" max="11780" width="0.81640625" style="26" customWidth="1"/>
    <col min="11781" max="11781" width="13.54296875" style="26" customWidth="1"/>
    <col min="11782" max="11782" width="15.26953125" style="26" customWidth="1"/>
    <col min="11783" max="11783" width="11.54296875" style="26" customWidth="1"/>
    <col min="11784" max="11786" width="9.1796875" style="26"/>
    <col min="11787" max="11787" width="12.453125" style="26" customWidth="1"/>
    <col min="11788" max="12032" width="9.1796875" style="26"/>
    <col min="12033" max="12033" width="20" style="26" customWidth="1"/>
    <col min="12034" max="12034" width="15.81640625" style="26" customWidth="1"/>
    <col min="12035" max="12035" width="14" style="26" customWidth="1"/>
    <col min="12036" max="12036" width="0.81640625" style="26" customWidth="1"/>
    <col min="12037" max="12037" width="13.54296875" style="26" customWidth="1"/>
    <col min="12038" max="12038" width="15.26953125" style="26" customWidth="1"/>
    <col min="12039" max="12039" width="11.54296875" style="26" customWidth="1"/>
    <col min="12040" max="12042" width="9.1796875" style="26"/>
    <col min="12043" max="12043" width="12.453125" style="26" customWidth="1"/>
    <col min="12044" max="12288" width="9.1796875" style="26"/>
    <col min="12289" max="12289" width="20" style="26" customWidth="1"/>
    <col min="12290" max="12290" width="15.81640625" style="26" customWidth="1"/>
    <col min="12291" max="12291" width="14" style="26" customWidth="1"/>
    <col min="12292" max="12292" width="0.81640625" style="26" customWidth="1"/>
    <col min="12293" max="12293" width="13.54296875" style="26" customWidth="1"/>
    <col min="12294" max="12294" width="15.26953125" style="26" customWidth="1"/>
    <col min="12295" max="12295" width="11.54296875" style="26" customWidth="1"/>
    <col min="12296" max="12298" width="9.1796875" style="26"/>
    <col min="12299" max="12299" width="12.453125" style="26" customWidth="1"/>
    <col min="12300" max="12544" width="9.1796875" style="26"/>
    <col min="12545" max="12545" width="20" style="26" customWidth="1"/>
    <col min="12546" max="12546" width="15.81640625" style="26" customWidth="1"/>
    <col min="12547" max="12547" width="14" style="26" customWidth="1"/>
    <col min="12548" max="12548" width="0.81640625" style="26" customWidth="1"/>
    <col min="12549" max="12549" width="13.54296875" style="26" customWidth="1"/>
    <col min="12550" max="12550" width="15.26953125" style="26" customWidth="1"/>
    <col min="12551" max="12551" width="11.54296875" style="26" customWidth="1"/>
    <col min="12552" max="12554" width="9.1796875" style="26"/>
    <col min="12555" max="12555" width="12.453125" style="26" customWidth="1"/>
    <col min="12556" max="12800" width="9.1796875" style="26"/>
    <col min="12801" max="12801" width="20" style="26" customWidth="1"/>
    <col min="12802" max="12802" width="15.81640625" style="26" customWidth="1"/>
    <col min="12803" max="12803" width="14" style="26" customWidth="1"/>
    <col min="12804" max="12804" width="0.81640625" style="26" customWidth="1"/>
    <col min="12805" max="12805" width="13.54296875" style="26" customWidth="1"/>
    <col min="12806" max="12806" width="15.26953125" style="26" customWidth="1"/>
    <col min="12807" max="12807" width="11.54296875" style="26" customWidth="1"/>
    <col min="12808" max="12810" width="9.1796875" style="26"/>
    <col min="12811" max="12811" width="12.453125" style="26" customWidth="1"/>
    <col min="12812" max="13056" width="9.1796875" style="26"/>
    <col min="13057" max="13057" width="20" style="26" customWidth="1"/>
    <col min="13058" max="13058" width="15.81640625" style="26" customWidth="1"/>
    <col min="13059" max="13059" width="14" style="26" customWidth="1"/>
    <col min="13060" max="13060" width="0.81640625" style="26" customWidth="1"/>
    <col min="13061" max="13061" width="13.54296875" style="26" customWidth="1"/>
    <col min="13062" max="13062" width="15.26953125" style="26" customWidth="1"/>
    <col min="13063" max="13063" width="11.54296875" style="26" customWidth="1"/>
    <col min="13064" max="13066" width="9.1796875" style="26"/>
    <col min="13067" max="13067" width="12.453125" style="26" customWidth="1"/>
    <col min="13068" max="13312" width="9.1796875" style="26"/>
    <col min="13313" max="13313" width="20" style="26" customWidth="1"/>
    <col min="13314" max="13314" width="15.81640625" style="26" customWidth="1"/>
    <col min="13315" max="13315" width="14" style="26" customWidth="1"/>
    <col min="13316" max="13316" width="0.81640625" style="26" customWidth="1"/>
    <col min="13317" max="13317" width="13.54296875" style="26" customWidth="1"/>
    <col min="13318" max="13318" width="15.26953125" style="26" customWidth="1"/>
    <col min="13319" max="13319" width="11.54296875" style="26" customWidth="1"/>
    <col min="13320" max="13322" width="9.1796875" style="26"/>
    <col min="13323" max="13323" width="12.453125" style="26" customWidth="1"/>
    <col min="13324" max="13568" width="9.1796875" style="26"/>
    <col min="13569" max="13569" width="20" style="26" customWidth="1"/>
    <col min="13570" max="13570" width="15.81640625" style="26" customWidth="1"/>
    <col min="13571" max="13571" width="14" style="26" customWidth="1"/>
    <col min="13572" max="13572" width="0.81640625" style="26" customWidth="1"/>
    <col min="13573" max="13573" width="13.54296875" style="26" customWidth="1"/>
    <col min="13574" max="13574" width="15.26953125" style="26" customWidth="1"/>
    <col min="13575" max="13575" width="11.54296875" style="26" customWidth="1"/>
    <col min="13576" max="13578" width="9.1796875" style="26"/>
    <col min="13579" max="13579" width="12.453125" style="26" customWidth="1"/>
    <col min="13580" max="13824" width="9.1796875" style="26"/>
    <col min="13825" max="13825" width="20" style="26" customWidth="1"/>
    <col min="13826" max="13826" width="15.81640625" style="26" customWidth="1"/>
    <col min="13827" max="13827" width="14" style="26" customWidth="1"/>
    <col min="13828" max="13828" width="0.81640625" style="26" customWidth="1"/>
    <col min="13829" max="13829" width="13.54296875" style="26" customWidth="1"/>
    <col min="13830" max="13830" width="15.26953125" style="26" customWidth="1"/>
    <col min="13831" max="13831" width="11.54296875" style="26" customWidth="1"/>
    <col min="13832" max="13834" width="9.1796875" style="26"/>
    <col min="13835" max="13835" width="12.453125" style="26" customWidth="1"/>
    <col min="13836" max="14080" width="9.1796875" style="26"/>
    <col min="14081" max="14081" width="20" style="26" customWidth="1"/>
    <col min="14082" max="14082" width="15.81640625" style="26" customWidth="1"/>
    <col min="14083" max="14083" width="14" style="26" customWidth="1"/>
    <col min="14084" max="14084" width="0.81640625" style="26" customWidth="1"/>
    <col min="14085" max="14085" width="13.54296875" style="26" customWidth="1"/>
    <col min="14086" max="14086" width="15.26953125" style="26" customWidth="1"/>
    <col min="14087" max="14087" width="11.54296875" style="26" customWidth="1"/>
    <col min="14088" max="14090" width="9.1796875" style="26"/>
    <col min="14091" max="14091" width="12.453125" style="26" customWidth="1"/>
    <col min="14092" max="14336" width="9.1796875" style="26"/>
    <col min="14337" max="14337" width="20" style="26" customWidth="1"/>
    <col min="14338" max="14338" width="15.81640625" style="26" customWidth="1"/>
    <col min="14339" max="14339" width="14" style="26" customWidth="1"/>
    <col min="14340" max="14340" width="0.81640625" style="26" customWidth="1"/>
    <col min="14341" max="14341" width="13.54296875" style="26" customWidth="1"/>
    <col min="14342" max="14342" width="15.26953125" style="26" customWidth="1"/>
    <col min="14343" max="14343" width="11.54296875" style="26" customWidth="1"/>
    <col min="14344" max="14346" width="9.1796875" style="26"/>
    <col min="14347" max="14347" width="12.453125" style="26" customWidth="1"/>
    <col min="14348" max="14592" width="9.1796875" style="26"/>
    <col min="14593" max="14593" width="20" style="26" customWidth="1"/>
    <col min="14594" max="14594" width="15.81640625" style="26" customWidth="1"/>
    <col min="14595" max="14595" width="14" style="26" customWidth="1"/>
    <col min="14596" max="14596" width="0.81640625" style="26" customWidth="1"/>
    <col min="14597" max="14597" width="13.54296875" style="26" customWidth="1"/>
    <col min="14598" max="14598" width="15.26953125" style="26" customWidth="1"/>
    <col min="14599" max="14599" width="11.54296875" style="26" customWidth="1"/>
    <col min="14600" max="14602" width="9.1796875" style="26"/>
    <col min="14603" max="14603" width="12.453125" style="26" customWidth="1"/>
    <col min="14604" max="14848" width="9.1796875" style="26"/>
    <col min="14849" max="14849" width="20" style="26" customWidth="1"/>
    <col min="14850" max="14850" width="15.81640625" style="26" customWidth="1"/>
    <col min="14851" max="14851" width="14" style="26" customWidth="1"/>
    <col min="14852" max="14852" width="0.81640625" style="26" customWidth="1"/>
    <col min="14853" max="14853" width="13.54296875" style="26" customWidth="1"/>
    <col min="14854" max="14854" width="15.26953125" style="26" customWidth="1"/>
    <col min="14855" max="14855" width="11.54296875" style="26" customWidth="1"/>
    <col min="14856" max="14858" width="9.1796875" style="26"/>
    <col min="14859" max="14859" width="12.453125" style="26" customWidth="1"/>
    <col min="14860" max="15104" width="9.1796875" style="26"/>
    <col min="15105" max="15105" width="20" style="26" customWidth="1"/>
    <col min="15106" max="15106" width="15.81640625" style="26" customWidth="1"/>
    <col min="15107" max="15107" width="14" style="26" customWidth="1"/>
    <col min="15108" max="15108" width="0.81640625" style="26" customWidth="1"/>
    <col min="15109" max="15109" width="13.54296875" style="26" customWidth="1"/>
    <col min="15110" max="15110" width="15.26953125" style="26" customWidth="1"/>
    <col min="15111" max="15111" width="11.54296875" style="26" customWidth="1"/>
    <col min="15112" max="15114" width="9.1796875" style="26"/>
    <col min="15115" max="15115" width="12.453125" style="26" customWidth="1"/>
    <col min="15116" max="15360" width="9.1796875" style="26"/>
    <col min="15361" max="15361" width="20" style="26" customWidth="1"/>
    <col min="15362" max="15362" width="15.81640625" style="26" customWidth="1"/>
    <col min="15363" max="15363" width="14" style="26" customWidth="1"/>
    <col min="15364" max="15364" width="0.81640625" style="26" customWidth="1"/>
    <col min="15365" max="15365" width="13.54296875" style="26" customWidth="1"/>
    <col min="15366" max="15366" width="15.26953125" style="26" customWidth="1"/>
    <col min="15367" max="15367" width="11.54296875" style="26" customWidth="1"/>
    <col min="15368" max="15370" width="9.1796875" style="26"/>
    <col min="15371" max="15371" width="12.453125" style="26" customWidth="1"/>
    <col min="15372" max="15616" width="9.1796875" style="26"/>
    <col min="15617" max="15617" width="20" style="26" customWidth="1"/>
    <col min="15618" max="15618" width="15.81640625" style="26" customWidth="1"/>
    <col min="15619" max="15619" width="14" style="26" customWidth="1"/>
    <col min="15620" max="15620" width="0.81640625" style="26" customWidth="1"/>
    <col min="15621" max="15621" width="13.54296875" style="26" customWidth="1"/>
    <col min="15622" max="15622" width="15.26953125" style="26" customWidth="1"/>
    <col min="15623" max="15623" width="11.54296875" style="26" customWidth="1"/>
    <col min="15624" max="15626" width="9.1796875" style="26"/>
    <col min="15627" max="15627" width="12.453125" style="26" customWidth="1"/>
    <col min="15628" max="15872" width="9.1796875" style="26"/>
    <col min="15873" max="15873" width="20" style="26" customWidth="1"/>
    <col min="15874" max="15874" width="15.81640625" style="26" customWidth="1"/>
    <col min="15875" max="15875" width="14" style="26" customWidth="1"/>
    <col min="15876" max="15876" width="0.81640625" style="26" customWidth="1"/>
    <col min="15877" max="15877" width="13.54296875" style="26" customWidth="1"/>
    <col min="15878" max="15878" width="15.26953125" style="26" customWidth="1"/>
    <col min="15879" max="15879" width="11.54296875" style="26" customWidth="1"/>
    <col min="15880" max="15882" width="9.1796875" style="26"/>
    <col min="15883" max="15883" width="12.453125" style="26" customWidth="1"/>
    <col min="15884" max="16128" width="9.1796875" style="26"/>
    <col min="16129" max="16129" width="20" style="26" customWidth="1"/>
    <col min="16130" max="16130" width="15.81640625" style="26" customWidth="1"/>
    <col min="16131" max="16131" width="14" style="26" customWidth="1"/>
    <col min="16132" max="16132" width="0.81640625" style="26" customWidth="1"/>
    <col min="16133" max="16133" width="13.54296875" style="26" customWidth="1"/>
    <col min="16134" max="16134" width="15.26953125" style="26" customWidth="1"/>
    <col min="16135" max="16135" width="11.54296875" style="26" customWidth="1"/>
    <col min="16136" max="16138" width="9.1796875" style="26"/>
    <col min="16139" max="16139" width="12.453125" style="26" customWidth="1"/>
    <col min="16140" max="16384" width="9.1796875" style="26"/>
  </cols>
  <sheetData>
    <row r="1" spans="1:14" s="1" customFormat="1" ht="12.75" customHeight="1" x14ac:dyDescent="0.25"/>
    <row r="2" spans="1:14" s="1" customFormat="1" ht="12.75" customHeight="1" x14ac:dyDescent="0.25"/>
    <row r="3" spans="1:14" s="3" customFormat="1" ht="12.75" customHeight="1" x14ac:dyDescent="0.25">
      <c r="A3" s="2"/>
    </row>
    <row r="4" spans="1:14" s="27" customFormat="1" ht="12" customHeight="1" x14ac:dyDescent="0.25">
      <c r="A4" s="4" t="s">
        <v>15</v>
      </c>
    </row>
    <row r="5" spans="1:14" s="27" customFormat="1" ht="12" customHeight="1" x14ac:dyDescent="0.25">
      <c r="A5" s="4" t="s">
        <v>497</v>
      </c>
    </row>
    <row r="6" spans="1:14" ht="12" customHeight="1" x14ac:dyDescent="0.25">
      <c r="A6" s="517" t="s">
        <v>516</v>
      </c>
      <c r="B6" s="517"/>
      <c r="C6" s="517"/>
      <c r="D6" s="517"/>
      <c r="E6" s="517"/>
      <c r="F6" s="517"/>
      <c r="G6" s="517"/>
    </row>
    <row r="7" spans="1:14" s="7" customFormat="1" ht="6" customHeight="1" x14ac:dyDescent="0.2"/>
    <row r="8" spans="1:14" s="6" customFormat="1" ht="12" customHeight="1" x14ac:dyDescent="0.25">
      <c r="A8" s="518" t="s">
        <v>16</v>
      </c>
      <c r="B8" s="514">
        <v>2020</v>
      </c>
      <c r="C8" s="514"/>
      <c r="D8" s="444"/>
      <c r="E8" s="514">
        <v>2021</v>
      </c>
      <c r="F8" s="514"/>
      <c r="G8" s="520" t="s">
        <v>552</v>
      </c>
    </row>
    <row r="9" spans="1:14" s="6" customFormat="1" ht="12" customHeight="1" x14ac:dyDescent="0.25">
      <c r="A9" s="519"/>
      <c r="B9" s="28" t="s">
        <v>6</v>
      </c>
      <c r="C9" s="28" t="s">
        <v>7</v>
      </c>
      <c r="D9" s="455"/>
      <c r="E9" s="28" t="s">
        <v>6</v>
      </c>
      <c r="F9" s="28" t="s">
        <v>7</v>
      </c>
      <c r="G9" s="521"/>
    </row>
    <row r="10" spans="1:14" ht="3" customHeight="1" x14ac:dyDescent="0.25">
      <c r="A10" s="29"/>
      <c r="B10" s="447"/>
      <c r="C10" s="447"/>
      <c r="D10" s="447"/>
      <c r="E10" s="447"/>
      <c r="F10" s="447"/>
      <c r="G10" s="447"/>
    </row>
    <row r="11" spans="1:14" s="6" customFormat="1" ht="10" customHeight="1" x14ac:dyDescent="0.25">
      <c r="A11" s="13"/>
      <c r="B11" s="515" t="s">
        <v>8</v>
      </c>
      <c r="C11" s="515"/>
      <c r="D11" s="515"/>
      <c r="E11" s="515"/>
      <c r="F11" s="515"/>
      <c r="G11" s="515"/>
    </row>
    <row r="12" spans="1:14" ht="3" customHeight="1" x14ac:dyDescent="0.25">
      <c r="A12" s="11"/>
      <c r="B12" s="12"/>
      <c r="C12" s="12"/>
      <c r="D12" s="12"/>
      <c r="E12" s="12"/>
      <c r="F12" s="12"/>
      <c r="G12" s="12"/>
    </row>
    <row r="13" spans="1:14" s="6" customFormat="1" ht="10" customHeight="1" x14ac:dyDescent="0.25">
      <c r="A13" s="13" t="s">
        <v>17</v>
      </c>
      <c r="B13" s="30">
        <v>30495402</v>
      </c>
      <c r="C13" s="32">
        <v>95.5</v>
      </c>
      <c r="D13" s="17"/>
      <c r="E13" s="30">
        <v>35251088</v>
      </c>
      <c r="F13" s="32">
        <v>92.6</v>
      </c>
      <c r="G13" s="32">
        <v>15.6</v>
      </c>
      <c r="I13" s="58"/>
      <c r="J13" s="58"/>
      <c r="K13" s="58"/>
      <c r="L13" s="58"/>
      <c r="M13" s="58"/>
      <c r="N13" s="58"/>
    </row>
    <row r="14" spans="1:14" s="6" customFormat="1" ht="10" customHeight="1" x14ac:dyDescent="0.25">
      <c r="A14" s="13" t="s">
        <v>18</v>
      </c>
      <c r="B14" s="30">
        <v>35053154</v>
      </c>
      <c r="C14" s="32">
        <v>99.3</v>
      </c>
      <c r="D14" s="17"/>
      <c r="E14" s="30">
        <v>37944391</v>
      </c>
      <c r="F14" s="32">
        <v>99.3</v>
      </c>
      <c r="G14" s="32">
        <v>8.1999999999999993</v>
      </c>
      <c r="I14" s="58"/>
      <c r="J14" s="58"/>
      <c r="K14" s="58"/>
      <c r="L14" s="58"/>
      <c r="M14" s="58"/>
      <c r="N14" s="58"/>
    </row>
    <row r="15" spans="1:14" s="6" customFormat="1" ht="10" customHeight="1" x14ac:dyDescent="0.25">
      <c r="A15" s="13" t="s">
        <v>19</v>
      </c>
      <c r="B15" s="30">
        <v>22823745</v>
      </c>
      <c r="C15" s="32">
        <v>99.4</v>
      </c>
      <c r="D15" s="17"/>
      <c r="E15" s="30">
        <v>27007644</v>
      </c>
      <c r="F15" s="32">
        <v>99.4</v>
      </c>
      <c r="G15" s="32">
        <v>18.3</v>
      </c>
      <c r="I15" s="58"/>
      <c r="J15" s="58"/>
      <c r="K15" s="58"/>
      <c r="L15" s="58"/>
      <c r="M15" s="58"/>
      <c r="N15" s="58"/>
    </row>
    <row r="16" spans="1:14" s="6" customFormat="1" ht="10" customHeight="1" x14ac:dyDescent="0.25">
      <c r="A16" s="13" t="s">
        <v>20</v>
      </c>
      <c r="B16" s="326">
        <v>326305</v>
      </c>
      <c r="C16" s="326">
        <v>0</v>
      </c>
      <c r="D16" s="17"/>
      <c r="E16" s="30">
        <v>772826</v>
      </c>
      <c r="F16" s="326">
        <v>0</v>
      </c>
      <c r="G16" s="326">
        <v>0</v>
      </c>
      <c r="J16" s="58"/>
      <c r="K16" s="58"/>
      <c r="L16" s="58"/>
      <c r="M16" s="58"/>
      <c r="N16" s="58"/>
    </row>
    <row r="17" spans="1:14" s="6" customFormat="1" ht="10" customHeight="1" x14ac:dyDescent="0.25">
      <c r="A17" s="33" t="s">
        <v>21</v>
      </c>
      <c r="B17" s="34">
        <v>88698606</v>
      </c>
      <c r="C17" s="36">
        <v>98</v>
      </c>
      <c r="D17" s="17"/>
      <c r="E17" s="34">
        <v>100975949</v>
      </c>
      <c r="F17" s="36">
        <v>96.9</v>
      </c>
      <c r="G17" s="36">
        <v>13.8</v>
      </c>
      <c r="J17" s="58"/>
      <c r="K17" s="58"/>
      <c r="L17" s="58"/>
      <c r="M17" s="58"/>
      <c r="N17" s="58"/>
    </row>
    <row r="18" spans="1:14" s="6" customFormat="1" ht="10" customHeight="1" x14ac:dyDescent="0.25">
      <c r="A18" s="443" t="s">
        <v>22</v>
      </c>
      <c r="B18" s="31">
        <v>229.4</v>
      </c>
      <c r="C18" s="326">
        <v>0</v>
      </c>
      <c r="D18" s="17"/>
      <c r="E18" s="31">
        <v>231.7</v>
      </c>
      <c r="F18" s="326">
        <v>0</v>
      </c>
      <c r="G18" s="326">
        <v>0</v>
      </c>
      <c r="J18" s="58"/>
      <c r="K18" s="58"/>
      <c r="L18" s="58"/>
      <c r="M18" s="58"/>
      <c r="N18" s="58"/>
    </row>
    <row r="19" spans="1:14" s="6" customFormat="1" ht="10" customHeight="1" x14ac:dyDescent="0.25">
      <c r="A19" s="443" t="s">
        <v>449</v>
      </c>
      <c r="B19" s="30">
        <v>46583</v>
      </c>
      <c r="C19" s="32">
        <v>98.6</v>
      </c>
      <c r="D19" s="17"/>
      <c r="E19" s="30">
        <v>50655</v>
      </c>
      <c r="F19" s="32">
        <v>97.5</v>
      </c>
      <c r="G19" s="32">
        <v>8.6999999999999993</v>
      </c>
      <c r="J19" s="58"/>
      <c r="K19" s="58"/>
      <c r="L19" s="58"/>
      <c r="M19" s="58"/>
      <c r="N19" s="58"/>
    </row>
    <row r="20" spans="1:14" ht="3" customHeight="1" x14ac:dyDescent="0.25">
      <c r="A20" s="11"/>
      <c r="B20" s="12"/>
      <c r="C20" s="12"/>
      <c r="D20" s="12"/>
      <c r="G20" s="12"/>
    </row>
    <row r="21" spans="1:14" s="6" customFormat="1" ht="10" customHeight="1" x14ac:dyDescent="0.25">
      <c r="A21" s="13"/>
      <c r="B21" s="515" t="s">
        <v>13</v>
      </c>
      <c r="C21" s="515"/>
      <c r="D21" s="515"/>
      <c r="E21" s="515"/>
      <c r="F21" s="515"/>
      <c r="G21" s="515"/>
      <c r="J21" s="58"/>
      <c r="K21" s="58"/>
      <c r="L21" s="58"/>
      <c r="M21" s="58"/>
      <c r="N21" s="58"/>
    </row>
    <row r="22" spans="1:14" ht="3" customHeight="1" x14ac:dyDescent="0.25">
      <c r="A22" s="11"/>
      <c r="B22" s="12"/>
      <c r="C22" s="12"/>
      <c r="D22" s="12"/>
      <c r="E22" s="12"/>
      <c r="F22" s="12"/>
      <c r="G22" s="12"/>
      <c r="J22" s="58"/>
      <c r="K22" s="58"/>
      <c r="L22" s="58"/>
      <c r="M22" s="58"/>
      <c r="N22" s="58"/>
    </row>
    <row r="23" spans="1:14" s="6" customFormat="1" ht="10" customHeight="1" x14ac:dyDescent="0.2">
      <c r="A23" s="13" t="s">
        <v>17</v>
      </c>
      <c r="B23" s="25">
        <v>1445437</v>
      </c>
      <c r="C23" s="32">
        <v>4.5</v>
      </c>
      <c r="D23" s="17"/>
      <c r="E23" s="25">
        <v>2801239</v>
      </c>
      <c r="F23" s="32">
        <v>7.4</v>
      </c>
      <c r="G23" s="32">
        <v>93.8</v>
      </c>
      <c r="J23" s="58"/>
      <c r="K23" s="58"/>
      <c r="L23" s="58"/>
      <c r="M23" s="58"/>
      <c r="N23" s="58"/>
    </row>
    <row r="24" spans="1:14" s="6" customFormat="1" ht="10" customHeight="1" x14ac:dyDescent="0.2">
      <c r="A24" s="13" t="s">
        <v>18</v>
      </c>
      <c r="B24" s="25">
        <v>237954</v>
      </c>
      <c r="C24" s="32">
        <v>0.7</v>
      </c>
      <c r="D24" s="17"/>
      <c r="E24" s="25">
        <v>270638</v>
      </c>
      <c r="F24" s="32">
        <v>0.7</v>
      </c>
      <c r="G24" s="32">
        <v>13.7</v>
      </c>
      <c r="J24" s="58"/>
      <c r="K24" s="58"/>
      <c r="L24" s="58"/>
      <c r="M24" s="58"/>
      <c r="N24" s="58"/>
    </row>
    <row r="25" spans="1:14" s="6" customFormat="1" ht="10" customHeight="1" x14ac:dyDescent="0.2">
      <c r="A25" s="13" t="s">
        <v>19</v>
      </c>
      <c r="B25" s="25">
        <v>146529</v>
      </c>
      <c r="C25" s="32">
        <v>0.6</v>
      </c>
      <c r="D25" s="17"/>
      <c r="E25" s="25">
        <v>165316</v>
      </c>
      <c r="F25" s="32">
        <v>0.6</v>
      </c>
      <c r="G25" s="32">
        <v>12.8</v>
      </c>
      <c r="J25" s="58"/>
      <c r="K25" s="58"/>
      <c r="L25" s="58"/>
      <c r="M25" s="58"/>
      <c r="N25" s="58"/>
    </row>
    <row r="26" spans="1:14" s="6" customFormat="1" ht="10" customHeight="1" x14ac:dyDescent="0.2">
      <c r="A26" s="13" t="s">
        <v>20</v>
      </c>
      <c r="B26" s="14" t="s">
        <v>11</v>
      </c>
      <c r="C26" s="14" t="s">
        <v>11</v>
      </c>
      <c r="D26" s="17"/>
      <c r="E26" s="14" t="s">
        <v>11</v>
      </c>
      <c r="F26" s="14" t="s">
        <v>11</v>
      </c>
      <c r="G26" s="14" t="s">
        <v>11</v>
      </c>
      <c r="J26" s="58"/>
      <c r="K26" s="58"/>
      <c r="L26" s="58"/>
      <c r="M26" s="58"/>
      <c r="N26" s="58"/>
    </row>
    <row r="27" spans="1:14" s="6" customFormat="1" ht="10" customHeight="1" x14ac:dyDescent="0.2">
      <c r="A27" s="33" t="s">
        <v>21</v>
      </c>
      <c r="B27" s="37">
        <v>1829920</v>
      </c>
      <c r="C27" s="36">
        <v>2</v>
      </c>
      <c r="D27" s="17"/>
      <c r="E27" s="37">
        <v>3237193</v>
      </c>
      <c r="F27" s="36">
        <v>3.1</v>
      </c>
      <c r="G27" s="36">
        <v>76.900000000000006</v>
      </c>
      <c r="J27" s="58"/>
      <c r="K27" s="58"/>
      <c r="L27" s="58"/>
      <c r="M27" s="58"/>
      <c r="N27" s="58"/>
    </row>
    <row r="28" spans="1:14" s="6" customFormat="1" ht="10" customHeight="1" x14ac:dyDescent="0.25">
      <c r="A28" s="443" t="s">
        <v>22</v>
      </c>
      <c r="B28" s="38">
        <v>219.81835271487279</v>
      </c>
      <c r="C28" s="327">
        <v>0</v>
      </c>
      <c r="D28" s="17"/>
      <c r="E28" s="38">
        <v>266.86527328889252</v>
      </c>
      <c r="F28" s="14" t="s">
        <v>11</v>
      </c>
      <c r="G28" s="327">
        <v>0</v>
      </c>
      <c r="J28" s="26"/>
      <c r="K28" s="26"/>
      <c r="L28" s="26"/>
      <c r="M28" s="26"/>
      <c r="N28" s="26"/>
    </row>
    <row r="29" spans="1:14" s="6" customFormat="1" ht="10" customHeight="1" x14ac:dyDescent="0.2">
      <c r="A29" s="443" t="s">
        <v>449</v>
      </c>
      <c r="B29" s="25">
        <v>656</v>
      </c>
      <c r="C29" s="32">
        <v>1.4</v>
      </c>
      <c r="D29" s="17"/>
      <c r="E29" s="25">
        <v>1277</v>
      </c>
      <c r="F29" s="32">
        <v>2.5</v>
      </c>
      <c r="G29" s="32">
        <v>94.7</v>
      </c>
      <c r="J29" s="58"/>
      <c r="K29" s="58"/>
      <c r="L29" s="58"/>
      <c r="M29" s="58"/>
      <c r="N29" s="58"/>
    </row>
    <row r="30" spans="1:14" ht="3" customHeight="1" x14ac:dyDescent="0.25">
      <c r="A30" s="11"/>
      <c r="B30" s="12"/>
      <c r="C30" s="12"/>
      <c r="D30" s="12"/>
      <c r="E30" s="12"/>
      <c r="F30" s="12"/>
      <c r="G30" s="12"/>
      <c r="J30" s="58"/>
      <c r="K30" s="58"/>
      <c r="L30" s="58"/>
      <c r="M30" s="58"/>
      <c r="N30" s="58"/>
    </row>
    <row r="31" spans="1:14" s="6" customFormat="1" ht="10" customHeight="1" x14ac:dyDescent="0.25">
      <c r="A31" s="13"/>
      <c r="B31" s="515" t="s">
        <v>14</v>
      </c>
      <c r="C31" s="515"/>
      <c r="D31" s="515"/>
      <c r="E31" s="515"/>
      <c r="F31" s="515"/>
      <c r="G31" s="515"/>
      <c r="J31" s="58"/>
      <c r="K31" s="58"/>
      <c r="L31" s="58"/>
      <c r="M31" s="58"/>
      <c r="N31" s="58"/>
    </row>
    <row r="32" spans="1:14" ht="3" customHeight="1" x14ac:dyDescent="0.25">
      <c r="A32" s="11"/>
      <c r="B32" s="12"/>
      <c r="C32" s="12"/>
      <c r="D32" s="12"/>
      <c r="E32" s="12"/>
      <c r="F32" s="12"/>
      <c r="G32" s="12"/>
      <c r="J32" s="58"/>
      <c r="K32" s="58"/>
      <c r="L32" s="58"/>
      <c r="M32" s="58"/>
      <c r="N32" s="58"/>
    </row>
    <row r="33" spans="1:14" s="6" customFormat="1" ht="10" customHeight="1" x14ac:dyDescent="0.2">
      <c r="A33" s="13" t="s">
        <v>17</v>
      </c>
      <c r="B33" s="25">
        <v>31940839</v>
      </c>
      <c r="C33" s="39">
        <v>100</v>
      </c>
      <c r="D33" s="17"/>
      <c r="E33" s="25">
        <v>38052327</v>
      </c>
      <c r="F33" s="39">
        <v>100</v>
      </c>
      <c r="G33" s="39">
        <v>19.100000000000001</v>
      </c>
      <c r="J33" s="58"/>
      <c r="K33" s="58"/>
      <c r="L33" s="58"/>
      <c r="M33" s="58"/>
      <c r="N33" s="58"/>
    </row>
    <row r="34" spans="1:14" s="6" customFormat="1" ht="10" customHeight="1" x14ac:dyDescent="0.2">
      <c r="A34" s="13" t="s">
        <v>18</v>
      </c>
      <c r="B34" s="25">
        <v>35291108</v>
      </c>
      <c r="C34" s="39">
        <v>100</v>
      </c>
      <c r="D34" s="17"/>
      <c r="E34" s="25">
        <v>38215029</v>
      </c>
      <c r="F34" s="39">
        <v>100</v>
      </c>
      <c r="G34" s="39">
        <v>8.3000000000000007</v>
      </c>
      <c r="J34" s="58"/>
      <c r="K34" s="58"/>
      <c r="L34" s="58"/>
      <c r="M34" s="58"/>
      <c r="N34" s="58"/>
    </row>
    <row r="35" spans="1:14" s="6" customFormat="1" ht="10" customHeight="1" x14ac:dyDescent="0.2">
      <c r="A35" s="13" t="s">
        <v>19</v>
      </c>
      <c r="B35" s="25">
        <v>22970274</v>
      </c>
      <c r="C35" s="39">
        <v>100</v>
      </c>
      <c r="D35" s="17"/>
      <c r="E35" s="25">
        <v>27172960</v>
      </c>
      <c r="F35" s="39">
        <v>100</v>
      </c>
      <c r="G35" s="39">
        <v>18.3</v>
      </c>
      <c r="J35" s="58"/>
      <c r="K35" s="58"/>
      <c r="L35" s="58"/>
      <c r="M35" s="58"/>
      <c r="N35" s="58"/>
    </row>
    <row r="36" spans="1:14" s="6" customFormat="1" ht="10" customHeight="1" x14ac:dyDescent="0.25">
      <c r="A36" s="13" t="s">
        <v>20</v>
      </c>
      <c r="B36" s="25">
        <v>326305</v>
      </c>
      <c r="C36" s="32">
        <v>100</v>
      </c>
      <c r="D36" s="17"/>
      <c r="E36" s="25">
        <v>772826</v>
      </c>
      <c r="F36" s="14" t="s">
        <v>11</v>
      </c>
      <c r="G36" s="327" t="s">
        <v>11</v>
      </c>
      <c r="J36" s="26"/>
      <c r="K36" s="26"/>
      <c r="L36" s="26"/>
      <c r="M36" s="26"/>
      <c r="N36" s="26"/>
    </row>
    <row r="37" spans="1:14" s="6" customFormat="1" ht="10" customHeight="1" x14ac:dyDescent="0.2">
      <c r="A37" s="33" t="s">
        <v>21</v>
      </c>
      <c r="B37" s="37">
        <v>90528526</v>
      </c>
      <c r="C37" s="40">
        <v>100</v>
      </c>
      <c r="D37" s="17"/>
      <c r="E37" s="37">
        <v>104213142</v>
      </c>
      <c r="F37" s="40">
        <v>99.999999999999986</v>
      </c>
      <c r="G37" s="40">
        <v>15.1</v>
      </c>
      <c r="J37" s="58"/>
      <c r="K37" s="58"/>
      <c r="L37" s="58"/>
      <c r="M37" s="58"/>
      <c r="N37" s="58"/>
    </row>
    <row r="38" spans="1:14" s="6" customFormat="1" ht="10" customHeight="1" x14ac:dyDescent="0.2">
      <c r="A38" s="443" t="s">
        <v>22</v>
      </c>
      <c r="B38" s="38">
        <v>229.20876895753278</v>
      </c>
      <c r="C38" s="21" t="s">
        <v>11</v>
      </c>
      <c r="D38" s="17"/>
      <c r="E38" s="38">
        <v>232.8</v>
      </c>
      <c r="F38" s="21" t="s">
        <v>11</v>
      </c>
      <c r="G38" s="21" t="s">
        <v>11</v>
      </c>
      <c r="J38" s="58"/>
      <c r="K38" s="58"/>
      <c r="L38" s="58"/>
      <c r="M38" s="58"/>
      <c r="N38" s="58"/>
    </row>
    <row r="39" spans="1:14" s="6" customFormat="1" ht="10" customHeight="1" x14ac:dyDescent="0.2">
      <c r="A39" s="443" t="s">
        <v>449</v>
      </c>
      <c r="B39" s="37">
        <v>47239</v>
      </c>
      <c r="C39" s="40">
        <v>100</v>
      </c>
      <c r="D39" s="41"/>
      <c r="E39" s="37">
        <v>51932</v>
      </c>
      <c r="F39" s="40">
        <v>100.00000000000001</v>
      </c>
      <c r="G39" s="40">
        <v>9.9</v>
      </c>
    </row>
    <row r="40" spans="1:14" ht="3" customHeight="1" x14ac:dyDescent="0.25">
      <c r="A40" s="42"/>
      <c r="B40" s="42"/>
      <c r="C40" s="42"/>
      <c r="D40" s="42"/>
      <c r="E40" s="42"/>
      <c r="F40" s="42"/>
      <c r="G40" s="42"/>
    </row>
    <row r="41" spans="1:14" ht="3" customHeight="1" x14ac:dyDescent="0.25"/>
    <row r="42" spans="1:14" s="6" customFormat="1" ht="7.5" customHeight="1" x14ac:dyDescent="0.25">
      <c r="A42" s="43" t="s">
        <v>1</v>
      </c>
      <c r="B42" s="43"/>
      <c r="C42" s="43"/>
      <c r="D42" s="43"/>
      <c r="E42" s="43"/>
      <c r="F42" s="43"/>
      <c r="G42" s="43"/>
    </row>
    <row r="43" spans="1:14" s="6" customFormat="1" ht="10" customHeight="1" x14ac:dyDescent="0.25">
      <c r="A43" s="9" t="s">
        <v>23</v>
      </c>
      <c r="B43" s="9"/>
      <c r="C43" s="9"/>
      <c r="D43" s="9"/>
      <c r="E43" s="9"/>
      <c r="F43" s="9"/>
      <c r="G43" s="9"/>
    </row>
    <row r="44" spans="1:14" s="6" customFormat="1" ht="27" customHeight="1" x14ac:dyDescent="0.25">
      <c r="A44" s="511" t="s">
        <v>498</v>
      </c>
      <c r="B44" s="511"/>
      <c r="C44" s="511"/>
      <c r="D44" s="511"/>
      <c r="E44" s="511"/>
      <c r="F44" s="511"/>
      <c r="G44" s="511"/>
    </row>
    <row r="45" spans="1:14" s="6" customFormat="1" ht="10" customHeight="1" x14ac:dyDescent="0.25">
      <c r="A45" s="516" t="s">
        <v>59</v>
      </c>
      <c r="B45" s="516"/>
      <c r="C45" s="516"/>
      <c r="D45" s="516"/>
      <c r="E45" s="516"/>
      <c r="F45" s="516"/>
      <c r="G45" s="516"/>
    </row>
    <row r="46" spans="1:14" ht="21" customHeight="1" x14ac:dyDescent="0.25">
      <c r="A46" s="511" t="s">
        <v>548</v>
      </c>
      <c r="B46" s="511"/>
      <c r="C46" s="511"/>
      <c r="D46" s="511"/>
      <c r="E46" s="511"/>
      <c r="F46" s="511"/>
      <c r="G46" s="511"/>
    </row>
    <row r="47" spans="1:14" x14ac:dyDescent="0.25">
      <c r="A47" s="511"/>
      <c r="B47" s="511"/>
      <c r="C47" s="511"/>
      <c r="D47" s="511"/>
      <c r="E47" s="511"/>
      <c r="F47" s="511"/>
      <c r="G47" s="511"/>
    </row>
  </sheetData>
  <mergeCells count="12">
    <mergeCell ref="B11:G11"/>
    <mergeCell ref="A6:G6"/>
    <mergeCell ref="A8:A9"/>
    <mergeCell ref="B8:C8"/>
    <mergeCell ref="E8:F8"/>
    <mergeCell ref="G8:G9"/>
    <mergeCell ref="A46:G46"/>
    <mergeCell ref="A47:G47"/>
    <mergeCell ref="B21:G21"/>
    <mergeCell ref="B31:G31"/>
    <mergeCell ref="A44:G44"/>
    <mergeCell ref="A45:G45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zoomScaleNormal="100" workbookViewId="0">
      <selection activeCell="A4" sqref="A4"/>
    </sheetView>
  </sheetViews>
  <sheetFormatPr defaultRowHeight="12.5" x14ac:dyDescent="0.25"/>
  <cols>
    <col min="1" max="1" width="17.26953125" style="26" customWidth="1"/>
    <col min="2" max="2" width="16" style="26" customWidth="1"/>
    <col min="3" max="3" width="13.1796875" style="26" customWidth="1"/>
    <col min="4" max="4" width="0.81640625" style="26" customWidth="1"/>
    <col min="5" max="5" width="16" style="26" customWidth="1"/>
    <col min="6" max="7" width="11.7265625" style="26" customWidth="1"/>
    <col min="8" max="10" width="9.1796875" style="26"/>
    <col min="11" max="11" width="10.54296875" style="26" bestFit="1" customWidth="1"/>
    <col min="12" max="256" width="9.1796875" style="26"/>
    <col min="257" max="257" width="17.26953125" style="26" customWidth="1"/>
    <col min="258" max="258" width="16" style="26" customWidth="1"/>
    <col min="259" max="259" width="13.1796875" style="26" customWidth="1"/>
    <col min="260" max="260" width="0.81640625" style="26" customWidth="1"/>
    <col min="261" max="261" width="16" style="26" customWidth="1"/>
    <col min="262" max="263" width="11.7265625" style="26" customWidth="1"/>
    <col min="264" max="266" width="9.1796875" style="26"/>
    <col min="267" max="267" width="10.54296875" style="26" bestFit="1" customWidth="1"/>
    <col min="268" max="512" width="9.1796875" style="26"/>
    <col min="513" max="513" width="17.26953125" style="26" customWidth="1"/>
    <col min="514" max="514" width="16" style="26" customWidth="1"/>
    <col min="515" max="515" width="13.1796875" style="26" customWidth="1"/>
    <col min="516" max="516" width="0.81640625" style="26" customWidth="1"/>
    <col min="517" max="517" width="16" style="26" customWidth="1"/>
    <col min="518" max="519" width="11.7265625" style="26" customWidth="1"/>
    <col min="520" max="522" width="9.1796875" style="26"/>
    <col min="523" max="523" width="10.54296875" style="26" bestFit="1" customWidth="1"/>
    <col min="524" max="768" width="9.1796875" style="26"/>
    <col min="769" max="769" width="17.26953125" style="26" customWidth="1"/>
    <col min="770" max="770" width="16" style="26" customWidth="1"/>
    <col min="771" max="771" width="13.1796875" style="26" customWidth="1"/>
    <col min="772" max="772" width="0.81640625" style="26" customWidth="1"/>
    <col min="773" max="773" width="16" style="26" customWidth="1"/>
    <col min="774" max="775" width="11.7265625" style="26" customWidth="1"/>
    <col min="776" max="778" width="9.1796875" style="26"/>
    <col min="779" max="779" width="10.54296875" style="26" bestFit="1" customWidth="1"/>
    <col min="780" max="1024" width="9.1796875" style="26"/>
    <col min="1025" max="1025" width="17.26953125" style="26" customWidth="1"/>
    <col min="1026" max="1026" width="16" style="26" customWidth="1"/>
    <col min="1027" max="1027" width="13.1796875" style="26" customWidth="1"/>
    <col min="1028" max="1028" width="0.81640625" style="26" customWidth="1"/>
    <col min="1029" max="1029" width="16" style="26" customWidth="1"/>
    <col min="1030" max="1031" width="11.7265625" style="26" customWidth="1"/>
    <col min="1032" max="1034" width="9.1796875" style="26"/>
    <col min="1035" max="1035" width="10.54296875" style="26" bestFit="1" customWidth="1"/>
    <col min="1036" max="1280" width="9.1796875" style="26"/>
    <col min="1281" max="1281" width="17.26953125" style="26" customWidth="1"/>
    <col min="1282" max="1282" width="16" style="26" customWidth="1"/>
    <col min="1283" max="1283" width="13.1796875" style="26" customWidth="1"/>
    <col min="1284" max="1284" width="0.81640625" style="26" customWidth="1"/>
    <col min="1285" max="1285" width="16" style="26" customWidth="1"/>
    <col min="1286" max="1287" width="11.7265625" style="26" customWidth="1"/>
    <col min="1288" max="1290" width="9.1796875" style="26"/>
    <col min="1291" max="1291" width="10.54296875" style="26" bestFit="1" customWidth="1"/>
    <col min="1292" max="1536" width="9.1796875" style="26"/>
    <col min="1537" max="1537" width="17.26953125" style="26" customWidth="1"/>
    <col min="1538" max="1538" width="16" style="26" customWidth="1"/>
    <col min="1539" max="1539" width="13.1796875" style="26" customWidth="1"/>
    <col min="1540" max="1540" width="0.81640625" style="26" customWidth="1"/>
    <col min="1541" max="1541" width="16" style="26" customWidth="1"/>
    <col min="1542" max="1543" width="11.7265625" style="26" customWidth="1"/>
    <col min="1544" max="1546" width="9.1796875" style="26"/>
    <col min="1547" max="1547" width="10.54296875" style="26" bestFit="1" customWidth="1"/>
    <col min="1548" max="1792" width="9.1796875" style="26"/>
    <col min="1793" max="1793" width="17.26953125" style="26" customWidth="1"/>
    <col min="1794" max="1794" width="16" style="26" customWidth="1"/>
    <col min="1795" max="1795" width="13.1796875" style="26" customWidth="1"/>
    <col min="1796" max="1796" width="0.81640625" style="26" customWidth="1"/>
    <col min="1797" max="1797" width="16" style="26" customWidth="1"/>
    <col min="1798" max="1799" width="11.7265625" style="26" customWidth="1"/>
    <col min="1800" max="1802" width="9.1796875" style="26"/>
    <col min="1803" max="1803" width="10.54296875" style="26" bestFit="1" customWidth="1"/>
    <col min="1804" max="2048" width="9.1796875" style="26"/>
    <col min="2049" max="2049" width="17.26953125" style="26" customWidth="1"/>
    <col min="2050" max="2050" width="16" style="26" customWidth="1"/>
    <col min="2051" max="2051" width="13.1796875" style="26" customWidth="1"/>
    <col min="2052" max="2052" width="0.81640625" style="26" customWidth="1"/>
    <col min="2053" max="2053" width="16" style="26" customWidth="1"/>
    <col min="2054" max="2055" width="11.7265625" style="26" customWidth="1"/>
    <col min="2056" max="2058" width="9.1796875" style="26"/>
    <col min="2059" max="2059" width="10.54296875" style="26" bestFit="1" customWidth="1"/>
    <col min="2060" max="2304" width="9.1796875" style="26"/>
    <col min="2305" max="2305" width="17.26953125" style="26" customWidth="1"/>
    <col min="2306" max="2306" width="16" style="26" customWidth="1"/>
    <col min="2307" max="2307" width="13.1796875" style="26" customWidth="1"/>
    <col min="2308" max="2308" width="0.81640625" style="26" customWidth="1"/>
    <col min="2309" max="2309" width="16" style="26" customWidth="1"/>
    <col min="2310" max="2311" width="11.7265625" style="26" customWidth="1"/>
    <col min="2312" max="2314" width="9.1796875" style="26"/>
    <col min="2315" max="2315" width="10.54296875" style="26" bestFit="1" customWidth="1"/>
    <col min="2316" max="2560" width="9.1796875" style="26"/>
    <col min="2561" max="2561" width="17.26953125" style="26" customWidth="1"/>
    <col min="2562" max="2562" width="16" style="26" customWidth="1"/>
    <col min="2563" max="2563" width="13.1796875" style="26" customWidth="1"/>
    <col min="2564" max="2564" width="0.81640625" style="26" customWidth="1"/>
    <col min="2565" max="2565" width="16" style="26" customWidth="1"/>
    <col min="2566" max="2567" width="11.7265625" style="26" customWidth="1"/>
    <col min="2568" max="2570" width="9.1796875" style="26"/>
    <col min="2571" max="2571" width="10.54296875" style="26" bestFit="1" customWidth="1"/>
    <col min="2572" max="2816" width="9.1796875" style="26"/>
    <col min="2817" max="2817" width="17.26953125" style="26" customWidth="1"/>
    <col min="2818" max="2818" width="16" style="26" customWidth="1"/>
    <col min="2819" max="2819" width="13.1796875" style="26" customWidth="1"/>
    <col min="2820" max="2820" width="0.81640625" style="26" customWidth="1"/>
    <col min="2821" max="2821" width="16" style="26" customWidth="1"/>
    <col min="2822" max="2823" width="11.7265625" style="26" customWidth="1"/>
    <col min="2824" max="2826" width="9.1796875" style="26"/>
    <col min="2827" max="2827" width="10.54296875" style="26" bestFit="1" customWidth="1"/>
    <col min="2828" max="3072" width="9.1796875" style="26"/>
    <col min="3073" max="3073" width="17.26953125" style="26" customWidth="1"/>
    <col min="3074" max="3074" width="16" style="26" customWidth="1"/>
    <col min="3075" max="3075" width="13.1796875" style="26" customWidth="1"/>
    <col min="3076" max="3076" width="0.81640625" style="26" customWidth="1"/>
    <col min="3077" max="3077" width="16" style="26" customWidth="1"/>
    <col min="3078" max="3079" width="11.7265625" style="26" customWidth="1"/>
    <col min="3080" max="3082" width="9.1796875" style="26"/>
    <col min="3083" max="3083" width="10.54296875" style="26" bestFit="1" customWidth="1"/>
    <col min="3084" max="3328" width="9.1796875" style="26"/>
    <col min="3329" max="3329" width="17.26953125" style="26" customWidth="1"/>
    <col min="3330" max="3330" width="16" style="26" customWidth="1"/>
    <col min="3331" max="3331" width="13.1796875" style="26" customWidth="1"/>
    <col min="3332" max="3332" width="0.81640625" style="26" customWidth="1"/>
    <col min="3333" max="3333" width="16" style="26" customWidth="1"/>
    <col min="3334" max="3335" width="11.7265625" style="26" customWidth="1"/>
    <col min="3336" max="3338" width="9.1796875" style="26"/>
    <col min="3339" max="3339" width="10.54296875" style="26" bestFit="1" customWidth="1"/>
    <col min="3340" max="3584" width="9.1796875" style="26"/>
    <col min="3585" max="3585" width="17.26953125" style="26" customWidth="1"/>
    <col min="3586" max="3586" width="16" style="26" customWidth="1"/>
    <col min="3587" max="3587" width="13.1796875" style="26" customWidth="1"/>
    <col min="3588" max="3588" width="0.81640625" style="26" customWidth="1"/>
    <col min="3589" max="3589" width="16" style="26" customWidth="1"/>
    <col min="3590" max="3591" width="11.7265625" style="26" customWidth="1"/>
    <col min="3592" max="3594" width="9.1796875" style="26"/>
    <col min="3595" max="3595" width="10.54296875" style="26" bestFit="1" customWidth="1"/>
    <col min="3596" max="3840" width="9.1796875" style="26"/>
    <col min="3841" max="3841" width="17.26953125" style="26" customWidth="1"/>
    <col min="3842" max="3842" width="16" style="26" customWidth="1"/>
    <col min="3843" max="3843" width="13.1796875" style="26" customWidth="1"/>
    <col min="3844" max="3844" width="0.81640625" style="26" customWidth="1"/>
    <col min="3845" max="3845" width="16" style="26" customWidth="1"/>
    <col min="3846" max="3847" width="11.7265625" style="26" customWidth="1"/>
    <col min="3848" max="3850" width="9.1796875" style="26"/>
    <col min="3851" max="3851" width="10.54296875" style="26" bestFit="1" customWidth="1"/>
    <col min="3852" max="4096" width="9.1796875" style="26"/>
    <col min="4097" max="4097" width="17.26953125" style="26" customWidth="1"/>
    <col min="4098" max="4098" width="16" style="26" customWidth="1"/>
    <col min="4099" max="4099" width="13.1796875" style="26" customWidth="1"/>
    <col min="4100" max="4100" width="0.81640625" style="26" customWidth="1"/>
    <col min="4101" max="4101" width="16" style="26" customWidth="1"/>
    <col min="4102" max="4103" width="11.7265625" style="26" customWidth="1"/>
    <col min="4104" max="4106" width="9.1796875" style="26"/>
    <col min="4107" max="4107" width="10.54296875" style="26" bestFit="1" customWidth="1"/>
    <col min="4108" max="4352" width="9.1796875" style="26"/>
    <col min="4353" max="4353" width="17.26953125" style="26" customWidth="1"/>
    <col min="4354" max="4354" width="16" style="26" customWidth="1"/>
    <col min="4355" max="4355" width="13.1796875" style="26" customWidth="1"/>
    <col min="4356" max="4356" width="0.81640625" style="26" customWidth="1"/>
    <col min="4357" max="4357" width="16" style="26" customWidth="1"/>
    <col min="4358" max="4359" width="11.7265625" style="26" customWidth="1"/>
    <col min="4360" max="4362" width="9.1796875" style="26"/>
    <col min="4363" max="4363" width="10.54296875" style="26" bestFit="1" customWidth="1"/>
    <col min="4364" max="4608" width="9.1796875" style="26"/>
    <col min="4609" max="4609" width="17.26953125" style="26" customWidth="1"/>
    <col min="4610" max="4610" width="16" style="26" customWidth="1"/>
    <col min="4611" max="4611" width="13.1796875" style="26" customWidth="1"/>
    <col min="4612" max="4612" width="0.81640625" style="26" customWidth="1"/>
    <col min="4613" max="4613" width="16" style="26" customWidth="1"/>
    <col min="4614" max="4615" width="11.7265625" style="26" customWidth="1"/>
    <col min="4616" max="4618" width="9.1796875" style="26"/>
    <col min="4619" max="4619" width="10.54296875" style="26" bestFit="1" customWidth="1"/>
    <col min="4620" max="4864" width="9.1796875" style="26"/>
    <col min="4865" max="4865" width="17.26953125" style="26" customWidth="1"/>
    <col min="4866" max="4866" width="16" style="26" customWidth="1"/>
    <col min="4867" max="4867" width="13.1796875" style="26" customWidth="1"/>
    <col min="4868" max="4868" width="0.81640625" style="26" customWidth="1"/>
    <col min="4869" max="4869" width="16" style="26" customWidth="1"/>
    <col min="4870" max="4871" width="11.7265625" style="26" customWidth="1"/>
    <col min="4872" max="4874" width="9.1796875" style="26"/>
    <col min="4875" max="4875" width="10.54296875" style="26" bestFit="1" customWidth="1"/>
    <col min="4876" max="5120" width="9.1796875" style="26"/>
    <col min="5121" max="5121" width="17.26953125" style="26" customWidth="1"/>
    <col min="5122" max="5122" width="16" style="26" customWidth="1"/>
    <col min="5123" max="5123" width="13.1796875" style="26" customWidth="1"/>
    <col min="5124" max="5124" width="0.81640625" style="26" customWidth="1"/>
    <col min="5125" max="5125" width="16" style="26" customWidth="1"/>
    <col min="5126" max="5127" width="11.7265625" style="26" customWidth="1"/>
    <col min="5128" max="5130" width="9.1796875" style="26"/>
    <col min="5131" max="5131" width="10.54296875" style="26" bestFit="1" customWidth="1"/>
    <col min="5132" max="5376" width="9.1796875" style="26"/>
    <col min="5377" max="5377" width="17.26953125" style="26" customWidth="1"/>
    <col min="5378" max="5378" width="16" style="26" customWidth="1"/>
    <col min="5379" max="5379" width="13.1796875" style="26" customWidth="1"/>
    <col min="5380" max="5380" width="0.81640625" style="26" customWidth="1"/>
    <col min="5381" max="5381" width="16" style="26" customWidth="1"/>
    <col min="5382" max="5383" width="11.7265625" style="26" customWidth="1"/>
    <col min="5384" max="5386" width="9.1796875" style="26"/>
    <col min="5387" max="5387" width="10.54296875" style="26" bestFit="1" customWidth="1"/>
    <col min="5388" max="5632" width="9.1796875" style="26"/>
    <col min="5633" max="5633" width="17.26953125" style="26" customWidth="1"/>
    <col min="5634" max="5634" width="16" style="26" customWidth="1"/>
    <col min="5635" max="5635" width="13.1796875" style="26" customWidth="1"/>
    <col min="5636" max="5636" width="0.81640625" style="26" customWidth="1"/>
    <col min="5637" max="5637" width="16" style="26" customWidth="1"/>
    <col min="5638" max="5639" width="11.7265625" style="26" customWidth="1"/>
    <col min="5640" max="5642" width="9.1796875" style="26"/>
    <col min="5643" max="5643" width="10.54296875" style="26" bestFit="1" customWidth="1"/>
    <col min="5644" max="5888" width="9.1796875" style="26"/>
    <col min="5889" max="5889" width="17.26953125" style="26" customWidth="1"/>
    <col min="5890" max="5890" width="16" style="26" customWidth="1"/>
    <col min="5891" max="5891" width="13.1796875" style="26" customWidth="1"/>
    <col min="5892" max="5892" width="0.81640625" style="26" customWidth="1"/>
    <col min="5893" max="5893" width="16" style="26" customWidth="1"/>
    <col min="5894" max="5895" width="11.7265625" style="26" customWidth="1"/>
    <col min="5896" max="5898" width="9.1796875" style="26"/>
    <col min="5899" max="5899" width="10.54296875" style="26" bestFit="1" customWidth="1"/>
    <col min="5900" max="6144" width="9.1796875" style="26"/>
    <col min="6145" max="6145" width="17.26953125" style="26" customWidth="1"/>
    <col min="6146" max="6146" width="16" style="26" customWidth="1"/>
    <col min="6147" max="6147" width="13.1796875" style="26" customWidth="1"/>
    <col min="6148" max="6148" width="0.81640625" style="26" customWidth="1"/>
    <col min="6149" max="6149" width="16" style="26" customWidth="1"/>
    <col min="6150" max="6151" width="11.7265625" style="26" customWidth="1"/>
    <col min="6152" max="6154" width="9.1796875" style="26"/>
    <col min="6155" max="6155" width="10.54296875" style="26" bestFit="1" customWidth="1"/>
    <col min="6156" max="6400" width="9.1796875" style="26"/>
    <col min="6401" max="6401" width="17.26953125" style="26" customWidth="1"/>
    <col min="6402" max="6402" width="16" style="26" customWidth="1"/>
    <col min="6403" max="6403" width="13.1796875" style="26" customWidth="1"/>
    <col min="6404" max="6404" width="0.81640625" style="26" customWidth="1"/>
    <col min="6405" max="6405" width="16" style="26" customWidth="1"/>
    <col min="6406" max="6407" width="11.7265625" style="26" customWidth="1"/>
    <col min="6408" max="6410" width="9.1796875" style="26"/>
    <col min="6411" max="6411" width="10.54296875" style="26" bestFit="1" customWidth="1"/>
    <col min="6412" max="6656" width="9.1796875" style="26"/>
    <col min="6657" max="6657" width="17.26953125" style="26" customWidth="1"/>
    <col min="6658" max="6658" width="16" style="26" customWidth="1"/>
    <col min="6659" max="6659" width="13.1796875" style="26" customWidth="1"/>
    <col min="6660" max="6660" width="0.81640625" style="26" customWidth="1"/>
    <col min="6661" max="6661" width="16" style="26" customWidth="1"/>
    <col min="6662" max="6663" width="11.7265625" style="26" customWidth="1"/>
    <col min="6664" max="6666" width="9.1796875" style="26"/>
    <col min="6667" max="6667" width="10.54296875" style="26" bestFit="1" customWidth="1"/>
    <col min="6668" max="6912" width="9.1796875" style="26"/>
    <col min="6913" max="6913" width="17.26953125" style="26" customWidth="1"/>
    <col min="6914" max="6914" width="16" style="26" customWidth="1"/>
    <col min="6915" max="6915" width="13.1796875" style="26" customWidth="1"/>
    <col min="6916" max="6916" width="0.81640625" style="26" customWidth="1"/>
    <col min="6917" max="6917" width="16" style="26" customWidth="1"/>
    <col min="6918" max="6919" width="11.7265625" style="26" customWidth="1"/>
    <col min="6920" max="6922" width="9.1796875" style="26"/>
    <col min="6923" max="6923" width="10.54296875" style="26" bestFit="1" customWidth="1"/>
    <col min="6924" max="7168" width="9.1796875" style="26"/>
    <col min="7169" max="7169" width="17.26953125" style="26" customWidth="1"/>
    <col min="7170" max="7170" width="16" style="26" customWidth="1"/>
    <col min="7171" max="7171" width="13.1796875" style="26" customWidth="1"/>
    <col min="7172" max="7172" width="0.81640625" style="26" customWidth="1"/>
    <col min="7173" max="7173" width="16" style="26" customWidth="1"/>
    <col min="7174" max="7175" width="11.7265625" style="26" customWidth="1"/>
    <col min="7176" max="7178" width="9.1796875" style="26"/>
    <col min="7179" max="7179" width="10.54296875" style="26" bestFit="1" customWidth="1"/>
    <col min="7180" max="7424" width="9.1796875" style="26"/>
    <col min="7425" max="7425" width="17.26953125" style="26" customWidth="1"/>
    <col min="7426" max="7426" width="16" style="26" customWidth="1"/>
    <col min="7427" max="7427" width="13.1796875" style="26" customWidth="1"/>
    <col min="7428" max="7428" width="0.81640625" style="26" customWidth="1"/>
    <col min="7429" max="7429" width="16" style="26" customWidth="1"/>
    <col min="7430" max="7431" width="11.7265625" style="26" customWidth="1"/>
    <col min="7432" max="7434" width="9.1796875" style="26"/>
    <col min="7435" max="7435" width="10.54296875" style="26" bestFit="1" customWidth="1"/>
    <col min="7436" max="7680" width="9.1796875" style="26"/>
    <col min="7681" max="7681" width="17.26953125" style="26" customWidth="1"/>
    <col min="7682" max="7682" width="16" style="26" customWidth="1"/>
    <col min="7683" max="7683" width="13.1796875" style="26" customWidth="1"/>
    <col min="7684" max="7684" width="0.81640625" style="26" customWidth="1"/>
    <col min="7685" max="7685" width="16" style="26" customWidth="1"/>
    <col min="7686" max="7687" width="11.7265625" style="26" customWidth="1"/>
    <col min="7688" max="7690" width="9.1796875" style="26"/>
    <col min="7691" max="7691" width="10.54296875" style="26" bestFit="1" customWidth="1"/>
    <col min="7692" max="7936" width="9.1796875" style="26"/>
    <col min="7937" max="7937" width="17.26953125" style="26" customWidth="1"/>
    <col min="7938" max="7938" width="16" style="26" customWidth="1"/>
    <col min="7939" max="7939" width="13.1796875" style="26" customWidth="1"/>
    <col min="7940" max="7940" width="0.81640625" style="26" customWidth="1"/>
    <col min="7941" max="7941" width="16" style="26" customWidth="1"/>
    <col min="7942" max="7943" width="11.7265625" style="26" customWidth="1"/>
    <col min="7944" max="7946" width="9.1796875" style="26"/>
    <col min="7947" max="7947" width="10.54296875" style="26" bestFit="1" customWidth="1"/>
    <col min="7948" max="8192" width="9.1796875" style="26"/>
    <col min="8193" max="8193" width="17.26953125" style="26" customWidth="1"/>
    <col min="8194" max="8194" width="16" style="26" customWidth="1"/>
    <col min="8195" max="8195" width="13.1796875" style="26" customWidth="1"/>
    <col min="8196" max="8196" width="0.81640625" style="26" customWidth="1"/>
    <col min="8197" max="8197" width="16" style="26" customWidth="1"/>
    <col min="8198" max="8199" width="11.7265625" style="26" customWidth="1"/>
    <col min="8200" max="8202" width="9.1796875" style="26"/>
    <col min="8203" max="8203" width="10.54296875" style="26" bestFit="1" customWidth="1"/>
    <col min="8204" max="8448" width="9.1796875" style="26"/>
    <col min="8449" max="8449" width="17.26953125" style="26" customWidth="1"/>
    <col min="8450" max="8450" width="16" style="26" customWidth="1"/>
    <col min="8451" max="8451" width="13.1796875" style="26" customWidth="1"/>
    <col min="8452" max="8452" width="0.81640625" style="26" customWidth="1"/>
    <col min="8453" max="8453" width="16" style="26" customWidth="1"/>
    <col min="8454" max="8455" width="11.7265625" style="26" customWidth="1"/>
    <col min="8456" max="8458" width="9.1796875" style="26"/>
    <col min="8459" max="8459" width="10.54296875" style="26" bestFit="1" customWidth="1"/>
    <col min="8460" max="8704" width="9.1796875" style="26"/>
    <col min="8705" max="8705" width="17.26953125" style="26" customWidth="1"/>
    <col min="8706" max="8706" width="16" style="26" customWidth="1"/>
    <col min="8707" max="8707" width="13.1796875" style="26" customWidth="1"/>
    <col min="8708" max="8708" width="0.81640625" style="26" customWidth="1"/>
    <col min="8709" max="8709" width="16" style="26" customWidth="1"/>
    <col min="8710" max="8711" width="11.7265625" style="26" customWidth="1"/>
    <col min="8712" max="8714" width="9.1796875" style="26"/>
    <col min="8715" max="8715" width="10.54296875" style="26" bestFit="1" customWidth="1"/>
    <col min="8716" max="8960" width="9.1796875" style="26"/>
    <col min="8961" max="8961" width="17.26953125" style="26" customWidth="1"/>
    <col min="8962" max="8962" width="16" style="26" customWidth="1"/>
    <col min="8963" max="8963" width="13.1796875" style="26" customWidth="1"/>
    <col min="8964" max="8964" width="0.81640625" style="26" customWidth="1"/>
    <col min="8965" max="8965" width="16" style="26" customWidth="1"/>
    <col min="8966" max="8967" width="11.7265625" style="26" customWidth="1"/>
    <col min="8968" max="8970" width="9.1796875" style="26"/>
    <col min="8971" max="8971" width="10.54296875" style="26" bestFit="1" customWidth="1"/>
    <col min="8972" max="9216" width="9.1796875" style="26"/>
    <col min="9217" max="9217" width="17.26953125" style="26" customWidth="1"/>
    <col min="9218" max="9218" width="16" style="26" customWidth="1"/>
    <col min="9219" max="9219" width="13.1796875" style="26" customWidth="1"/>
    <col min="9220" max="9220" width="0.81640625" style="26" customWidth="1"/>
    <col min="9221" max="9221" width="16" style="26" customWidth="1"/>
    <col min="9222" max="9223" width="11.7265625" style="26" customWidth="1"/>
    <col min="9224" max="9226" width="9.1796875" style="26"/>
    <col min="9227" max="9227" width="10.54296875" style="26" bestFit="1" customWidth="1"/>
    <col min="9228" max="9472" width="9.1796875" style="26"/>
    <col min="9473" max="9473" width="17.26953125" style="26" customWidth="1"/>
    <col min="9474" max="9474" width="16" style="26" customWidth="1"/>
    <col min="9475" max="9475" width="13.1796875" style="26" customWidth="1"/>
    <col min="9476" max="9476" width="0.81640625" style="26" customWidth="1"/>
    <col min="9477" max="9477" width="16" style="26" customWidth="1"/>
    <col min="9478" max="9479" width="11.7265625" style="26" customWidth="1"/>
    <col min="9480" max="9482" width="9.1796875" style="26"/>
    <col min="9483" max="9483" width="10.54296875" style="26" bestFit="1" customWidth="1"/>
    <col min="9484" max="9728" width="9.1796875" style="26"/>
    <col min="9729" max="9729" width="17.26953125" style="26" customWidth="1"/>
    <col min="9730" max="9730" width="16" style="26" customWidth="1"/>
    <col min="9731" max="9731" width="13.1796875" style="26" customWidth="1"/>
    <col min="9732" max="9732" width="0.81640625" style="26" customWidth="1"/>
    <col min="9733" max="9733" width="16" style="26" customWidth="1"/>
    <col min="9734" max="9735" width="11.7265625" style="26" customWidth="1"/>
    <col min="9736" max="9738" width="9.1796875" style="26"/>
    <col min="9739" max="9739" width="10.54296875" style="26" bestFit="1" customWidth="1"/>
    <col min="9740" max="9984" width="9.1796875" style="26"/>
    <col min="9985" max="9985" width="17.26953125" style="26" customWidth="1"/>
    <col min="9986" max="9986" width="16" style="26" customWidth="1"/>
    <col min="9987" max="9987" width="13.1796875" style="26" customWidth="1"/>
    <col min="9988" max="9988" width="0.81640625" style="26" customWidth="1"/>
    <col min="9989" max="9989" width="16" style="26" customWidth="1"/>
    <col min="9990" max="9991" width="11.7265625" style="26" customWidth="1"/>
    <col min="9992" max="9994" width="9.1796875" style="26"/>
    <col min="9995" max="9995" width="10.54296875" style="26" bestFit="1" customWidth="1"/>
    <col min="9996" max="10240" width="9.1796875" style="26"/>
    <col min="10241" max="10241" width="17.26953125" style="26" customWidth="1"/>
    <col min="10242" max="10242" width="16" style="26" customWidth="1"/>
    <col min="10243" max="10243" width="13.1796875" style="26" customWidth="1"/>
    <col min="10244" max="10244" width="0.81640625" style="26" customWidth="1"/>
    <col min="10245" max="10245" width="16" style="26" customWidth="1"/>
    <col min="10246" max="10247" width="11.7265625" style="26" customWidth="1"/>
    <col min="10248" max="10250" width="9.1796875" style="26"/>
    <col min="10251" max="10251" width="10.54296875" style="26" bestFit="1" customWidth="1"/>
    <col min="10252" max="10496" width="9.1796875" style="26"/>
    <col min="10497" max="10497" width="17.26953125" style="26" customWidth="1"/>
    <col min="10498" max="10498" width="16" style="26" customWidth="1"/>
    <col min="10499" max="10499" width="13.1796875" style="26" customWidth="1"/>
    <col min="10500" max="10500" width="0.81640625" style="26" customWidth="1"/>
    <col min="10501" max="10501" width="16" style="26" customWidth="1"/>
    <col min="10502" max="10503" width="11.7265625" style="26" customWidth="1"/>
    <col min="10504" max="10506" width="9.1796875" style="26"/>
    <col min="10507" max="10507" width="10.54296875" style="26" bestFit="1" customWidth="1"/>
    <col min="10508" max="10752" width="9.1796875" style="26"/>
    <col min="10753" max="10753" width="17.26953125" style="26" customWidth="1"/>
    <col min="10754" max="10754" width="16" style="26" customWidth="1"/>
    <col min="10755" max="10755" width="13.1796875" style="26" customWidth="1"/>
    <col min="10756" max="10756" width="0.81640625" style="26" customWidth="1"/>
    <col min="10757" max="10757" width="16" style="26" customWidth="1"/>
    <col min="10758" max="10759" width="11.7265625" style="26" customWidth="1"/>
    <col min="10760" max="10762" width="9.1796875" style="26"/>
    <col min="10763" max="10763" width="10.54296875" style="26" bestFit="1" customWidth="1"/>
    <col min="10764" max="11008" width="9.1796875" style="26"/>
    <col min="11009" max="11009" width="17.26953125" style="26" customWidth="1"/>
    <col min="11010" max="11010" width="16" style="26" customWidth="1"/>
    <col min="11011" max="11011" width="13.1796875" style="26" customWidth="1"/>
    <col min="11012" max="11012" width="0.81640625" style="26" customWidth="1"/>
    <col min="11013" max="11013" width="16" style="26" customWidth="1"/>
    <col min="11014" max="11015" width="11.7265625" style="26" customWidth="1"/>
    <col min="11016" max="11018" width="9.1796875" style="26"/>
    <col min="11019" max="11019" width="10.54296875" style="26" bestFit="1" customWidth="1"/>
    <col min="11020" max="11264" width="9.1796875" style="26"/>
    <col min="11265" max="11265" width="17.26953125" style="26" customWidth="1"/>
    <col min="11266" max="11266" width="16" style="26" customWidth="1"/>
    <col min="11267" max="11267" width="13.1796875" style="26" customWidth="1"/>
    <col min="11268" max="11268" width="0.81640625" style="26" customWidth="1"/>
    <col min="11269" max="11269" width="16" style="26" customWidth="1"/>
    <col min="11270" max="11271" width="11.7265625" style="26" customWidth="1"/>
    <col min="11272" max="11274" width="9.1796875" style="26"/>
    <col min="11275" max="11275" width="10.54296875" style="26" bestFit="1" customWidth="1"/>
    <col min="11276" max="11520" width="9.1796875" style="26"/>
    <col min="11521" max="11521" width="17.26953125" style="26" customWidth="1"/>
    <col min="11522" max="11522" width="16" style="26" customWidth="1"/>
    <col min="11523" max="11523" width="13.1796875" style="26" customWidth="1"/>
    <col min="11524" max="11524" width="0.81640625" style="26" customWidth="1"/>
    <col min="11525" max="11525" width="16" style="26" customWidth="1"/>
    <col min="11526" max="11527" width="11.7265625" style="26" customWidth="1"/>
    <col min="11528" max="11530" width="9.1796875" style="26"/>
    <col min="11531" max="11531" width="10.54296875" style="26" bestFit="1" customWidth="1"/>
    <col min="11532" max="11776" width="9.1796875" style="26"/>
    <col min="11777" max="11777" width="17.26953125" style="26" customWidth="1"/>
    <col min="11778" max="11778" width="16" style="26" customWidth="1"/>
    <col min="11779" max="11779" width="13.1796875" style="26" customWidth="1"/>
    <col min="11780" max="11780" width="0.81640625" style="26" customWidth="1"/>
    <col min="11781" max="11781" width="16" style="26" customWidth="1"/>
    <col min="11782" max="11783" width="11.7265625" style="26" customWidth="1"/>
    <col min="11784" max="11786" width="9.1796875" style="26"/>
    <col min="11787" max="11787" width="10.54296875" style="26" bestFit="1" customWidth="1"/>
    <col min="11788" max="12032" width="9.1796875" style="26"/>
    <col min="12033" max="12033" width="17.26953125" style="26" customWidth="1"/>
    <col min="12034" max="12034" width="16" style="26" customWidth="1"/>
    <col min="12035" max="12035" width="13.1796875" style="26" customWidth="1"/>
    <col min="12036" max="12036" width="0.81640625" style="26" customWidth="1"/>
    <col min="12037" max="12037" width="16" style="26" customWidth="1"/>
    <col min="12038" max="12039" width="11.7265625" style="26" customWidth="1"/>
    <col min="12040" max="12042" width="9.1796875" style="26"/>
    <col min="12043" max="12043" width="10.54296875" style="26" bestFit="1" customWidth="1"/>
    <col min="12044" max="12288" width="9.1796875" style="26"/>
    <col min="12289" max="12289" width="17.26953125" style="26" customWidth="1"/>
    <col min="12290" max="12290" width="16" style="26" customWidth="1"/>
    <col min="12291" max="12291" width="13.1796875" style="26" customWidth="1"/>
    <col min="12292" max="12292" width="0.81640625" style="26" customWidth="1"/>
    <col min="12293" max="12293" width="16" style="26" customWidth="1"/>
    <col min="12294" max="12295" width="11.7265625" style="26" customWidth="1"/>
    <col min="12296" max="12298" width="9.1796875" style="26"/>
    <col min="12299" max="12299" width="10.54296875" style="26" bestFit="1" customWidth="1"/>
    <col min="12300" max="12544" width="9.1796875" style="26"/>
    <col min="12545" max="12545" width="17.26953125" style="26" customWidth="1"/>
    <col min="12546" max="12546" width="16" style="26" customWidth="1"/>
    <col min="12547" max="12547" width="13.1796875" style="26" customWidth="1"/>
    <col min="12548" max="12548" width="0.81640625" style="26" customWidth="1"/>
    <col min="12549" max="12549" width="16" style="26" customWidth="1"/>
    <col min="12550" max="12551" width="11.7265625" style="26" customWidth="1"/>
    <col min="12552" max="12554" width="9.1796875" style="26"/>
    <col min="12555" max="12555" width="10.54296875" style="26" bestFit="1" customWidth="1"/>
    <col min="12556" max="12800" width="9.1796875" style="26"/>
    <col min="12801" max="12801" width="17.26953125" style="26" customWidth="1"/>
    <col min="12802" max="12802" width="16" style="26" customWidth="1"/>
    <col min="12803" max="12803" width="13.1796875" style="26" customWidth="1"/>
    <col min="12804" max="12804" width="0.81640625" style="26" customWidth="1"/>
    <col min="12805" max="12805" width="16" style="26" customWidth="1"/>
    <col min="12806" max="12807" width="11.7265625" style="26" customWidth="1"/>
    <col min="12808" max="12810" width="9.1796875" style="26"/>
    <col min="12811" max="12811" width="10.54296875" style="26" bestFit="1" customWidth="1"/>
    <col min="12812" max="13056" width="9.1796875" style="26"/>
    <col min="13057" max="13057" width="17.26953125" style="26" customWidth="1"/>
    <col min="13058" max="13058" width="16" style="26" customWidth="1"/>
    <col min="13059" max="13059" width="13.1796875" style="26" customWidth="1"/>
    <col min="13060" max="13060" width="0.81640625" style="26" customWidth="1"/>
    <col min="13061" max="13061" width="16" style="26" customWidth="1"/>
    <col min="13062" max="13063" width="11.7265625" style="26" customWidth="1"/>
    <col min="13064" max="13066" width="9.1796875" style="26"/>
    <col min="13067" max="13067" width="10.54296875" style="26" bestFit="1" customWidth="1"/>
    <col min="13068" max="13312" width="9.1796875" style="26"/>
    <col min="13313" max="13313" width="17.26953125" style="26" customWidth="1"/>
    <col min="13314" max="13314" width="16" style="26" customWidth="1"/>
    <col min="13315" max="13315" width="13.1796875" style="26" customWidth="1"/>
    <col min="13316" max="13316" width="0.81640625" style="26" customWidth="1"/>
    <col min="13317" max="13317" width="16" style="26" customWidth="1"/>
    <col min="13318" max="13319" width="11.7265625" style="26" customWidth="1"/>
    <col min="13320" max="13322" width="9.1796875" style="26"/>
    <col min="13323" max="13323" width="10.54296875" style="26" bestFit="1" customWidth="1"/>
    <col min="13324" max="13568" width="9.1796875" style="26"/>
    <col min="13569" max="13569" width="17.26953125" style="26" customWidth="1"/>
    <col min="13570" max="13570" width="16" style="26" customWidth="1"/>
    <col min="13571" max="13571" width="13.1796875" style="26" customWidth="1"/>
    <col min="13572" max="13572" width="0.81640625" style="26" customWidth="1"/>
    <col min="13573" max="13573" width="16" style="26" customWidth="1"/>
    <col min="13574" max="13575" width="11.7265625" style="26" customWidth="1"/>
    <col min="13576" max="13578" width="9.1796875" style="26"/>
    <col min="13579" max="13579" width="10.54296875" style="26" bestFit="1" customWidth="1"/>
    <col min="13580" max="13824" width="9.1796875" style="26"/>
    <col min="13825" max="13825" width="17.26953125" style="26" customWidth="1"/>
    <col min="13826" max="13826" width="16" style="26" customWidth="1"/>
    <col min="13827" max="13827" width="13.1796875" style="26" customWidth="1"/>
    <col min="13828" max="13828" width="0.81640625" style="26" customWidth="1"/>
    <col min="13829" max="13829" width="16" style="26" customWidth="1"/>
    <col min="13830" max="13831" width="11.7265625" style="26" customWidth="1"/>
    <col min="13832" max="13834" width="9.1796875" style="26"/>
    <col min="13835" max="13835" width="10.54296875" style="26" bestFit="1" customWidth="1"/>
    <col min="13836" max="14080" width="9.1796875" style="26"/>
    <col min="14081" max="14081" width="17.26953125" style="26" customWidth="1"/>
    <col min="14082" max="14082" width="16" style="26" customWidth="1"/>
    <col min="14083" max="14083" width="13.1796875" style="26" customWidth="1"/>
    <col min="14084" max="14084" width="0.81640625" style="26" customWidth="1"/>
    <col min="14085" max="14085" width="16" style="26" customWidth="1"/>
    <col min="14086" max="14087" width="11.7265625" style="26" customWidth="1"/>
    <col min="14088" max="14090" width="9.1796875" style="26"/>
    <col min="14091" max="14091" width="10.54296875" style="26" bestFit="1" customWidth="1"/>
    <col min="14092" max="14336" width="9.1796875" style="26"/>
    <col min="14337" max="14337" width="17.26953125" style="26" customWidth="1"/>
    <col min="14338" max="14338" width="16" style="26" customWidth="1"/>
    <col min="14339" max="14339" width="13.1796875" style="26" customWidth="1"/>
    <col min="14340" max="14340" width="0.81640625" style="26" customWidth="1"/>
    <col min="14341" max="14341" width="16" style="26" customWidth="1"/>
    <col min="14342" max="14343" width="11.7265625" style="26" customWidth="1"/>
    <col min="14344" max="14346" width="9.1796875" style="26"/>
    <col min="14347" max="14347" width="10.54296875" style="26" bestFit="1" customWidth="1"/>
    <col min="14348" max="14592" width="9.1796875" style="26"/>
    <col min="14593" max="14593" width="17.26953125" style="26" customWidth="1"/>
    <col min="14594" max="14594" width="16" style="26" customWidth="1"/>
    <col min="14595" max="14595" width="13.1796875" style="26" customWidth="1"/>
    <col min="14596" max="14596" width="0.81640625" style="26" customWidth="1"/>
    <col min="14597" max="14597" width="16" style="26" customWidth="1"/>
    <col min="14598" max="14599" width="11.7265625" style="26" customWidth="1"/>
    <col min="14600" max="14602" width="9.1796875" style="26"/>
    <col min="14603" max="14603" width="10.54296875" style="26" bestFit="1" customWidth="1"/>
    <col min="14604" max="14848" width="9.1796875" style="26"/>
    <col min="14849" max="14849" width="17.26953125" style="26" customWidth="1"/>
    <col min="14850" max="14850" width="16" style="26" customWidth="1"/>
    <col min="14851" max="14851" width="13.1796875" style="26" customWidth="1"/>
    <col min="14852" max="14852" width="0.81640625" style="26" customWidth="1"/>
    <col min="14853" max="14853" width="16" style="26" customWidth="1"/>
    <col min="14854" max="14855" width="11.7265625" style="26" customWidth="1"/>
    <col min="14856" max="14858" width="9.1796875" style="26"/>
    <col min="14859" max="14859" width="10.54296875" style="26" bestFit="1" customWidth="1"/>
    <col min="14860" max="15104" width="9.1796875" style="26"/>
    <col min="15105" max="15105" width="17.26953125" style="26" customWidth="1"/>
    <col min="15106" max="15106" width="16" style="26" customWidth="1"/>
    <col min="15107" max="15107" width="13.1796875" style="26" customWidth="1"/>
    <col min="15108" max="15108" width="0.81640625" style="26" customWidth="1"/>
    <col min="15109" max="15109" width="16" style="26" customWidth="1"/>
    <col min="15110" max="15111" width="11.7265625" style="26" customWidth="1"/>
    <col min="15112" max="15114" width="9.1796875" style="26"/>
    <col min="15115" max="15115" width="10.54296875" style="26" bestFit="1" customWidth="1"/>
    <col min="15116" max="15360" width="9.1796875" style="26"/>
    <col min="15361" max="15361" width="17.26953125" style="26" customWidth="1"/>
    <col min="15362" max="15362" width="16" style="26" customWidth="1"/>
    <col min="15363" max="15363" width="13.1796875" style="26" customWidth="1"/>
    <col min="15364" max="15364" width="0.81640625" style="26" customWidth="1"/>
    <col min="15365" max="15365" width="16" style="26" customWidth="1"/>
    <col min="15366" max="15367" width="11.7265625" style="26" customWidth="1"/>
    <col min="15368" max="15370" width="9.1796875" style="26"/>
    <col min="15371" max="15371" width="10.54296875" style="26" bestFit="1" customWidth="1"/>
    <col min="15372" max="15616" width="9.1796875" style="26"/>
    <col min="15617" max="15617" width="17.26953125" style="26" customWidth="1"/>
    <col min="15618" max="15618" width="16" style="26" customWidth="1"/>
    <col min="15619" max="15619" width="13.1796875" style="26" customWidth="1"/>
    <col min="15620" max="15620" width="0.81640625" style="26" customWidth="1"/>
    <col min="15621" max="15621" width="16" style="26" customWidth="1"/>
    <col min="15622" max="15623" width="11.7265625" style="26" customWidth="1"/>
    <col min="15624" max="15626" width="9.1796875" style="26"/>
    <col min="15627" max="15627" width="10.54296875" style="26" bestFit="1" customWidth="1"/>
    <col min="15628" max="15872" width="9.1796875" style="26"/>
    <col min="15873" max="15873" width="17.26953125" style="26" customWidth="1"/>
    <col min="15874" max="15874" width="16" style="26" customWidth="1"/>
    <col min="15875" max="15875" width="13.1796875" style="26" customWidth="1"/>
    <col min="15876" max="15876" width="0.81640625" style="26" customWidth="1"/>
    <col min="15877" max="15877" width="16" style="26" customWidth="1"/>
    <col min="15878" max="15879" width="11.7265625" style="26" customWidth="1"/>
    <col min="15880" max="15882" width="9.1796875" style="26"/>
    <col min="15883" max="15883" width="10.54296875" style="26" bestFit="1" customWidth="1"/>
    <col min="15884" max="16128" width="9.1796875" style="26"/>
    <col min="16129" max="16129" width="17.26953125" style="26" customWidth="1"/>
    <col min="16130" max="16130" width="16" style="26" customWidth="1"/>
    <col min="16131" max="16131" width="13.1796875" style="26" customWidth="1"/>
    <col min="16132" max="16132" width="0.81640625" style="26" customWidth="1"/>
    <col min="16133" max="16133" width="16" style="26" customWidth="1"/>
    <col min="16134" max="16135" width="11.7265625" style="26" customWidth="1"/>
    <col min="16136" max="16138" width="9.1796875" style="26"/>
    <col min="16139" max="16139" width="10.54296875" style="26" bestFit="1" customWidth="1"/>
    <col min="16140" max="16384" width="9.1796875" style="26"/>
  </cols>
  <sheetData>
    <row r="1" spans="1:16" s="44" customFormat="1" ht="12.75" customHeight="1" x14ac:dyDescent="0.25"/>
    <row r="2" spans="1:16" s="44" customFormat="1" ht="12.75" customHeight="1" x14ac:dyDescent="0.25"/>
    <row r="3" spans="1:16" s="46" customFormat="1" ht="12.75" customHeight="1" x14ac:dyDescent="0.25">
      <c r="A3" s="45"/>
    </row>
    <row r="4" spans="1:16" s="4" customFormat="1" ht="12" customHeight="1" x14ac:dyDescent="0.25">
      <c r="A4" s="4" t="s">
        <v>24</v>
      </c>
    </row>
    <row r="5" spans="1:16" s="4" customFormat="1" ht="12" customHeight="1" x14ac:dyDescent="0.25">
      <c r="A5" s="4" t="s">
        <v>497</v>
      </c>
    </row>
    <row r="6" spans="1:16" s="6" customFormat="1" ht="12" customHeight="1" x14ac:dyDescent="0.25">
      <c r="A6" s="517" t="s">
        <v>517</v>
      </c>
      <c r="B6" s="517"/>
      <c r="C6" s="517"/>
      <c r="D6" s="517"/>
      <c r="E6" s="517"/>
      <c r="F6" s="517"/>
      <c r="G6" s="517"/>
    </row>
    <row r="7" spans="1:16" s="7" customFormat="1" ht="6" customHeight="1" x14ac:dyDescent="0.2"/>
    <row r="8" spans="1:16" s="6" customFormat="1" ht="12" customHeight="1" x14ac:dyDescent="0.25">
      <c r="A8" s="518" t="s">
        <v>16</v>
      </c>
      <c r="B8" s="514">
        <v>2020</v>
      </c>
      <c r="C8" s="514"/>
      <c r="D8" s="444"/>
      <c r="E8" s="514">
        <v>2021</v>
      </c>
      <c r="F8" s="514"/>
      <c r="G8" s="8" t="s">
        <v>25</v>
      </c>
    </row>
    <row r="9" spans="1:16" s="6" customFormat="1" ht="12" customHeight="1" x14ac:dyDescent="0.25">
      <c r="A9" s="523"/>
      <c r="B9" s="10" t="s">
        <v>6</v>
      </c>
      <c r="C9" s="10" t="s">
        <v>7</v>
      </c>
      <c r="D9" s="453"/>
      <c r="E9" s="10" t="s">
        <v>6</v>
      </c>
      <c r="F9" s="10" t="s">
        <v>7</v>
      </c>
      <c r="G9" s="453" t="s">
        <v>515</v>
      </c>
    </row>
    <row r="10" spans="1:16" ht="3" customHeight="1" x14ac:dyDescent="0.25">
      <c r="A10" s="11"/>
      <c r="B10" s="12"/>
      <c r="C10" s="12"/>
      <c r="D10" s="12"/>
      <c r="E10" s="12"/>
      <c r="F10" s="12"/>
      <c r="G10" s="12"/>
    </row>
    <row r="11" spans="1:16" s="6" customFormat="1" ht="10" customHeight="1" x14ac:dyDescent="0.25">
      <c r="A11" s="13"/>
      <c r="B11" s="515" t="s">
        <v>8</v>
      </c>
      <c r="C11" s="515"/>
      <c r="D11" s="515"/>
      <c r="E11" s="515"/>
      <c r="F11" s="515"/>
      <c r="G11" s="515"/>
    </row>
    <row r="12" spans="1:16" ht="3" customHeight="1" x14ac:dyDescent="0.25">
      <c r="A12" s="11"/>
      <c r="B12" s="12"/>
      <c r="C12" s="12"/>
      <c r="D12" s="12"/>
      <c r="E12" s="12"/>
      <c r="F12" s="12"/>
      <c r="G12" s="12"/>
    </row>
    <row r="13" spans="1:16" s="6" customFormat="1" ht="10" customHeight="1" x14ac:dyDescent="0.2">
      <c r="A13" s="13" t="s">
        <v>17</v>
      </c>
      <c r="B13" s="25">
        <v>10325856</v>
      </c>
      <c r="C13" s="32">
        <v>97.4</v>
      </c>
      <c r="D13" s="17"/>
      <c r="E13" s="25">
        <v>12059681</v>
      </c>
      <c r="F13" s="32">
        <v>94.4</v>
      </c>
      <c r="G13" s="32">
        <v>16.8</v>
      </c>
      <c r="I13" s="58"/>
      <c r="J13" s="58"/>
      <c r="K13" s="58"/>
      <c r="L13" s="58"/>
      <c r="M13" s="58"/>
      <c r="N13" s="58"/>
      <c r="O13" s="58"/>
      <c r="P13" s="58"/>
    </row>
    <row r="14" spans="1:16" s="6" customFormat="1" ht="10" customHeight="1" x14ac:dyDescent="0.2">
      <c r="A14" s="13" t="s">
        <v>18</v>
      </c>
      <c r="B14" s="25">
        <v>6212091</v>
      </c>
      <c r="C14" s="32">
        <v>98.6</v>
      </c>
      <c r="D14" s="17"/>
      <c r="E14" s="25">
        <v>6577569</v>
      </c>
      <c r="F14" s="32">
        <v>98.5</v>
      </c>
      <c r="G14" s="32">
        <v>5.9</v>
      </c>
      <c r="I14" s="58"/>
      <c r="J14" s="58"/>
      <c r="K14" s="58"/>
      <c r="L14" s="58"/>
      <c r="M14" s="58"/>
      <c r="N14" s="58"/>
      <c r="O14" s="58"/>
      <c r="P14" s="58"/>
    </row>
    <row r="15" spans="1:16" s="6" customFormat="1" ht="10" customHeight="1" x14ac:dyDescent="0.2">
      <c r="A15" s="13" t="s">
        <v>19</v>
      </c>
      <c r="B15" s="25">
        <v>3754368</v>
      </c>
      <c r="C15" s="32">
        <v>99</v>
      </c>
      <c r="D15" s="17"/>
      <c r="E15" s="25">
        <v>4629353</v>
      </c>
      <c r="F15" s="32">
        <v>98.9</v>
      </c>
      <c r="G15" s="32">
        <v>23.3</v>
      </c>
      <c r="I15" s="58"/>
      <c r="J15" s="58"/>
      <c r="K15" s="58"/>
      <c r="L15" s="58"/>
      <c r="M15" s="58"/>
      <c r="N15" s="58"/>
      <c r="O15" s="58"/>
      <c r="P15" s="58"/>
    </row>
    <row r="16" spans="1:16" s="6" customFormat="1" ht="10" customHeight="1" x14ac:dyDescent="0.2">
      <c r="A16" s="13" t="s">
        <v>20</v>
      </c>
      <c r="B16" s="475">
        <v>55367</v>
      </c>
      <c r="C16" s="327">
        <v>0</v>
      </c>
      <c r="D16" s="327"/>
      <c r="E16" s="25">
        <v>131451</v>
      </c>
      <c r="F16" s="327">
        <v>0</v>
      </c>
      <c r="G16" s="32">
        <v>137.4</v>
      </c>
      <c r="I16" s="58"/>
      <c r="J16" s="58"/>
      <c r="K16" s="58"/>
      <c r="L16" s="58"/>
      <c r="M16" s="58"/>
      <c r="N16" s="58"/>
      <c r="O16" s="58"/>
      <c r="P16" s="58"/>
    </row>
    <row r="17" spans="1:16" s="6" customFormat="1" ht="10" customHeight="1" x14ac:dyDescent="0.2">
      <c r="A17" s="33" t="s">
        <v>21</v>
      </c>
      <c r="B17" s="37">
        <v>20347682</v>
      </c>
      <c r="C17" s="36">
        <v>98.1</v>
      </c>
      <c r="D17" s="17"/>
      <c r="E17" s="37">
        <v>23398054</v>
      </c>
      <c r="F17" s="32">
        <v>96.439303304985344</v>
      </c>
      <c r="G17" s="36">
        <v>15</v>
      </c>
      <c r="I17" s="58"/>
      <c r="J17" s="58"/>
      <c r="K17" s="58"/>
      <c r="L17" s="58"/>
      <c r="M17" s="58"/>
      <c r="N17" s="58"/>
      <c r="O17" s="58"/>
      <c r="P17" s="58"/>
    </row>
    <row r="18" spans="1:16" ht="3" customHeight="1" x14ac:dyDescent="0.25">
      <c r="A18" s="11"/>
      <c r="B18" s="12"/>
      <c r="C18" s="12"/>
      <c r="D18" s="12"/>
      <c r="E18" s="12"/>
      <c r="F18" s="12"/>
      <c r="G18" s="12"/>
      <c r="I18" s="58"/>
      <c r="J18" s="58"/>
      <c r="K18" s="58"/>
      <c r="L18" s="58"/>
      <c r="M18" s="58"/>
      <c r="N18" s="58"/>
      <c r="O18" s="58"/>
      <c r="P18" s="58"/>
    </row>
    <row r="19" spans="1:16" s="6" customFormat="1" ht="10" customHeight="1" x14ac:dyDescent="0.25">
      <c r="A19" s="13"/>
      <c r="B19" s="515" t="s">
        <v>13</v>
      </c>
      <c r="C19" s="515"/>
      <c r="D19" s="515"/>
      <c r="E19" s="515"/>
      <c r="F19" s="515"/>
      <c r="G19" s="515"/>
      <c r="I19" s="58"/>
      <c r="J19" s="58"/>
      <c r="K19" s="58"/>
      <c r="L19" s="58"/>
      <c r="M19" s="58"/>
      <c r="N19" s="58"/>
      <c r="O19" s="58"/>
      <c r="P19" s="58"/>
    </row>
    <row r="20" spans="1:16" ht="3" customHeight="1" x14ac:dyDescent="0.25">
      <c r="A20" s="11"/>
      <c r="B20" s="12"/>
      <c r="C20" s="12"/>
      <c r="D20" s="12"/>
      <c r="E20" s="12"/>
      <c r="F20" s="12"/>
      <c r="G20" s="12"/>
      <c r="I20" s="58"/>
      <c r="J20" s="58"/>
      <c r="K20" s="58"/>
      <c r="L20" s="58"/>
      <c r="M20" s="58"/>
      <c r="N20" s="58"/>
      <c r="O20" s="58"/>
      <c r="P20" s="58"/>
    </row>
    <row r="21" spans="1:16" s="6" customFormat="1" ht="10" customHeight="1" x14ac:dyDescent="0.2">
      <c r="A21" s="13" t="s">
        <v>17</v>
      </c>
      <c r="B21" s="25">
        <v>278067</v>
      </c>
      <c r="C21" s="32">
        <v>2.6</v>
      </c>
      <c r="D21" s="17"/>
      <c r="E21" s="25">
        <v>713334</v>
      </c>
      <c r="F21" s="32">
        <v>5.6</v>
      </c>
      <c r="G21" s="32">
        <v>156.5</v>
      </c>
      <c r="I21" s="58"/>
      <c r="J21" s="58"/>
      <c r="K21" s="58"/>
      <c r="L21" s="58"/>
      <c r="M21" s="58"/>
      <c r="N21" s="58"/>
      <c r="O21" s="58"/>
      <c r="P21" s="58"/>
    </row>
    <row r="22" spans="1:16" s="6" customFormat="1" ht="10" customHeight="1" x14ac:dyDescent="0.2">
      <c r="A22" s="13" t="s">
        <v>18</v>
      </c>
      <c r="B22" s="25">
        <v>87016</v>
      </c>
      <c r="C22" s="32">
        <v>1.4</v>
      </c>
      <c r="D22" s="17"/>
      <c r="E22" s="25">
        <v>97700</v>
      </c>
      <c r="F22" s="32">
        <v>1.5</v>
      </c>
      <c r="G22" s="32">
        <v>12.3</v>
      </c>
      <c r="I22" s="58"/>
      <c r="J22" s="58"/>
      <c r="K22" s="58"/>
      <c r="L22" s="58"/>
      <c r="M22" s="58"/>
      <c r="N22" s="58"/>
      <c r="O22" s="58"/>
      <c r="P22" s="58"/>
    </row>
    <row r="23" spans="1:16" s="6" customFormat="1" ht="10" customHeight="1" x14ac:dyDescent="0.2">
      <c r="A23" s="13" t="s">
        <v>19</v>
      </c>
      <c r="B23" s="25">
        <v>37167</v>
      </c>
      <c r="C23" s="32">
        <v>1</v>
      </c>
      <c r="D23" s="17"/>
      <c r="E23" s="25">
        <v>52860</v>
      </c>
      <c r="F23" s="32">
        <v>1.1000000000000001</v>
      </c>
      <c r="G23" s="32">
        <v>42.2</v>
      </c>
      <c r="I23" s="58"/>
      <c r="J23" s="58"/>
      <c r="K23" s="58"/>
      <c r="L23" s="58"/>
      <c r="M23" s="58"/>
      <c r="N23" s="58"/>
      <c r="O23" s="58"/>
      <c r="P23" s="58"/>
    </row>
    <row r="24" spans="1:16" s="6" customFormat="1" ht="10" customHeight="1" x14ac:dyDescent="0.2">
      <c r="A24" s="13" t="s">
        <v>20</v>
      </c>
      <c r="B24" s="327">
        <v>0</v>
      </c>
      <c r="C24" s="327" t="s">
        <v>11</v>
      </c>
      <c r="D24" s="327"/>
      <c r="E24" s="327" t="s">
        <v>11</v>
      </c>
      <c r="F24" s="327" t="s">
        <v>11</v>
      </c>
      <c r="G24" s="327">
        <v>0</v>
      </c>
      <c r="I24" s="58"/>
      <c r="J24" s="58"/>
      <c r="K24" s="58"/>
      <c r="L24" s="58"/>
      <c r="M24" s="58"/>
      <c r="N24" s="58"/>
      <c r="O24" s="58"/>
      <c r="P24" s="58"/>
    </row>
    <row r="25" spans="1:16" s="6" customFormat="1" ht="10" customHeight="1" x14ac:dyDescent="0.2">
      <c r="A25" s="33" t="s">
        <v>21</v>
      </c>
      <c r="B25" s="37">
        <v>402250</v>
      </c>
      <c r="C25" s="36">
        <v>1.9</v>
      </c>
      <c r="D25" s="17"/>
      <c r="E25" s="37">
        <v>863894</v>
      </c>
      <c r="F25" s="32">
        <v>3.6</v>
      </c>
      <c r="G25" s="36">
        <v>114.8</v>
      </c>
      <c r="I25" s="58"/>
      <c r="J25" s="58"/>
      <c r="K25" s="58"/>
      <c r="L25" s="58"/>
      <c r="M25" s="58"/>
      <c r="N25" s="58"/>
      <c r="O25" s="58"/>
      <c r="P25" s="58"/>
    </row>
    <row r="26" spans="1:16" ht="3" customHeight="1" x14ac:dyDescent="0.25">
      <c r="A26" s="11"/>
      <c r="B26" s="12"/>
      <c r="C26" s="12"/>
      <c r="D26" s="12"/>
      <c r="E26" s="12"/>
      <c r="F26" s="12"/>
      <c r="G26" s="12"/>
      <c r="I26" s="58"/>
      <c r="J26" s="58"/>
      <c r="K26" s="58"/>
      <c r="L26" s="58"/>
      <c r="M26" s="58"/>
      <c r="N26" s="58"/>
      <c r="O26" s="58"/>
      <c r="P26" s="58"/>
    </row>
    <row r="27" spans="1:16" s="6" customFormat="1" ht="10" customHeight="1" x14ac:dyDescent="0.25">
      <c r="A27" s="13"/>
      <c r="B27" s="515" t="s">
        <v>14</v>
      </c>
      <c r="C27" s="515"/>
      <c r="D27" s="515"/>
      <c r="E27" s="515"/>
      <c r="F27" s="515"/>
      <c r="G27" s="515"/>
      <c r="I27" s="58"/>
      <c r="J27" s="58"/>
      <c r="K27" s="58"/>
      <c r="L27" s="58"/>
      <c r="M27" s="58"/>
      <c r="N27" s="58"/>
      <c r="O27" s="58"/>
      <c r="P27" s="58"/>
    </row>
    <row r="28" spans="1:16" ht="3" customHeight="1" x14ac:dyDescent="0.25">
      <c r="A28" s="11"/>
      <c r="B28" s="12"/>
      <c r="C28" s="12"/>
      <c r="D28" s="12"/>
      <c r="E28" s="12"/>
      <c r="F28" s="12"/>
      <c r="G28" s="12"/>
      <c r="I28" s="58"/>
      <c r="J28" s="58"/>
      <c r="K28" s="58"/>
      <c r="L28" s="58"/>
      <c r="M28" s="58"/>
      <c r="N28" s="58"/>
      <c r="O28" s="58"/>
      <c r="P28" s="58"/>
    </row>
    <row r="29" spans="1:16" s="6" customFormat="1" ht="10" customHeight="1" x14ac:dyDescent="0.2">
      <c r="A29" s="13" t="s">
        <v>17</v>
      </c>
      <c r="B29" s="25">
        <v>10603923</v>
      </c>
      <c r="C29" s="32">
        <v>100</v>
      </c>
      <c r="D29" s="17"/>
      <c r="E29" s="25">
        <v>12773015</v>
      </c>
      <c r="F29" s="32">
        <v>99.999999999999986</v>
      </c>
      <c r="G29" s="32">
        <v>20.5</v>
      </c>
      <c r="I29" s="58"/>
      <c r="J29" s="58"/>
      <c r="K29" s="58"/>
      <c r="L29" s="58"/>
      <c r="M29" s="58"/>
      <c r="N29" s="58"/>
      <c r="O29" s="58"/>
      <c r="P29" s="58"/>
    </row>
    <row r="30" spans="1:16" s="6" customFormat="1" ht="10" customHeight="1" x14ac:dyDescent="0.2">
      <c r="A30" s="13" t="s">
        <v>18</v>
      </c>
      <c r="B30" s="25">
        <v>6299107</v>
      </c>
      <c r="C30" s="32">
        <v>100.00000000000001</v>
      </c>
      <c r="D30" s="17"/>
      <c r="E30" s="25">
        <v>6675269</v>
      </c>
      <c r="F30" s="32">
        <v>99.999999999999986</v>
      </c>
      <c r="G30" s="32">
        <v>6</v>
      </c>
      <c r="I30" s="58"/>
      <c r="J30" s="58"/>
      <c r="K30" s="58"/>
      <c r="L30" s="58"/>
      <c r="M30" s="58"/>
      <c r="N30" s="58"/>
      <c r="O30" s="58"/>
      <c r="P30" s="58"/>
    </row>
    <row r="31" spans="1:16" s="6" customFormat="1" ht="10" customHeight="1" x14ac:dyDescent="0.2">
      <c r="A31" s="13" t="s">
        <v>19</v>
      </c>
      <c r="B31" s="25">
        <v>3791535</v>
      </c>
      <c r="C31" s="32">
        <v>100.00000000000001</v>
      </c>
      <c r="D31" s="17"/>
      <c r="E31" s="25">
        <v>4682213</v>
      </c>
      <c r="F31" s="32">
        <v>100</v>
      </c>
      <c r="G31" s="32">
        <v>23.5</v>
      </c>
      <c r="I31" s="58"/>
      <c r="J31" s="58"/>
      <c r="K31" s="58"/>
      <c r="L31" s="58"/>
      <c r="M31" s="58"/>
      <c r="N31" s="58"/>
      <c r="O31" s="58"/>
      <c r="P31" s="58"/>
    </row>
    <row r="32" spans="1:16" s="6" customFormat="1" ht="10" customHeight="1" x14ac:dyDescent="0.2">
      <c r="A32" s="13" t="s">
        <v>20</v>
      </c>
      <c r="B32" s="402">
        <v>55367</v>
      </c>
      <c r="C32" s="328">
        <v>0</v>
      </c>
      <c r="D32" s="17"/>
      <c r="E32" s="25">
        <v>131451</v>
      </c>
      <c r="F32" s="328">
        <v>0</v>
      </c>
      <c r="G32" s="327">
        <v>0</v>
      </c>
      <c r="I32" s="58"/>
      <c r="J32" s="58"/>
      <c r="K32" s="58"/>
      <c r="L32" s="58"/>
      <c r="M32" s="58"/>
      <c r="N32" s="58"/>
      <c r="O32" s="58"/>
      <c r="P32" s="58"/>
    </row>
    <row r="33" spans="1:16" s="6" customFormat="1" ht="10" customHeight="1" x14ac:dyDescent="0.2">
      <c r="A33" s="33" t="s">
        <v>21</v>
      </c>
      <c r="B33" s="37">
        <v>20749932</v>
      </c>
      <c r="C33" s="36">
        <v>99.999999999999986</v>
      </c>
      <c r="D33" s="47"/>
      <c r="E33" s="37">
        <v>24261948</v>
      </c>
      <c r="F33" s="32">
        <v>100</v>
      </c>
      <c r="G33" s="36">
        <v>16.899999999999999</v>
      </c>
      <c r="I33" s="58"/>
      <c r="J33" s="58"/>
      <c r="K33" s="58"/>
      <c r="L33" s="58"/>
      <c r="M33" s="58"/>
      <c r="N33" s="58"/>
      <c r="O33" s="58"/>
      <c r="P33" s="58"/>
    </row>
    <row r="34" spans="1:16" ht="3" customHeight="1" x14ac:dyDescent="0.25">
      <c r="A34" s="42"/>
      <c r="B34" s="42"/>
      <c r="C34" s="42"/>
      <c r="D34" s="42"/>
      <c r="E34" s="42"/>
      <c r="F34" s="42"/>
      <c r="G34" s="42"/>
    </row>
    <row r="35" spans="1:16" ht="3" customHeight="1" x14ac:dyDescent="0.25">
      <c r="A35" s="11"/>
      <c r="B35" s="12"/>
      <c r="C35" s="12"/>
      <c r="D35" s="12"/>
      <c r="E35" s="12"/>
      <c r="F35" s="12"/>
      <c r="G35" s="12"/>
    </row>
    <row r="36" spans="1:16" s="6" customFormat="1" ht="10" customHeight="1" x14ac:dyDescent="0.25">
      <c r="A36" s="9" t="s">
        <v>1</v>
      </c>
      <c r="B36" s="9"/>
      <c r="C36" s="48"/>
      <c r="D36" s="48"/>
      <c r="E36" s="48"/>
      <c r="F36" s="48"/>
      <c r="G36" s="48"/>
    </row>
    <row r="37" spans="1:16" s="6" customFormat="1" ht="10" customHeight="1" x14ac:dyDescent="0.25">
      <c r="A37" s="522" t="s">
        <v>23</v>
      </c>
      <c r="B37" s="522"/>
      <c r="C37" s="522"/>
      <c r="D37" s="522"/>
      <c r="E37" s="522"/>
      <c r="F37" s="522"/>
      <c r="G37" s="522"/>
    </row>
    <row r="38" spans="1:16" s="6" customFormat="1" ht="31.5" customHeight="1" x14ac:dyDescent="0.25">
      <c r="A38" s="511" t="s">
        <v>499</v>
      </c>
      <c r="B38" s="511"/>
      <c r="C38" s="511"/>
      <c r="D38" s="511"/>
      <c r="E38" s="511"/>
      <c r="F38" s="511"/>
      <c r="G38" s="511"/>
    </row>
    <row r="39" spans="1:16" ht="10" customHeight="1" x14ac:dyDescent="0.25">
      <c r="A39" s="516" t="s">
        <v>59</v>
      </c>
      <c r="B39" s="516"/>
      <c r="C39" s="516"/>
      <c r="D39" s="516"/>
      <c r="E39" s="516"/>
      <c r="F39" s="516"/>
      <c r="G39" s="516"/>
    </row>
    <row r="40" spans="1:16" ht="10" customHeight="1" x14ac:dyDescent="0.25">
      <c r="A40" s="7" t="s">
        <v>548</v>
      </c>
    </row>
  </sheetData>
  <mergeCells count="10">
    <mergeCell ref="B27:G27"/>
    <mergeCell ref="A37:G37"/>
    <mergeCell ref="A38:G38"/>
    <mergeCell ref="A39:G39"/>
    <mergeCell ref="A6:G6"/>
    <mergeCell ref="A8:A9"/>
    <mergeCell ref="B8:C8"/>
    <mergeCell ref="E8:F8"/>
    <mergeCell ref="B11:G11"/>
    <mergeCell ref="B19:G1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zoomScaleNormal="100" workbookViewId="0">
      <selection activeCell="A4" sqref="A4"/>
    </sheetView>
  </sheetViews>
  <sheetFormatPr defaultRowHeight="12.5" x14ac:dyDescent="0.25"/>
  <cols>
    <col min="1" max="1" width="14.81640625" style="26" customWidth="1"/>
    <col min="2" max="3" width="11.81640625" style="26" customWidth="1"/>
    <col min="4" max="4" width="10.81640625" style="26" customWidth="1"/>
    <col min="5" max="5" width="0.81640625" style="26" customWidth="1"/>
    <col min="6" max="7" width="12.81640625" style="26" customWidth="1"/>
    <col min="8" max="8" width="12.453125" style="26" customWidth="1"/>
    <col min="9" max="11" width="10" style="26" bestFit="1" customWidth="1"/>
    <col min="12" max="14" width="9.1796875" style="26"/>
    <col min="15" max="15" width="10" style="26" bestFit="1" customWidth="1"/>
    <col min="16" max="256" width="9.1796875" style="26"/>
    <col min="257" max="257" width="14.81640625" style="26" customWidth="1"/>
    <col min="258" max="259" width="11.81640625" style="26" customWidth="1"/>
    <col min="260" max="260" width="10.81640625" style="26" customWidth="1"/>
    <col min="261" max="261" width="0.81640625" style="26" customWidth="1"/>
    <col min="262" max="263" width="12.81640625" style="26" customWidth="1"/>
    <col min="264" max="264" width="12.453125" style="26" customWidth="1"/>
    <col min="265" max="267" width="10" style="26" bestFit="1" customWidth="1"/>
    <col min="268" max="270" width="9.1796875" style="26"/>
    <col min="271" max="271" width="10" style="26" bestFit="1" customWidth="1"/>
    <col min="272" max="512" width="9.1796875" style="26"/>
    <col min="513" max="513" width="14.81640625" style="26" customWidth="1"/>
    <col min="514" max="515" width="11.81640625" style="26" customWidth="1"/>
    <col min="516" max="516" width="10.81640625" style="26" customWidth="1"/>
    <col min="517" max="517" width="0.81640625" style="26" customWidth="1"/>
    <col min="518" max="519" width="12.81640625" style="26" customWidth="1"/>
    <col min="520" max="520" width="12.453125" style="26" customWidth="1"/>
    <col min="521" max="523" width="10" style="26" bestFit="1" customWidth="1"/>
    <col min="524" max="526" width="9.1796875" style="26"/>
    <col min="527" max="527" width="10" style="26" bestFit="1" customWidth="1"/>
    <col min="528" max="768" width="9.1796875" style="26"/>
    <col min="769" max="769" width="14.81640625" style="26" customWidth="1"/>
    <col min="770" max="771" width="11.81640625" style="26" customWidth="1"/>
    <col min="772" max="772" width="10.81640625" style="26" customWidth="1"/>
    <col min="773" max="773" width="0.81640625" style="26" customWidth="1"/>
    <col min="774" max="775" width="12.81640625" style="26" customWidth="1"/>
    <col min="776" max="776" width="12.453125" style="26" customWidth="1"/>
    <col min="777" max="779" width="10" style="26" bestFit="1" customWidth="1"/>
    <col min="780" max="782" width="9.1796875" style="26"/>
    <col min="783" max="783" width="10" style="26" bestFit="1" customWidth="1"/>
    <col min="784" max="1024" width="9.1796875" style="26"/>
    <col min="1025" max="1025" width="14.81640625" style="26" customWidth="1"/>
    <col min="1026" max="1027" width="11.81640625" style="26" customWidth="1"/>
    <col min="1028" max="1028" width="10.81640625" style="26" customWidth="1"/>
    <col min="1029" max="1029" width="0.81640625" style="26" customWidth="1"/>
    <col min="1030" max="1031" width="12.81640625" style="26" customWidth="1"/>
    <col min="1032" max="1032" width="12.453125" style="26" customWidth="1"/>
    <col min="1033" max="1035" width="10" style="26" bestFit="1" customWidth="1"/>
    <col min="1036" max="1038" width="9.1796875" style="26"/>
    <col min="1039" max="1039" width="10" style="26" bestFit="1" customWidth="1"/>
    <col min="1040" max="1280" width="9.1796875" style="26"/>
    <col min="1281" max="1281" width="14.81640625" style="26" customWidth="1"/>
    <col min="1282" max="1283" width="11.81640625" style="26" customWidth="1"/>
    <col min="1284" max="1284" width="10.81640625" style="26" customWidth="1"/>
    <col min="1285" max="1285" width="0.81640625" style="26" customWidth="1"/>
    <col min="1286" max="1287" width="12.81640625" style="26" customWidth="1"/>
    <col min="1288" max="1288" width="12.453125" style="26" customWidth="1"/>
    <col min="1289" max="1291" width="10" style="26" bestFit="1" customWidth="1"/>
    <col min="1292" max="1294" width="9.1796875" style="26"/>
    <col min="1295" max="1295" width="10" style="26" bestFit="1" customWidth="1"/>
    <col min="1296" max="1536" width="9.1796875" style="26"/>
    <col min="1537" max="1537" width="14.81640625" style="26" customWidth="1"/>
    <col min="1538" max="1539" width="11.81640625" style="26" customWidth="1"/>
    <col min="1540" max="1540" width="10.81640625" style="26" customWidth="1"/>
    <col min="1541" max="1541" width="0.81640625" style="26" customWidth="1"/>
    <col min="1542" max="1543" width="12.81640625" style="26" customWidth="1"/>
    <col min="1544" max="1544" width="12.453125" style="26" customWidth="1"/>
    <col min="1545" max="1547" width="10" style="26" bestFit="1" customWidth="1"/>
    <col min="1548" max="1550" width="9.1796875" style="26"/>
    <col min="1551" max="1551" width="10" style="26" bestFit="1" customWidth="1"/>
    <col min="1552" max="1792" width="9.1796875" style="26"/>
    <col min="1793" max="1793" width="14.81640625" style="26" customWidth="1"/>
    <col min="1794" max="1795" width="11.81640625" style="26" customWidth="1"/>
    <col min="1796" max="1796" width="10.81640625" style="26" customWidth="1"/>
    <col min="1797" max="1797" width="0.81640625" style="26" customWidth="1"/>
    <col min="1798" max="1799" width="12.81640625" style="26" customWidth="1"/>
    <col min="1800" max="1800" width="12.453125" style="26" customWidth="1"/>
    <col min="1801" max="1803" width="10" style="26" bestFit="1" customWidth="1"/>
    <col min="1804" max="1806" width="9.1796875" style="26"/>
    <col min="1807" max="1807" width="10" style="26" bestFit="1" customWidth="1"/>
    <col min="1808" max="2048" width="9.1796875" style="26"/>
    <col min="2049" max="2049" width="14.81640625" style="26" customWidth="1"/>
    <col min="2050" max="2051" width="11.81640625" style="26" customWidth="1"/>
    <col min="2052" max="2052" width="10.81640625" style="26" customWidth="1"/>
    <col min="2053" max="2053" width="0.81640625" style="26" customWidth="1"/>
    <col min="2054" max="2055" width="12.81640625" style="26" customWidth="1"/>
    <col min="2056" max="2056" width="12.453125" style="26" customWidth="1"/>
    <col min="2057" max="2059" width="10" style="26" bestFit="1" customWidth="1"/>
    <col min="2060" max="2062" width="9.1796875" style="26"/>
    <col min="2063" max="2063" width="10" style="26" bestFit="1" customWidth="1"/>
    <col min="2064" max="2304" width="9.1796875" style="26"/>
    <col min="2305" max="2305" width="14.81640625" style="26" customWidth="1"/>
    <col min="2306" max="2307" width="11.81640625" style="26" customWidth="1"/>
    <col min="2308" max="2308" width="10.81640625" style="26" customWidth="1"/>
    <col min="2309" max="2309" width="0.81640625" style="26" customWidth="1"/>
    <col min="2310" max="2311" width="12.81640625" style="26" customWidth="1"/>
    <col min="2312" max="2312" width="12.453125" style="26" customWidth="1"/>
    <col min="2313" max="2315" width="10" style="26" bestFit="1" customWidth="1"/>
    <col min="2316" max="2318" width="9.1796875" style="26"/>
    <col min="2319" max="2319" width="10" style="26" bestFit="1" customWidth="1"/>
    <col min="2320" max="2560" width="9.1796875" style="26"/>
    <col min="2561" max="2561" width="14.81640625" style="26" customWidth="1"/>
    <col min="2562" max="2563" width="11.81640625" style="26" customWidth="1"/>
    <col min="2564" max="2564" width="10.81640625" style="26" customWidth="1"/>
    <col min="2565" max="2565" width="0.81640625" style="26" customWidth="1"/>
    <col min="2566" max="2567" width="12.81640625" style="26" customWidth="1"/>
    <col min="2568" max="2568" width="12.453125" style="26" customWidth="1"/>
    <col min="2569" max="2571" width="10" style="26" bestFit="1" customWidth="1"/>
    <col min="2572" max="2574" width="9.1796875" style="26"/>
    <col min="2575" max="2575" width="10" style="26" bestFit="1" customWidth="1"/>
    <col min="2576" max="2816" width="9.1796875" style="26"/>
    <col min="2817" max="2817" width="14.81640625" style="26" customWidth="1"/>
    <col min="2818" max="2819" width="11.81640625" style="26" customWidth="1"/>
    <col min="2820" max="2820" width="10.81640625" style="26" customWidth="1"/>
    <col min="2821" max="2821" width="0.81640625" style="26" customWidth="1"/>
    <col min="2822" max="2823" width="12.81640625" style="26" customWidth="1"/>
    <col min="2824" max="2824" width="12.453125" style="26" customWidth="1"/>
    <col min="2825" max="2827" width="10" style="26" bestFit="1" customWidth="1"/>
    <col min="2828" max="2830" width="9.1796875" style="26"/>
    <col min="2831" max="2831" width="10" style="26" bestFit="1" customWidth="1"/>
    <col min="2832" max="3072" width="9.1796875" style="26"/>
    <col min="3073" max="3073" width="14.81640625" style="26" customWidth="1"/>
    <col min="3074" max="3075" width="11.81640625" style="26" customWidth="1"/>
    <col min="3076" max="3076" width="10.81640625" style="26" customWidth="1"/>
    <col min="3077" max="3077" width="0.81640625" style="26" customWidth="1"/>
    <col min="3078" max="3079" width="12.81640625" style="26" customWidth="1"/>
    <col min="3080" max="3080" width="12.453125" style="26" customWidth="1"/>
    <col min="3081" max="3083" width="10" style="26" bestFit="1" customWidth="1"/>
    <col min="3084" max="3086" width="9.1796875" style="26"/>
    <col min="3087" max="3087" width="10" style="26" bestFit="1" customWidth="1"/>
    <col min="3088" max="3328" width="9.1796875" style="26"/>
    <col min="3329" max="3329" width="14.81640625" style="26" customWidth="1"/>
    <col min="3330" max="3331" width="11.81640625" style="26" customWidth="1"/>
    <col min="3332" max="3332" width="10.81640625" style="26" customWidth="1"/>
    <col min="3333" max="3333" width="0.81640625" style="26" customWidth="1"/>
    <col min="3334" max="3335" width="12.81640625" style="26" customWidth="1"/>
    <col min="3336" max="3336" width="12.453125" style="26" customWidth="1"/>
    <col min="3337" max="3339" width="10" style="26" bestFit="1" customWidth="1"/>
    <col min="3340" max="3342" width="9.1796875" style="26"/>
    <col min="3343" max="3343" width="10" style="26" bestFit="1" customWidth="1"/>
    <col min="3344" max="3584" width="9.1796875" style="26"/>
    <col min="3585" max="3585" width="14.81640625" style="26" customWidth="1"/>
    <col min="3586" max="3587" width="11.81640625" style="26" customWidth="1"/>
    <col min="3588" max="3588" width="10.81640625" style="26" customWidth="1"/>
    <col min="3589" max="3589" width="0.81640625" style="26" customWidth="1"/>
    <col min="3590" max="3591" width="12.81640625" style="26" customWidth="1"/>
    <col min="3592" max="3592" width="12.453125" style="26" customWidth="1"/>
    <col min="3593" max="3595" width="10" style="26" bestFit="1" customWidth="1"/>
    <col min="3596" max="3598" width="9.1796875" style="26"/>
    <col min="3599" max="3599" width="10" style="26" bestFit="1" customWidth="1"/>
    <col min="3600" max="3840" width="9.1796875" style="26"/>
    <col min="3841" max="3841" width="14.81640625" style="26" customWidth="1"/>
    <col min="3842" max="3843" width="11.81640625" style="26" customWidth="1"/>
    <col min="3844" max="3844" width="10.81640625" style="26" customWidth="1"/>
    <col min="3845" max="3845" width="0.81640625" style="26" customWidth="1"/>
    <col min="3846" max="3847" width="12.81640625" style="26" customWidth="1"/>
    <col min="3848" max="3848" width="12.453125" style="26" customWidth="1"/>
    <col min="3849" max="3851" width="10" style="26" bestFit="1" customWidth="1"/>
    <col min="3852" max="3854" width="9.1796875" style="26"/>
    <col min="3855" max="3855" width="10" style="26" bestFit="1" customWidth="1"/>
    <col min="3856" max="4096" width="9.1796875" style="26"/>
    <col min="4097" max="4097" width="14.81640625" style="26" customWidth="1"/>
    <col min="4098" max="4099" width="11.81640625" style="26" customWidth="1"/>
    <col min="4100" max="4100" width="10.81640625" style="26" customWidth="1"/>
    <col min="4101" max="4101" width="0.81640625" style="26" customWidth="1"/>
    <col min="4102" max="4103" width="12.81640625" style="26" customWidth="1"/>
    <col min="4104" max="4104" width="12.453125" style="26" customWidth="1"/>
    <col min="4105" max="4107" width="10" style="26" bestFit="1" customWidth="1"/>
    <col min="4108" max="4110" width="9.1796875" style="26"/>
    <col min="4111" max="4111" width="10" style="26" bestFit="1" customWidth="1"/>
    <col min="4112" max="4352" width="9.1796875" style="26"/>
    <col min="4353" max="4353" width="14.81640625" style="26" customWidth="1"/>
    <col min="4354" max="4355" width="11.81640625" style="26" customWidth="1"/>
    <col min="4356" max="4356" width="10.81640625" style="26" customWidth="1"/>
    <col min="4357" max="4357" width="0.81640625" style="26" customWidth="1"/>
    <col min="4358" max="4359" width="12.81640625" style="26" customWidth="1"/>
    <col min="4360" max="4360" width="12.453125" style="26" customWidth="1"/>
    <col min="4361" max="4363" width="10" style="26" bestFit="1" customWidth="1"/>
    <col min="4364" max="4366" width="9.1796875" style="26"/>
    <col min="4367" max="4367" width="10" style="26" bestFit="1" customWidth="1"/>
    <col min="4368" max="4608" width="9.1796875" style="26"/>
    <col min="4609" max="4609" width="14.81640625" style="26" customWidth="1"/>
    <col min="4610" max="4611" width="11.81640625" style="26" customWidth="1"/>
    <col min="4612" max="4612" width="10.81640625" style="26" customWidth="1"/>
    <col min="4613" max="4613" width="0.81640625" style="26" customWidth="1"/>
    <col min="4614" max="4615" width="12.81640625" style="26" customWidth="1"/>
    <col min="4616" max="4616" width="12.453125" style="26" customWidth="1"/>
    <col min="4617" max="4619" width="10" style="26" bestFit="1" customWidth="1"/>
    <col min="4620" max="4622" width="9.1796875" style="26"/>
    <col min="4623" max="4623" width="10" style="26" bestFit="1" customWidth="1"/>
    <col min="4624" max="4864" width="9.1796875" style="26"/>
    <col min="4865" max="4865" width="14.81640625" style="26" customWidth="1"/>
    <col min="4866" max="4867" width="11.81640625" style="26" customWidth="1"/>
    <col min="4868" max="4868" width="10.81640625" style="26" customWidth="1"/>
    <col min="4869" max="4869" width="0.81640625" style="26" customWidth="1"/>
    <col min="4870" max="4871" width="12.81640625" style="26" customWidth="1"/>
    <col min="4872" max="4872" width="12.453125" style="26" customWidth="1"/>
    <col min="4873" max="4875" width="10" style="26" bestFit="1" customWidth="1"/>
    <col min="4876" max="4878" width="9.1796875" style="26"/>
    <col min="4879" max="4879" width="10" style="26" bestFit="1" customWidth="1"/>
    <col min="4880" max="5120" width="9.1796875" style="26"/>
    <col min="5121" max="5121" width="14.81640625" style="26" customWidth="1"/>
    <col min="5122" max="5123" width="11.81640625" style="26" customWidth="1"/>
    <col min="5124" max="5124" width="10.81640625" style="26" customWidth="1"/>
    <col min="5125" max="5125" width="0.81640625" style="26" customWidth="1"/>
    <col min="5126" max="5127" width="12.81640625" style="26" customWidth="1"/>
    <col min="5128" max="5128" width="12.453125" style="26" customWidth="1"/>
    <col min="5129" max="5131" width="10" style="26" bestFit="1" customWidth="1"/>
    <col min="5132" max="5134" width="9.1796875" style="26"/>
    <col min="5135" max="5135" width="10" style="26" bestFit="1" customWidth="1"/>
    <col min="5136" max="5376" width="9.1796875" style="26"/>
    <col min="5377" max="5377" width="14.81640625" style="26" customWidth="1"/>
    <col min="5378" max="5379" width="11.81640625" style="26" customWidth="1"/>
    <col min="5380" max="5380" width="10.81640625" style="26" customWidth="1"/>
    <col min="5381" max="5381" width="0.81640625" style="26" customWidth="1"/>
    <col min="5382" max="5383" width="12.81640625" style="26" customWidth="1"/>
    <col min="5384" max="5384" width="12.453125" style="26" customWidth="1"/>
    <col min="5385" max="5387" width="10" style="26" bestFit="1" customWidth="1"/>
    <col min="5388" max="5390" width="9.1796875" style="26"/>
    <col min="5391" max="5391" width="10" style="26" bestFit="1" customWidth="1"/>
    <col min="5392" max="5632" width="9.1796875" style="26"/>
    <col min="5633" max="5633" width="14.81640625" style="26" customWidth="1"/>
    <col min="5634" max="5635" width="11.81640625" style="26" customWidth="1"/>
    <col min="5636" max="5636" width="10.81640625" style="26" customWidth="1"/>
    <col min="5637" max="5637" width="0.81640625" style="26" customWidth="1"/>
    <col min="5638" max="5639" width="12.81640625" style="26" customWidth="1"/>
    <col min="5640" max="5640" width="12.453125" style="26" customWidth="1"/>
    <col min="5641" max="5643" width="10" style="26" bestFit="1" customWidth="1"/>
    <col min="5644" max="5646" width="9.1796875" style="26"/>
    <col min="5647" max="5647" width="10" style="26" bestFit="1" customWidth="1"/>
    <col min="5648" max="5888" width="9.1796875" style="26"/>
    <col min="5889" max="5889" width="14.81640625" style="26" customWidth="1"/>
    <col min="5890" max="5891" width="11.81640625" style="26" customWidth="1"/>
    <col min="5892" max="5892" width="10.81640625" style="26" customWidth="1"/>
    <col min="5893" max="5893" width="0.81640625" style="26" customWidth="1"/>
    <col min="5894" max="5895" width="12.81640625" style="26" customWidth="1"/>
    <col min="5896" max="5896" width="12.453125" style="26" customWidth="1"/>
    <col min="5897" max="5899" width="10" style="26" bestFit="1" customWidth="1"/>
    <col min="5900" max="5902" width="9.1796875" style="26"/>
    <col min="5903" max="5903" width="10" style="26" bestFit="1" customWidth="1"/>
    <col min="5904" max="6144" width="9.1796875" style="26"/>
    <col min="6145" max="6145" width="14.81640625" style="26" customWidth="1"/>
    <col min="6146" max="6147" width="11.81640625" style="26" customWidth="1"/>
    <col min="6148" max="6148" width="10.81640625" style="26" customWidth="1"/>
    <col min="6149" max="6149" width="0.81640625" style="26" customWidth="1"/>
    <col min="6150" max="6151" width="12.81640625" style="26" customWidth="1"/>
    <col min="6152" max="6152" width="12.453125" style="26" customWidth="1"/>
    <col min="6153" max="6155" width="10" style="26" bestFit="1" customWidth="1"/>
    <col min="6156" max="6158" width="9.1796875" style="26"/>
    <col min="6159" max="6159" width="10" style="26" bestFit="1" customWidth="1"/>
    <col min="6160" max="6400" width="9.1796875" style="26"/>
    <col min="6401" max="6401" width="14.81640625" style="26" customWidth="1"/>
    <col min="6402" max="6403" width="11.81640625" style="26" customWidth="1"/>
    <col min="6404" max="6404" width="10.81640625" style="26" customWidth="1"/>
    <col min="6405" max="6405" width="0.81640625" style="26" customWidth="1"/>
    <col min="6406" max="6407" width="12.81640625" style="26" customWidth="1"/>
    <col min="6408" max="6408" width="12.453125" style="26" customWidth="1"/>
    <col min="6409" max="6411" width="10" style="26" bestFit="1" customWidth="1"/>
    <col min="6412" max="6414" width="9.1796875" style="26"/>
    <col min="6415" max="6415" width="10" style="26" bestFit="1" customWidth="1"/>
    <col min="6416" max="6656" width="9.1796875" style="26"/>
    <col min="6657" max="6657" width="14.81640625" style="26" customWidth="1"/>
    <col min="6658" max="6659" width="11.81640625" style="26" customWidth="1"/>
    <col min="6660" max="6660" width="10.81640625" style="26" customWidth="1"/>
    <col min="6661" max="6661" width="0.81640625" style="26" customWidth="1"/>
    <col min="6662" max="6663" width="12.81640625" style="26" customWidth="1"/>
    <col min="6664" max="6664" width="12.453125" style="26" customWidth="1"/>
    <col min="6665" max="6667" width="10" style="26" bestFit="1" customWidth="1"/>
    <col min="6668" max="6670" width="9.1796875" style="26"/>
    <col min="6671" max="6671" width="10" style="26" bestFit="1" customWidth="1"/>
    <col min="6672" max="6912" width="9.1796875" style="26"/>
    <col min="6913" max="6913" width="14.81640625" style="26" customWidth="1"/>
    <col min="6914" max="6915" width="11.81640625" style="26" customWidth="1"/>
    <col min="6916" max="6916" width="10.81640625" style="26" customWidth="1"/>
    <col min="6917" max="6917" width="0.81640625" style="26" customWidth="1"/>
    <col min="6918" max="6919" width="12.81640625" style="26" customWidth="1"/>
    <col min="6920" max="6920" width="12.453125" style="26" customWidth="1"/>
    <col min="6921" max="6923" width="10" style="26" bestFit="1" customWidth="1"/>
    <col min="6924" max="6926" width="9.1796875" style="26"/>
    <col min="6927" max="6927" width="10" style="26" bestFit="1" customWidth="1"/>
    <col min="6928" max="7168" width="9.1796875" style="26"/>
    <col min="7169" max="7169" width="14.81640625" style="26" customWidth="1"/>
    <col min="7170" max="7171" width="11.81640625" style="26" customWidth="1"/>
    <col min="7172" max="7172" width="10.81640625" style="26" customWidth="1"/>
    <col min="7173" max="7173" width="0.81640625" style="26" customWidth="1"/>
    <col min="7174" max="7175" width="12.81640625" style="26" customWidth="1"/>
    <col min="7176" max="7176" width="12.453125" style="26" customWidth="1"/>
    <col min="7177" max="7179" width="10" style="26" bestFit="1" customWidth="1"/>
    <col min="7180" max="7182" width="9.1796875" style="26"/>
    <col min="7183" max="7183" width="10" style="26" bestFit="1" customWidth="1"/>
    <col min="7184" max="7424" width="9.1796875" style="26"/>
    <col min="7425" max="7425" width="14.81640625" style="26" customWidth="1"/>
    <col min="7426" max="7427" width="11.81640625" style="26" customWidth="1"/>
    <col min="7428" max="7428" width="10.81640625" style="26" customWidth="1"/>
    <col min="7429" max="7429" width="0.81640625" style="26" customWidth="1"/>
    <col min="7430" max="7431" width="12.81640625" style="26" customWidth="1"/>
    <col min="7432" max="7432" width="12.453125" style="26" customWidth="1"/>
    <col min="7433" max="7435" width="10" style="26" bestFit="1" customWidth="1"/>
    <col min="7436" max="7438" width="9.1796875" style="26"/>
    <col min="7439" max="7439" width="10" style="26" bestFit="1" customWidth="1"/>
    <col min="7440" max="7680" width="9.1796875" style="26"/>
    <col min="7681" max="7681" width="14.81640625" style="26" customWidth="1"/>
    <col min="7682" max="7683" width="11.81640625" style="26" customWidth="1"/>
    <col min="7684" max="7684" width="10.81640625" style="26" customWidth="1"/>
    <col min="7685" max="7685" width="0.81640625" style="26" customWidth="1"/>
    <col min="7686" max="7687" width="12.81640625" style="26" customWidth="1"/>
    <col min="7688" max="7688" width="12.453125" style="26" customWidth="1"/>
    <col min="7689" max="7691" width="10" style="26" bestFit="1" customWidth="1"/>
    <col min="7692" max="7694" width="9.1796875" style="26"/>
    <col min="7695" max="7695" width="10" style="26" bestFit="1" customWidth="1"/>
    <col min="7696" max="7936" width="9.1796875" style="26"/>
    <col min="7937" max="7937" width="14.81640625" style="26" customWidth="1"/>
    <col min="7938" max="7939" width="11.81640625" style="26" customWidth="1"/>
    <col min="7940" max="7940" width="10.81640625" style="26" customWidth="1"/>
    <col min="7941" max="7941" width="0.81640625" style="26" customWidth="1"/>
    <col min="7942" max="7943" width="12.81640625" style="26" customWidth="1"/>
    <col min="7944" max="7944" width="12.453125" style="26" customWidth="1"/>
    <col min="7945" max="7947" width="10" style="26" bestFit="1" customWidth="1"/>
    <col min="7948" max="7950" width="9.1796875" style="26"/>
    <col min="7951" max="7951" width="10" style="26" bestFit="1" customWidth="1"/>
    <col min="7952" max="8192" width="9.1796875" style="26"/>
    <col min="8193" max="8193" width="14.81640625" style="26" customWidth="1"/>
    <col min="8194" max="8195" width="11.81640625" style="26" customWidth="1"/>
    <col min="8196" max="8196" width="10.81640625" style="26" customWidth="1"/>
    <col min="8197" max="8197" width="0.81640625" style="26" customWidth="1"/>
    <col min="8198" max="8199" width="12.81640625" style="26" customWidth="1"/>
    <col min="8200" max="8200" width="12.453125" style="26" customWidth="1"/>
    <col min="8201" max="8203" width="10" style="26" bestFit="1" customWidth="1"/>
    <col min="8204" max="8206" width="9.1796875" style="26"/>
    <col min="8207" max="8207" width="10" style="26" bestFit="1" customWidth="1"/>
    <col min="8208" max="8448" width="9.1796875" style="26"/>
    <col min="8449" max="8449" width="14.81640625" style="26" customWidth="1"/>
    <col min="8450" max="8451" width="11.81640625" style="26" customWidth="1"/>
    <col min="8452" max="8452" width="10.81640625" style="26" customWidth="1"/>
    <col min="8453" max="8453" width="0.81640625" style="26" customWidth="1"/>
    <col min="8454" max="8455" width="12.81640625" style="26" customWidth="1"/>
    <col min="8456" max="8456" width="12.453125" style="26" customWidth="1"/>
    <col min="8457" max="8459" width="10" style="26" bestFit="1" customWidth="1"/>
    <col min="8460" max="8462" width="9.1796875" style="26"/>
    <col min="8463" max="8463" width="10" style="26" bestFit="1" customWidth="1"/>
    <col min="8464" max="8704" width="9.1796875" style="26"/>
    <col min="8705" max="8705" width="14.81640625" style="26" customWidth="1"/>
    <col min="8706" max="8707" width="11.81640625" style="26" customWidth="1"/>
    <col min="8708" max="8708" width="10.81640625" style="26" customWidth="1"/>
    <col min="8709" max="8709" width="0.81640625" style="26" customWidth="1"/>
    <col min="8710" max="8711" width="12.81640625" style="26" customWidth="1"/>
    <col min="8712" max="8712" width="12.453125" style="26" customWidth="1"/>
    <col min="8713" max="8715" width="10" style="26" bestFit="1" customWidth="1"/>
    <col min="8716" max="8718" width="9.1796875" style="26"/>
    <col min="8719" max="8719" width="10" style="26" bestFit="1" customWidth="1"/>
    <col min="8720" max="8960" width="9.1796875" style="26"/>
    <col min="8961" max="8961" width="14.81640625" style="26" customWidth="1"/>
    <col min="8962" max="8963" width="11.81640625" style="26" customWidth="1"/>
    <col min="8964" max="8964" width="10.81640625" style="26" customWidth="1"/>
    <col min="8965" max="8965" width="0.81640625" style="26" customWidth="1"/>
    <col min="8966" max="8967" width="12.81640625" style="26" customWidth="1"/>
    <col min="8968" max="8968" width="12.453125" style="26" customWidth="1"/>
    <col min="8969" max="8971" width="10" style="26" bestFit="1" customWidth="1"/>
    <col min="8972" max="8974" width="9.1796875" style="26"/>
    <col min="8975" max="8975" width="10" style="26" bestFit="1" customWidth="1"/>
    <col min="8976" max="9216" width="9.1796875" style="26"/>
    <col min="9217" max="9217" width="14.81640625" style="26" customWidth="1"/>
    <col min="9218" max="9219" width="11.81640625" style="26" customWidth="1"/>
    <col min="9220" max="9220" width="10.81640625" style="26" customWidth="1"/>
    <col min="9221" max="9221" width="0.81640625" style="26" customWidth="1"/>
    <col min="9222" max="9223" width="12.81640625" style="26" customWidth="1"/>
    <col min="9224" max="9224" width="12.453125" style="26" customWidth="1"/>
    <col min="9225" max="9227" width="10" style="26" bestFit="1" customWidth="1"/>
    <col min="9228" max="9230" width="9.1796875" style="26"/>
    <col min="9231" max="9231" width="10" style="26" bestFit="1" customWidth="1"/>
    <col min="9232" max="9472" width="9.1796875" style="26"/>
    <col min="9473" max="9473" width="14.81640625" style="26" customWidth="1"/>
    <col min="9474" max="9475" width="11.81640625" style="26" customWidth="1"/>
    <col min="9476" max="9476" width="10.81640625" style="26" customWidth="1"/>
    <col min="9477" max="9477" width="0.81640625" style="26" customWidth="1"/>
    <col min="9478" max="9479" width="12.81640625" style="26" customWidth="1"/>
    <col min="9480" max="9480" width="12.453125" style="26" customWidth="1"/>
    <col min="9481" max="9483" width="10" style="26" bestFit="1" customWidth="1"/>
    <col min="9484" max="9486" width="9.1796875" style="26"/>
    <col min="9487" max="9487" width="10" style="26" bestFit="1" customWidth="1"/>
    <col min="9488" max="9728" width="9.1796875" style="26"/>
    <col min="9729" max="9729" width="14.81640625" style="26" customWidth="1"/>
    <col min="9730" max="9731" width="11.81640625" style="26" customWidth="1"/>
    <col min="9732" max="9732" width="10.81640625" style="26" customWidth="1"/>
    <col min="9733" max="9733" width="0.81640625" style="26" customWidth="1"/>
    <col min="9734" max="9735" width="12.81640625" style="26" customWidth="1"/>
    <col min="9736" max="9736" width="12.453125" style="26" customWidth="1"/>
    <col min="9737" max="9739" width="10" style="26" bestFit="1" customWidth="1"/>
    <col min="9740" max="9742" width="9.1796875" style="26"/>
    <col min="9743" max="9743" width="10" style="26" bestFit="1" customWidth="1"/>
    <col min="9744" max="9984" width="9.1796875" style="26"/>
    <col min="9985" max="9985" width="14.81640625" style="26" customWidth="1"/>
    <col min="9986" max="9987" width="11.81640625" style="26" customWidth="1"/>
    <col min="9988" max="9988" width="10.81640625" style="26" customWidth="1"/>
    <col min="9989" max="9989" width="0.81640625" style="26" customWidth="1"/>
    <col min="9990" max="9991" width="12.81640625" style="26" customWidth="1"/>
    <col min="9992" max="9992" width="12.453125" style="26" customWidth="1"/>
    <col min="9993" max="9995" width="10" style="26" bestFit="1" customWidth="1"/>
    <col min="9996" max="9998" width="9.1796875" style="26"/>
    <col min="9999" max="9999" width="10" style="26" bestFit="1" customWidth="1"/>
    <col min="10000" max="10240" width="9.1796875" style="26"/>
    <col min="10241" max="10241" width="14.81640625" style="26" customWidth="1"/>
    <col min="10242" max="10243" width="11.81640625" style="26" customWidth="1"/>
    <col min="10244" max="10244" width="10.81640625" style="26" customWidth="1"/>
    <col min="10245" max="10245" width="0.81640625" style="26" customWidth="1"/>
    <col min="10246" max="10247" width="12.81640625" style="26" customWidth="1"/>
    <col min="10248" max="10248" width="12.453125" style="26" customWidth="1"/>
    <col min="10249" max="10251" width="10" style="26" bestFit="1" customWidth="1"/>
    <col min="10252" max="10254" width="9.1796875" style="26"/>
    <col min="10255" max="10255" width="10" style="26" bestFit="1" customWidth="1"/>
    <col min="10256" max="10496" width="9.1796875" style="26"/>
    <col min="10497" max="10497" width="14.81640625" style="26" customWidth="1"/>
    <col min="10498" max="10499" width="11.81640625" style="26" customWidth="1"/>
    <col min="10500" max="10500" width="10.81640625" style="26" customWidth="1"/>
    <col min="10501" max="10501" width="0.81640625" style="26" customWidth="1"/>
    <col min="10502" max="10503" width="12.81640625" style="26" customWidth="1"/>
    <col min="10504" max="10504" width="12.453125" style="26" customWidth="1"/>
    <col min="10505" max="10507" width="10" style="26" bestFit="1" customWidth="1"/>
    <col min="10508" max="10510" width="9.1796875" style="26"/>
    <col min="10511" max="10511" width="10" style="26" bestFit="1" customWidth="1"/>
    <col min="10512" max="10752" width="9.1796875" style="26"/>
    <col min="10753" max="10753" width="14.81640625" style="26" customWidth="1"/>
    <col min="10754" max="10755" width="11.81640625" style="26" customWidth="1"/>
    <col min="10756" max="10756" width="10.81640625" style="26" customWidth="1"/>
    <col min="10757" max="10757" width="0.81640625" style="26" customWidth="1"/>
    <col min="10758" max="10759" width="12.81640625" style="26" customWidth="1"/>
    <col min="10760" max="10760" width="12.453125" style="26" customWidth="1"/>
    <col min="10761" max="10763" width="10" style="26" bestFit="1" customWidth="1"/>
    <col min="10764" max="10766" width="9.1796875" style="26"/>
    <col min="10767" max="10767" width="10" style="26" bestFit="1" customWidth="1"/>
    <col min="10768" max="11008" width="9.1796875" style="26"/>
    <col min="11009" max="11009" width="14.81640625" style="26" customWidth="1"/>
    <col min="11010" max="11011" width="11.81640625" style="26" customWidth="1"/>
    <col min="11012" max="11012" width="10.81640625" style="26" customWidth="1"/>
    <col min="11013" max="11013" width="0.81640625" style="26" customWidth="1"/>
    <col min="11014" max="11015" width="12.81640625" style="26" customWidth="1"/>
    <col min="11016" max="11016" width="12.453125" style="26" customWidth="1"/>
    <col min="11017" max="11019" width="10" style="26" bestFit="1" customWidth="1"/>
    <col min="11020" max="11022" width="9.1796875" style="26"/>
    <col min="11023" max="11023" width="10" style="26" bestFit="1" customWidth="1"/>
    <col min="11024" max="11264" width="9.1796875" style="26"/>
    <col min="11265" max="11265" width="14.81640625" style="26" customWidth="1"/>
    <col min="11266" max="11267" width="11.81640625" style="26" customWidth="1"/>
    <col min="11268" max="11268" width="10.81640625" style="26" customWidth="1"/>
    <col min="11269" max="11269" width="0.81640625" style="26" customWidth="1"/>
    <col min="11270" max="11271" width="12.81640625" style="26" customWidth="1"/>
    <col min="11272" max="11272" width="12.453125" style="26" customWidth="1"/>
    <col min="11273" max="11275" width="10" style="26" bestFit="1" customWidth="1"/>
    <col min="11276" max="11278" width="9.1796875" style="26"/>
    <col min="11279" max="11279" width="10" style="26" bestFit="1" customWidth="1"/>
    <col min="11280" max="11520" width="9.1796875" style="26"/>
    <col min="11521" max="11521" width="14.81640625" style="26" customWidth="1"/>
    <col min="11522" max="11523" width="11.81640625" style="26" customWidth="1"/>
    <col min="11524" max="11524" width="10.81640625" style="26" customWidth="1"/>
    <col min="11525" max="11525" width="0.81640625" style="26" customWidth="1"/>
    <col min="11526" max="11527" width="12.81640625" style="26" customWidth="1"/>
    <col min="11528" max="11528" width="12.453125" style="26" customWidth="1"/>
    <col min="11529" max="11531" width="10" style="26" bestFit="1" customWidth="1"/>
    <col min="11532" max="11534" width="9.1796875" style="26"/>
    <col min="11535" max="11535" width="10" style="26" bestFit="1" customWidth="1"/>
    <col min="11536" max="11776" width="9.1796875" style="26"/>
    <col min="11777" max="11777" width="14.81640625" style="26" customWidth="1"/>
    <col min="11778" max="11779" width="11.81640625" style="26" customWidth="1"/>
    <col min="11780" max="11780" width="10.81640625" style="26" customWidth="1"/>
    <col min="11781" max="11781" width="0.81640625" style="26" customWidth="1"/>
    <col min="11782" max="11783" width="12.81640625" style="26" customWidth="1"/>
    <col min="11784" max="11784" width="12.453125" style="26" customWidth="1"/>
    <col min="11785" max="11787" width="10" style="26" bestFit="1" customWidth="1"/>
    <col min="11788" max="11790" width="9.1796875" style="26"/>
    <col min="11791" max="11791" width="10" style="26" bestFit="1" customWidth="1"/>
    <col min="11792" max="12032" width="9.1796875" style="26"/>
    <col min="12033" max="12033" width="14.81640625" style="26" customWidth="1"/>
    <col min="12034" max="12035" width="11.81640625" style="26" customWidth="1"/>
    <col min="12036" max="12036" width="10.81640625" style="26" customWidth="1"/>
    <col min="12037" max="12037" width="0.81640625" style="26" customWidth="1"/>
    <col min="12038" max="12039" width="12.81640625" style="26" customWidth="1"/>
    <col min="12040" max="12040" width="12.453125" style="26" customWidth="1"/>
    <col min="12041" max="12043" width="10" style="26" bestFit="1" customWidth="1"/>
    <col min="12044" max="12046" width="9.1796875" style="26"/>
    <col min="12047" max="12047" width="10" style="26" bestFit="1" customWidth="1"/>
    <col min="12048" max="12288" width="9.1796875" style="26"/>
    <col min="12289" max="12289" width="14.81640625" style="26" customWidth="1"/>
    <col min="12290" max="12291" width="11.81640625" style="26" customWidth="1"/>
    <col min="12292" max="12292" width="10.81640625" style="26" customWidth="1"/>
    <col min="12293" max="12293" width="0.81640625" style="26" customWidth="1"/>
    <col min="12294" max="12295" width="12.81640625" style="26" customWidth="1"/>
    <col min="12296" max="12296" width="12.453125" style="26" customWidth="1"/>
    <col min="12297" max="12299" width="10" style="26" bestFit="1" customWidth="1"/>
    <col min="12300" max="12302" width="9.1796875" style="26"/>
    <col min="12303" max="12303" width="10" style="26" bestFit="1" customWidth="1"/>
    <col min="12304" max="12544" width="9.1796875" style="26"/>
    <col min="12545" max="12545" width="14.81640625" style="26" customWidth="1"/>
    <col min="12546" max="12547" width="11.81640625" style="26" customWidth="1"/>
    <col min="12548" max="12548" width="10.81640625" style="26" customWidth="1"/>
    <col min="12549" max="12549" width="0.81640625" style="26" customWidth="1"/>
    <col min="12550" max="12551" width="12.81640625" style="26" customWidth="1"/>
    <col min="12552" max="12552" width="12.453125" style="26" customWidth="1"/>
    <col min="12553" max="12555" width="10" style="26" bestFit="1" customWidth="1"/>
    <col min="12556" max="12558" width="9.1796875" style="26"/>
    <col min="12559" max="12559" width="10" style="26" bestFit="1" customWidth="1"/>
    <col min="12560" max="12800" width="9.1796875" style="26"/>
    <col min="12801" max="12801" width="14.81640625" style="26" customWidth="1"/>
    <col min="12802" max="12803" width="11.81640625" style="26" customWidth="1"/>
    <col min="12804" max="12804" width="10.81640625" style="26" customWidth="1"/>
    <col min="12805" max="12805" width="0.81640625" style="26" customWidth="1"/>
    <col min="12806" max="12807" width="12.81640625" style="26" customWidth="1"/>
    <col min="12808" max="12808" width="12.453125" style="26" customWidth="1"/>
    <col min="12809" max="12811" width="10" style="26" bestFit="1" customWidth="1"/>
    <col min="12812" max="12814" width="9.1796875" style="26"/>
    <col min="12815" max="12815" width="10" style="26" bestFit="1" customWidth="1"/>
    <col min="12816" max="13056" width="9.1796875" style="26"/>
    <col min="13057" max="13057" width="14.81640625" style="26" customWidth="1"/>
    <col min="13058" max="13059" width="11.81640625" style="26" customWidth="1"/>
    <col min="13060" max="13060" width="10.81640625" style="26" customWidth="1"/>
    <col min="13061" max="13061" width="0.81640625" style="26" customWidth="1"/>
    <col min="13062" max="13063" width="12.81640625" style="26" customWidth="1"/>
    <col min="13064" max="13064" width="12.453125" style="26" customWidth="1"/>
    <col min="13065" max="13067" width="10" style="26" bestFit="1" customWidth="1"/>
    <col min="13068" max="13070" width="9.1796875" style="26"/>
    <col min="13071" max="13071" width="10" style="26" bestFit="1" customWidth="1"/>
    <col min="13072" max="13312" width="9.1796875" style="26"/>
    <col min="13313" max="13313" width="14.81640625" style="26" customWidth="1"/>
    <col min="13314" max="13315" width="11.81640625" style="26" customWidth="1"/>
    <col min="13316" max="13316" width="10.81640625" style="26" customWidth="1"/>
    <col min="13317" max="13317" width="0.81640625" style="26" customWidth="1"/>
    <col min="13318" max="13319" width="12.81640625" style="26" customWidth="1"/>
    <col min="13320" max="13320" width="12.453125" style="26" customWidth="1"/>
    <col min="13321" max="13323" width="10" style="26" bestFit="1" customWidth="1"/>
    <col min="13324" max="13326" width="9.1796875" style="26"/>
    <col min="13327" max="13327" width="10" style="26" bestFit="1" customWidth="1"/>
    <col min="13328" max="13568" width="9.1796875" style="26"/>
    <col min="13569" max="13569" width="14.81640625" style="26" customWidth="1"/>
    <col min="13570" max="13571" width="11.81640625" style="26" customWidth="1"/>
    <col min="13572" max="13572" width="10.81640625" style="26" customWidth="1"/>
    <col min="13573" max="13573" width="0.81640625" style="26" customWidth="1"/>
    <col min="13574" max="13575" width="12.81640625" style="26" customWidth="1"/>
    <col min="13576" max="13576" width="12.453125" style="26" customWidth="1"/>
    <col min="13577" max="13579" width="10" style="26" bestFit="1" customWidth="1"/>
    <col min="13580" max="13582" width="9.1796875" style="26"/>
    <col min="13583" max="13583" width="10" style="26" bestFit="1" customWidth="1"/>
    <col min="13584" max="13824" width="9.1796875" style="26"/>
    <col min="13825" max="13825" width="14.81640625" style="26" customWidth="1"/>
    <col min="13826" max="13827" width="11.81640625" style="26" customWidth="1"/>
    <col min="13828" max="13828" width="10.81640625" style="26" customWidth="1"/>
    <col min="13829" max="13829" width="0.81640625" style="26" customWidth="1"/>
    <col min="13830" max="13831" width="12.81640625" style="26" customWidth="1"/>
    <col min="13832" max="13832" width="12.453125" style="26" customWidth="1"/>
    <col min="13833" max="13835" width="10" style="26" bestFit="1" customWidth="1"/>
    <col min="13836" max="13838" width="9.1796875" style="26"/>
    <col min="13839" max="13839" width="10" style="26" bestFit="1" customWidth="1"/>
    <col min="13840" max="14080" width="9.1796875" style="26"/>
    <col min="14081" max="14081" width="14.81640625" style="26" customWidth="1"/>
    <col min="14082" max="14083" width="11.81640625" style="26" customWidth="1"/>
    <col min="14084" max="14084" width="10.81640625" style="26" customWidth="1"/>
    <col min="14085" max="14085" width="0.81640625" style="26" customWidth="1"/>
    <col min="14086" max="14087" width="12.81640625" style="26" customWidth="1"/>
    <col min="14088" max="14088" width="12.453125" style="26" customWidth="1"/>
    <col min="14089" max="14091" width="10" style="26" bestFit="1" customWidth="1"/>
    <col min="14092" max="14094" width="9.1796875" style="26"/>
    <col min="14095" max="14095" width="10" style="26" bestFit="1" customWidth="1"/>
    <col min="14096" max="14336" width="9.1796875" style="26"/>
    <col min="14337" max="14337" width="14.81640625" style="26" customWidth="1"/>
    <col min="14338" max="14339" width="11.81640625" style="26" customWidth="1"/>
    <col min="14340" max="14340" width="10.81640625" style="26" customWidth="1"/>
    <col min="14341" max="14341" width="0.81640625" style="26" customWidth="1"/>
    <col min="14342" max="14343" width="12.81640625" style="26" customWidth="1"/>
    <col min="14344" max="14344" width="12.453125" style="26" customWidth="1"/>
    <col min="14345" max="14347" width="10" style="26" bestFit="1" customWidth="1"/>
    <col min="14348" max="14350" width="9.1796875" style="26"/>
    <col min="14351" max="14351" width="10" style="26" bestFit="1" customWidth="1"/>
    <col min="14352" max="14592" width="9.1796875" style="26"/>
    <col min="14593" max="14593" width="14.81640625" style="26" customWidth="1"/>
    <col min="14594" max="14595" width="11.81640625" style="26" customWidth="1"/>
    <col min="14596" max="14596" width="10.81640625" style="26" customWidth="1"/>
    <col min="14597" max="14597" width="0.81640625" style="26" customWidth="1"/>
    <col min="14598" max="14599" width="12.81640625" style="26" customWidth="1"/>
    <col min="14600" max="14600" width="12.453125" style="26" customWidth="1"/>
    <col min="14601" max="14603" width="10" style="26" bestFit="1" customWidth="1"/>
    <col min="14604" max="14606" width="9.1796875" style="26"/>
    <col min="14607" max="14607" width="10" style="26" bestFit="1" customWidth="1"/>
    <col min="14608" max="14848" width="9.1796875" style="26"/>
    <col min="14849" max="14849" width="14.81640625" style="26" customWidth="1"/>
    <col min="14850" max="14851" width="11.81640625" style="26" customWidth="1"/>
    <col min="14852" max="14852" width="10.81640625" style="26" customWidth="1"/>
    <col min="14853" max="14853" width="0.81640625" style="26" customWidth="1"/>
    <col min="14854" max="14855" width="12.81640625" style="26" customWidth="1"/>
    <col min="14856" max="14856" width="12.453125" style="26" customWidth="1"/>
    <col min="14857" max="14859" width="10" style="26" bestFit="1" customWidth="1"/>
    <col min="14860" max="14862" width="9.1796875" style="26"/>
    <col min="14863" max="14863" width="10" style="26" bestFit="1" customWidth="1"/>
    <col min="14864" max="15104" width="9.1796875" style="26"/>
    <col min="15105" max="15105" width="14.81640625" style="26" customWidth="1"/>
    <col min="15106" max="15107" width="11.81640625" style="26" customWidth="1"/>
    <col min="15108" max="15108" width="10.81640625" style="26" customWidth="1"/>
    <col min="15109" max="15109" width="0.81640625" style="26" customWidth="1"/>
    <col min="15110" max="15111" width="12.81640625" style="26" customWidth="1"/>
    <col min="15112" max="15112" width="12.453125" style="26" customWidth="1"/>
    <col min="15113" max="15115" width="10" style="26" bestFit="1" customWidth="1"/>
    <col min="15116" max="15118" width="9.1796875" style="26"/>
    <col min="15119" max="15119" width="10" style="26" bestFit="1" customWidth="1"/>
    <col min="15120" max="15360" width="9.1796875" style="26"/>
    <col min="15361" max="15361" width="14.81640625" style="26" customWidth="1"/>
    <col min="15362" max="15363" width="11.81640625" style="26" customWidth="1"/>
    <col min="15364" max="15364" width="10.81640625" style="26" customWidth="1"/>
    <col min="15365" max="15365" width="0.81640625" style="26" customWidth="1"/>
    <col min="15366" max="15367" width="12.81640625" style="26" customWidth="1"/>
    <col min="15368" max="15368" width="12.453125" style="26" customWidth="1"/>
    <col min="15369" max="15371" width="10" style="26" bestFit="1" customWidth="1"/>
    <col min="15372" max="15374" width="9.1796875" style="26"/>
    <col min="15375" max="15375" width="10" style="26" bestFit="1" customWidth="1"/>
    <col min="15376" max="15616" width="9.1796875" style="26"/>
    <col min="15617" max="15617" width="14.81640625" style="26" customWidth="1"/>
    <col min="15618" max="15619" width="11.81640625" style="26" customWidth="1"/>
    <col min="15620" max="15620" width="10.81640625" style="26" customWidth="1"/>
    <col min="15621" max="15621" width="0.81640625" style="26" customWidth="1"/>
    <col min="15622" max="15623" width="12.81640625" style="26" customWidth="1"/>
    <col min="15624" max="15624" width="12.453125" style="26" customWidth="1"/>
    <col min="15625" max="15627" width="10" style="26" bestFit="1" customWidth="1"/>
    <col min="15628" max="15630" width="9.1796875" style="26"/>
    <col min="15631" max="15631" width="10" style="26" bestFit="1" customWidth="1"/>
    <col min="15632" max="15872" width="9.1796875" style="26"/>
    <col min="15873" max="15873" width="14.81640625" style="26" customWidth="1"/>
    <col min="15874" max="15875" width="11.81640625" style="26" customWidth="1"/>
    <col min="15876" max="15876" width="10.81640625" style="26" customWidth="1"/>
    <col min="15877" max="15877" width="0.81640625" style="26" customWidth="1"/>
    <col min="15878" max="15879" width="12.81640625" style="26" customWidth="1"/>
    <col min="15880" max="15880" width="12.453125" style="26" customWidth="1"/>
    <col min="15881" max="15883" width="10" style="26" bestFit="1" customWidth="1"/>
    <col min="15884" max="15886" width="9.1796875" style="26"/>
    <col min="15887" max="15887" width="10" style="26" bestFit="1" customWidth="1"/>
    <col min="15888" max="16128" width="9.1796875" style="26"/>
    <col min="16129" max="16129" width="14.81640625" style="26" customWidth="1"/>
    <col min="16130" max="16131" width="11.81640625" style="26" customWidth="1"/>
    <col min="16132" max="16132" width="10.81640625" style="26" customWidth="1"/>
    <col min="16133" max="16133" width="0.81640625" style="26" customWidth="1"/>
    <col min="16134" max="16135" width="12.81640625" style="26" customWidth="1"/>
    <col min="16136" max="16136" width="12.453125" style="26" customWidth="1"/>
    <col min="16137" max="16139" width="10" style="26" bestFit="1" customWidth="1"/>
    <col min="16140" max="16142" width="9.1796875" style="26"/>
    <col min="16143" max="16143" width="10" style="26" bestFit="1" customWidth="1"/>
    <col min="16144" max="16384" width="9.1796875" style="26"/>
  </cols>
  <sheetData>
    <row r="1" spans="1:28" s="1" customFormat="1" ht="12.75" customHeight="1" x14ac:dyDescent="0.25"/>
    <row r="2" spans="1:28" s="1" customFormat="1" ht="12.75" customHeight="1" x14ac:dyDescent="0.25"/>
    <row r="3" spans="1:28" s="3" customFormat="1" ht="12.75" customHeight="1" x14ac:dyDescent="0.25">
      <c r="A3" s="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8" s="27" customFormat="1" ht="12" customHeight="1" x14ac:dyDescent="0.25">
      <c r="A4" s="4" t="s">
        <v>26</v>
      </c>
      <c r="L4" s="85"/>
      <c r="M4" s="85"/>
      <c r="N4" s="85"/>
      <c r="O4" s="155"/>
      <c r="P4" s="155"/>
      <c r="Q4" s="155"/>
      <c r="R4" s="155"/>
      <c r="S4" s="155"/>
      <c r="T4" s="155"/>
      <c r="U4" s="155"/>
      <c r="V4" s="155"/>
      <c r="W4" s="155"/>
    </row>
    <row r="5" spans="1:28" s="27" customFormat="1" ht="12" customHeight="1" x14ac:dyDescent="0.25">
      <c r="A5" s="49" t="s">
        <v>500</v>
      </c>
      <c r="B5" s="4"/>
      <c r="C5" s="4"/>
      <c r="D5" s="4"/>
      <c r="E5" s="4"/>
      <c r="F5" s="4"/>
      <c r="G5" s="4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8" ht="12" customHeight="1" x14ac:dyDescent="0.25">
      <c r="A6" s="517" t="s">
        <v>518</v>
      </c>
      <c r="B6" s="517"/>
      <c r="C6" s="517"/>
      <c r="D6" s="517"/>
      <c r="E6" s="517"/>
      <c r="F6" s="517"/>
      <c r="G6" s="517"/>
      <c r="H6" s="517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</row>
    <row r="7" spans="1:28" s="7" customFormat="1" ht="6" customHeight="1" x14ac:dyDescent="0.2"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spans="1:28" ht="12" customHeight="1" x14ac:dyDescent="0.25">
      <c r="A8" s="524" t="s">
        <v>27</v>
      </c>
      <c r="B8" s="526" t="s">
        <v>28</v>
      </c>
      <c r="C8" s="526"/>
      <c r="D8" s="526"/>
      <c r="E8" s="450"/>
      <c r="F8" s="527" t="s">
        <v>29</v>
      </c>
      <c r="G8" s="527"/>
      <c r="H8" s="527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</row>
    <row r="9" spans="1:28" ht="20.149999999999999" customHeight="1" x14ac:dyDescent="0.25">
      <c r="A9" s="525"/>
      <c r="B9" s="50">
        <v>2020</v>
      </c>
      <c r="C9" s="50">
        <v>2021</v>
      </c>
      <c r="D9" s="453" t="s">
        <v>519</v>
      </c>
      <c r="E9" s="51"/>
      <c r="F9" s="50">
        <v>2020</v>
      </c>
      <c r="G9" s="50">
        <v>2021</v>
      </c>
      <c r="H9" s="453" t="s">
        <v>519</v>
      </c>
      <c r="L9" s="476"/>
      <c r="M9" s="476"/>
      <c r="N9" s="476"/>
      <c r="O9" s="476"/>
      <c r="P9" s="85"/>
      <c r="Q9" s="85"/>
      <c r="R9" s="85"/>
      <c r="S9" s="85"/>
      <c r="T9" s="85"/>
      <c r="U9" s="85"/>
      <c r="V9" s="85"/>
      <c r="W9" s="85"/>
    </row>
    <row r="10" spans="1:28" ht="3" customHeight="1" x14ac:dyDescent="0.25">
      <c r="A10" s="7"/>
      <c r="D10" s="7"/>
      <c r="E10" s="7"/>
      <c r="F10" s="7"/>
      <c r="G10" s="7"/>
      <c r="H10" s="7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</row>
    <row r="11" spans="1:28" ht="10" customHeight="1" x14ac:dyDescent="0.25">
      <c r="A11" s="43" t="s">
        <v>30</v>
      </c>
      <c r="B11" s="52">
        <v>22269</v>
      </c>
      <c r="C11" s="52">
        <v>27693</v>
      </c>
      <c r="D11" s="19">
        <v>24.4</v>
      </c>
      <c r="E11" s="53"/>
      <c r="F11" s="52">
        <v>20750</v>
      </c>
      <c r="G11" s="52">
        <v>24262</v>
      </c>
      <c r="H11" s="19">
        <v>16.899999999999999</v>
      </c>
      <c r="K11" s="372"/>
      <c r="L11" s="476"/>
      <c r="M11" s="477"/>
      <c r="N11" s="477"/>
      <c r="O11" s="477"/>
      <c r="P11" s="476"/>
      <c r="Q11" s="476"/>
      <c r="R11" s="476"/>
      <c r="S11" s="85"/>
      <c r="T11" s="85"/>
      <c r="U11" s="85"/>
      <c r="V11" s="85"/>
      <c r="W11" s="85"/>
      <c r="X11" s="478"/>
      <c r="Y11" s="479"/>
      <c r="Z11" s="479"/>
    </row>
    <row r="12" spans="1:28" ht="10" customHeight="1" x14ac:dyDescent="0.25">
      <c r="A12" s="43" t="s">
        <v>31</v>
      </c>
      <c r="B12" s="52">
        <v>7375</v>
      </c>
      <c r="C12" s="52">
        <v>8380</v>
      </c>
      <c r="D12" s="19">
        <v>13.6</v>
      </c>
      <c r="E12" s="53"/>
      <c r="F12" s="52">
        <v>20498</v>
      </c>
      <c r="G12" s="52">
        <v>21779</v>
      </c>
      <c r="H12" s="19">
        <v>6.2</v>
      </c>
      <c r="K12" s="372"/>
      <c r="L12" s="476"/>
      <c r="M12" s="477"/>
      <c r="N12" s="477"/>
      <c r="O12" s="477"/>
      <c r="P12" s="476"/>
      <c r="Q12" s="477"/>
      <c r="R12" s="477"/>
      <c r="S12" s="85"/>
      <c r="T12" s="85"/>
      <c r="U12" s="85"/>
      <c r="V12" s="85"/>
      <c r="W12" s="85"/>
      <c r="X12" s="478"/>
      <c r="Y12" s="479"/>
      <c r="Z12" s="479"/>
      <c r="AB12" s="59"/>
    </row>
    <row r="13" spans="1:28" ht="10" customHeight="1" x14ac:dyDescent="0.25">
      <c r="A13" s="43" t="s">
        <v>32</v>
      </c>
      <c r="B13" s="54" t="s">
        <v>33</v>
      </c>
      <c r="C13" s="54" t="s">
        <v>33</v>
      </c>
      <c r="D13" s="54" t="s">
        <v>33</v>
      </c>
      <c r="E13" s="53"/>
      <c r="F13" s="54" t="s">
        <v>33</v>
      </c>
      <c r="G13" s="54" t="s">
        <v>33</v>
      </c>
      <c r="H13" s="54" t="s">
        <v>33</v>
      </c>
      <c r="K13" s="372"/>
      <c r="L13" s="476"/>
      <c r="M13" s="476"/>
      <c r="N13" s="476"/>
      <c r="O13" s="476"/>
      <c r="P13" s="476"/>
      <c r="Q13" s="477"/>
      <c r="R13" s="477"/>
      <c r="S13" s="85"/>
      <c r="T13" s="85"/>
      <c r="U13" s="85"/>
      <c r="V13" s="85"/>
      <c r="W13" s="85"/>
      <c r="X13" s="478"/>
      <c r="Y13" s="479"/>
      <c r="Z13" s="479"/>
      <c r="AB13" s="59"/>
    </row>
    <row r="14" spans="1:28" ht="10" customHeight="1" x14ac:dyDescent="0.25">
      <c r="A14" s="43" t="s">
        <v>34</v>
      </c>
      <c r="B14" s="52">
        <v>1118</v>
      </c>
      <c r="C14" s="52">
        <v>1203</v>
      </c>
      <c r="D14" s="19">
        <v>7.6</v>
      </c>
      <c r="E14" s="53"/>
      <c r="F14" s="52">
        <v>4503</v>
      </c>
      <c r="G14" s="52">
        <v>4657</v>
      </c>
      <c r="H14" s="19">
        <v>3.4</v>
      </c>
      <c r="K14" s="372"/>
      <c r="L14" s="476"/>
      <c r="M14" s="477"/>
      <c r="N14" s="477"/>
      <c r="O14" s="477"/>
      <c r="P14" s="476"/>
      <c r="Q14" s="477"/>
      <c r="R14" s="477"/>
      <c r="S14" s="85"/>
      <c r="T14" s="85"/>
      <c r="U14" s="85"/>
      <c r="V14" s="85"/>
      <c r="W14" s="85"/>
      <c r="X14" s="478"/>
      <c r="Y14" s="479"/>
      <c r="Z14" s="479"/>
      <c r="AB14" s="59"/>
    </row>
    <row r="15" spans="1:28" ht="10" customHeight="1" x14ac:dyDescent="0.25">
      <c r="A15" s="43" t="s">
        <v>35</v>
      </c>
      <c r="B15" s="52">
        <v>448</v>
      </c>
      <c r="C15" s="52">
        <v>538</v>
      </c>
      <c r="D15" s="19">
        <v>20.100000000000001</v>
      </c>
      <c r="E15" s="53"/>
      <c r="F15" s="52">
        <v>3279</v>
      </c>
      <c r="G15" s="52">
        <v>3172</v>
      </c>
      <c r="H15" s="19">
        <v>-3.3</v>
      </c>
      <c r="K15" s="372"/>
      <c r="L15" s="476"/>
      <c r="M15" s="477"/>
      <c r="N15" s="477"/>
      <c r="O15" s="477"/>
      <c r="P15" s="476"/>
      <c r="Q15" s="477"/>
      <c r="R15" s="477"/>
      <c r="S15" s="85"/>
      <c r="T15" s="85"/>
      <c r="U15" s="85"/>
      <c r="V15" s="85"/>
      <c r="W15" s="85"/>
      <c r="X15" s="478"/>
      <c r="Y15" s="479"/>
      <c r="Z15" s="479"/>
      <c r="AB15" s="59"/>
    </row>
    <row r="16" spans="1:28" ht="10" customHeight="1" x14ac:dyDescent="0.25">
      <c r="A16" s="43" t="s">
        <v>36</v>
      </c>
      <c r="B16" s="52">
        <v>3940</v>
      </c>
      <c r="C16" s="52">
        <v>4181</v>
      </c>
      <c r="D16" s="19">
        <v>6.1</v>
      </c>
      <c r="E16" s="53"/>
      <c r="F16" s="52">
        <v>2450</v>
      </c>
      <c r="G16" s="52">
        <v>1986</v>
      </c>
      <c r="H16" s="19">
        <v>-18.899999999999999</v>
      </c>
      <c r="K16" s="372"/>
      <c r="L16" s="476"/>
      <c r="M16" s="477"/>
      <c r="N16" s="477"/>
      <c r="O16" s="477"/>
      <c r="P16" s="476"/>
      <c r="Q16" s="477"/>
      <c r="R16" s="477"/>
      <c r="S16" s="85"/>
      <c r="T16" s="85"/>
      <c r="U16" s="85"/>
      <c r="V16" s="85"/>
      <c r="W16" s="85"/>
      <c r="X16" s="478"/>
      <c r="Y16" s="479"/>
      <c r="Z16" s="479"/>
      <c r="AB16" s="59"/>
    </row>
    <row r="17" spans="1:28" ht="10" customHeight="1" x14ac:dyDescent="0.25">
      <c r="A17" s="43" t="s">
        <v>37</v>
      </c>
      <c r="B17" s="52">
        <v>263</v>
      </c>
      <c r="C17" s="52">
        <v>290</v>
      </c>
      <c r="D17" s="19">
        <v>10.3</v>
      </c>
      <c r="E17" s="53"/>
      <c r="F17" s="52">
        <v>1729</v>
      </c>
      <c r="G17" s="52">
        <v>2124</v>
      </c>
      <c r="H17" s="19">
        <v>22.8</v>
      </c>
      <c r="K17" s="372"/>
      <c r="L17" s="476"/>
      <c r="M17" s="477"/>
      <c r="N17" s="477"/>
      <c r="O17" s="477"/>
      <c r="P17" s="476"/>
      <c r="Q17" s="477"/>
      <c r="R17" s="477"/>
      <c r="S17" s="85"/>
      <c r="T17" s="85"/>
      <c r="U17" s="85"/>
      <c r="V17" s="85"/>
      <c r="W17" s="85"/>
      <c r="X17" s="478"/>
      <c r="Y17" s="479"/>
      <c r="Z17" s="479"/>
      <c r="AB17" s="59"/>
    </row>
    <row r="18" spans="1:28" ht="10" customHeight="1" x14ac:dyDescent="0.25">
      <c r="A18" s="43" t="s">
        <v>38</v>
      </c>
      <c r="B18" s="52">
        <v>2820</v>
      </c>
      <c r="C18" s="52">
        <v>2903</v>
      </c>
      <c r="D18" s="19">
        <v>2.9</v>
      </c>
      <c r="E18" s="53"/>
      <c r="F18" s="52">
        <v>10137</v>
      </c>
      <c r="G18" s="52">
        <v>10750</v>
      </c>
      <c r="H18" s="19">
        <v>6</v>
      </c>
      <c r="K18" s="372"/>
      <c r="L18" s="476"/>
      <c r="M18" s="477"/>
      <c r="N18" s="477"/>
      <c r="O18" s="477"/>
      <c r="P18" s="476"/>
      <c r="Q18" s="476"/>
      <c r="R18" s="476"/>
      <c r="S18" s="85"/>
      <c r="T18" s="85"/>
      <c r="U18" s="85"/>
      <c r="V18" s="85"/>
      <c r="W18" s="85"/>
      <c r="X18" s="478"/>
      <c r="Y18" s="479"/>
      <c r="Z18" s="479"/>
      <c r="AB18" s="59"/>
    </row>
    <row r="19" spans="1:28" ht="10" customHeight="1" x14ac:dyDescent="0.25">
      <c r="A19" s="43" t="s">
        <v>39</v>
      </c>
      <c r="B19" s="52">
        <v>56606</v>
      </c>
      <c r="C19" s="52">
        <v>75854</v>
      </c>
      <c r="D19" s="19">
        <v>34</v>
      </c>
      <c r="E19" s="53"/>
      <c r="F19" s="52">
        <v>31559</v>
      </c>
      <c r="G19" s="52">
        <v>35751</v>
      </c>
      <c r="H19" s="19">
        <v>13.3</v>
      </c>
      <c r="K19" s="372"/>
      <c r="L19" s="476"/>
      <c r="M19" s="85"/>
      <c r="N19" s="477"/>
      <c r="O19" s="85"/>
      <c r="P19" s="476"/>
      <c r="Q19" s="477"/>
      <c r="R19" s="477"/>
      <c r="S19" s="85"/>
      <c r="T19" s="85"/>
      <c r="U19" s="85"/>
      <c r="V19" s="85"/>
      <c r="W19" s="85"/>
      <c r="X19" s="478"/>
      <c r="Y19" s="479"/>
      <c r="Z19" s="479"/>
      <c r="AB19" s="59"/>
    </row>
    <row r="20" spans="1:28" ht="10" customHeight="1" x14ac:dyDescent="0.25">
      <c r="A20" s="43" t="s">
        <v>40</v>
      </c>
      <c r="B20" s="52">
        <v>57787</v>
      </c>
      <c r="C20" s="52">
        <v>57518</v>
      </c>
      <c r="D20" s="19">
        <v>-0.5</v>
      </c>
      <c r="E20" s="53"/>
      <c r="F20" s="52">
        <v>109219</v>
      </c>
      <c r="G20" s="52">
        <v>123935</v>
      </c>
      <c r="H20" s="19">
        <v>13.5</v>
      </c>
      <c r="K20" s="372"/>
      <c r="L20" s="476"/>
      <c r="M20" s="477"/>
      <c r="N20" s="477"/>
      <c r="O20" s="477"/>
      <c r="P20" s="476"/>
      <c r="Q20" s="477"/>
      <c r="R20" s="477"/>
      <c r="S20" s="85"/>
      <c r="T20" s="85"/>
      <c r="U20" s="85"/>
      <c r="V20" s="85"/>
      <c r="W20" s="85"/>
      <c r="X20" s="478"/>
      <c r="Y20" s="479"/>
      <c r="Z20" s="479"/>
      <c r="AB20" s="59"/>
    </row>
    <row r="21" spans="1:28" ht="10" customHeight="1" x14ac:dyDescent="0.25">
      <c r="A21" s="43" t="s">
        <v>41</v>
      </c>
      <c r="B21" s="52">
        <v>640</v>
      </c>
      <c r="C21" s="52">
        <v>653</v>
      </c>
      <c r="D21" s="19">
        <v>2</v>
      </c>
      <c r="E21" s="53"/>
      <c r="F21" s="54" t="s">
        <v>33</v>
      </c>
      <c r="G21" s="54" t="s">
        <v>33</v>
      </c>
      <c r="H21" s="54" t="s">
        <v>33</v>
      </c>
      <c r="K21" s="372"/>
      <c r="L21" s="476"/>
      <c r="M21" s="476"/>
      <c r="N21" s="476"/>
      <c r="O21" s="476"/>
      <c r="P21" s="476"/>
      <c r="Q21" s="477"/>
      <c r="R21" s="477"/>
      <c r="S21" s="85"/>
      <c r="T21" s="85"/>
      <c r="U21" s="85"/>
      <c r="V21" s="85"/>
      <c r="W21" s="85"/>
      <c r="X21" s="478"/>
      <c r="Y21" s="479"/>
      <c r="Z21" s="479"/>
      <c r="AB21" s="59"/>
    </row>
    <row r="22" spans="1:28" ht="10" customHeight="1" x14ac:dyDescent="0.25">
      <c r="A22" s="43" t="s">
        <v>42</v>
      </c>
      <c r="B22" s="52">
        <v>834</v>
      </c>
      <c r="C22" s="52">
        <v>870</v>
      </c>
      <c r="D22" s="19">
        <v>4.3</v>
      </c>
      <c r="E22" s="53"/>
      <c r="F22" s="52">
        <v>74</v>
      </c>
      <c r="G22" s="52">
        <v>70</v>
      </c>
      <c r="H22" s="19">
        <v>-5.4</v>
      </c>
      <c r="K22" s="372"/>
      <c r="L22" s="476"/>
      <c r="M22" s="85"/>
      <c r="N22" s="85"/>
      <c r="O22" s="85"/>
      <c r="P22" s="476"/>
      <c r="Q22" s="477"/>
      <c r="R22" s="477"/>
      <c r="S22" s="85"/>
      <c r="T22" s="85"/>
      <c r="U22" s="85"/>
      <c r="V22" s="85"/>
      <c r="W22" s="85"/>
      <c r="X22" s="478"/>
      <c r="Y22" s="479"/>
      <c r="Z22" s="479"/>
      <c r="AB22" s="59"/>
    </row>
    <row r="23" spans="1:28" ht="10" customHeight="1" x14ac:dyDescent="0.25">
      <c r="A23" s="43" t="s">
        <v>43</v>
      </c>
      <c r="B23" s="52">
        <v>413</v>
      </c>
      <c r="C23" s="52">
        <v>361</v>
      </c>
      <c r="D23" s="19">
        <v>-12.6</v>
      </c>
      <c r="E23" s="53"/>
      <c r="F23" s="52">
        <v>7979</v>
      </c>
      <c r="G23" s="52">
        <v>7367</v>
      </c>
      <c r="H23" s="19">
        <v>-7.7</v>
      </c>
      <c r="K23" s="372"/>
      <c r="L23" s="476"/>
      <c r="M23" s="477"/>
      <c r="N23" s="477"/>
      <c r="O23" s="477"/>
      <c r="P23" s="476"/>
      <c r="Q23" s="477"/>
      <c r="R23" s="477"/>
      <c r="S23" s="85"/>
      <c r="T23" s="85"/>
      <c r="U23" s="85"/>
      <c r="V23" s="85"/>
      <c r="W23" s="85"/>
      <c r="X23" s="478"/>
      <c r="Y23" s="479"/>
      <c r="Z23" s="479"/>
      <c r="AB23" s="59"/>
    </row>
    <row r="24" spans="1:28" ht="10" customHeight="1" x14ac:dyDescent="0.25">
      <c r="A24" s="43" t="s">
        <v>44</v>
      </c>
      <c r="B24" s="52">
        <v>237</v>
      </c>
      <c r="C24" s="52">
        <v>287</v>
      </c>
      <c r="D24" s="19">
        <v>21.1</v>
      </c>
      <c r="E24" s="53"/>
      <c r="F24" s="52">
        <v>15865</v>
      </c>
      <c r="G24" s="52">
        <v>14566</v>
      </c>
      <c r="H24" s="19">
        <v>-8.1999999999999993</v>
      </c>
      <c r="K24" s="372"/>
      <c r="L24" s="476"/>
      <c r="M24" s="477"/>
      <c r="N24" s="477"/>
      <c r="O24" s="477"/>
      <c r="P24" s="476"/>
      <c r="Q24" s="477"/>
      <c r="R24" s="477"/>
      <c r="S24" s="85"/>
      <c r="T24" s="85"/>
      <c r="U24" s="85"/>
      <c r="V24" s="85"/>
      <c r="W24" s="85"/>
      <c r="X24" s="478"/>
      <c r="Y24" s="479"/>
      <c r="Z24" s="479"/>
      <c r="AB24" s="59"/>
    </row>
    <row r="25" spans="1:28" ht="10" customHeight="1" x14ac:dyDescent="0.25">
      <c r="A25" s="43" t="s">
        <v>45</v>
      </c>
      <c r="B25" s="52">
        <v>268</v>
      </c>
      <c r="C25" s="52">
        <v>304</v>
      </c>
      <c r="D25" s="19">
        <v>13.4</v>
      </c>
      <c r="E25" s="53"/>
      <c r="F25" s="52">
        <v>162</v>
      </c>
      <c r="G25" s="52">
        <v>176</v>
      </c>
      <c r="H25" s="19">
        <v>8.6</v>
      </c>
      <c r="K25" s="372"/>
      <c r="L25" s="476"/>
      <c r="M25" s="85"/>
      <c r="N25" s="85"/>
      <c r="O25" s="85"/>
      <c r="P25" s="476"/>
      <c r="Q25" s="477"/>
      <c r="R25" s="477"/>
      <c r="S25" s="85"/>
      <c r="T25" s="85"/>
      <c r="U25" s="85"/>
      <c r="V25" s="85"/>
      <c r="W25" s="85"/>
      <c r="X25" s="478"/>
      <c r="Y25" s="479"/>
      <c r="Z25" s="479"/>
      <c r="AB25" s="59"/>
    </row>
    <row r="26" spans="1:28" ht="10" customHeight="1" x14ac:dyDescent="0.25">
      <c r="A26" s="43" t="s">
        <v>46</v>
      </c>
      <c r="B26" s="54" t="s">
        <v>33</v>
      </c>
      <c r="C26" s="54" t="s">
        <v>33</v>
      </c>
      <c r="D26" s="54" t="s">
        <v>33</v>
      </c>
      <c r="E26" s="53"/>
      <c r="F26" s="52">
        <v>6665</v>
      </c>
      <c r="G26" s="52">
        <v>7188</v>
      </c>
      <c r="H26" s="19">
        <v>7.8</v>
      </c>
      <c r="K26" s="372"/>
      <c r="L26" s="476"/>
      <c r="M26" s="85"/>
      <c r="N26" s="477"/>
      <c r="O26" s="85"/>
      <c r="P26" s="476"/>
      <c r="Q26" s="477"/>
      <c r="R26" s="477"/>
      <c r="S26" s="85"/>
      <c r="T26" s="85"/>
      <c r="U26" s="85"/>
      <c r="V26" s="85"/>
      <c r="W26" s="85"/>
      <c r="X26" s="478"/>
      <c r="Y26" s="479"/>
      <c r="Z26" s="479"/>
      <c r="AB26" s="59"/>
    </row>
    <row r="27" spans="1:28" ht="10" customHeight="1" x14ac:dyDescent="0.25">
      <c r="A27" s="43" t="s">
        <v>47</v>
      </c>
      <c r="B27" s="54" t="s">
        <v>33</v>
      </c>
      <c r="C27" s="54" t="s">
        <v>33</v>
      </c>
      <c r="D27" s="54" t="s">
        <v>33</v>
      </c>
      <c r="E27" s="53"/>
      <c r="F27" s="52">
        <v>51096</v>
      </c>
      <c r="G27" s="52">
        <v>54387</v>
      </c>
      <c r="H27" s="19">
        <v>6.4</v>
      </c>
      <c r="K27" s="372"/>
      <c r="L27" s="476"/>
      <c r="M27" s="477"/>
      <c r="N27" s="477"/>
      <c r="O27" s="477"/>
      <c r="P27" s="476"/>
      <c r="Q27" s="477"/>
      <c r="R27" s="477"/>
      <c r="S27" s="85"/>
      <c r="T27" s="85"/>
      <c r="U27" s="85"/>
      <c r="V27" s="85"/>
      <c r="W27" s="85"/>
      <c r="X27" s="478"/>
      <c r="Y27" s="479"/>
      <c r="Z27" s="479"/>
      <c r="AB27" s="59"/>
    </row>
    <row r="28" spans="1:28" ht="10" customHeight="1" x14ac:dyDescent="0.25">
      <c r="A28" s="43" t="s">
        <v>48</v>
      </c>
      <c r="B28" s="52">
        <v>2563</v>
      </c>
      <c r="C28" s="52">
        <v>2912</v>
      </c>
      <c r="D28" s="19">
        <v>13.6</v>
      </c>
      <c r="E28" s="53"/>
      <c r="F28" s="52">
        <v>2302</v>
      </c>
      <c r="G28" s="52">
        <v>1881</v>
      </c>
      <c r="H28" s="19">
        <v>-18.3</v>
      </c>
      <c r="K28" s="372"/>
      <c r="L28" s="476"/>
      <c r="M28" s="85"/>
      <c r="N28" s="477"/>
      <c r="O28" s="85"/>
      <c r="P28" s="476"/>
      <c r="Q28" s="477"/>
      <c r="R28" s="477"/>
      <c r="S28" s="85"/>
      <c r="T28" s="85"/>
      <c r="U28" s="85"/>
      <c r="V28" s="85"/>
      <c r="W28" s="85"/>
      <c r="X28" s="478"/>
      <c r="Y28" s="479"/>
      <c r="Z28" s="479"/>
      <c r="AB28" s="59"/>
    </row>
    <row r="29" spans="1:28" ht="10" customHeight="1" x14ac:dyDescent="0.25">
      <c r="A29" s="43" t="s">
        <v>49</v>
      </c>
      <c r="B29" s="54" t="s">
        <v>33</v>
      </c>
      <c r="C29" s="54" t="s">
        <v>33</v>
      </c>
      <c r="D29" s="54" t="s">
        <v>33</v>
      </c>
      <c r="E29" s="53"/>
      <c r="F29" s="54" t="s">
        <v>33</v>
      </c>
      <c r="G29" s="54" t="s">
        <v>33</v>
      </c>
      <c r="H29" s="54" t="s">
        <v>33</v>
      </c>
      <c r="K29" s="372"/>
      <c r="L29" s="476"/>
      <c r="M29" s="477"/>
      <c r="N29" s="477"/>
      <c r="O29" s="477"/>
      <c r="P29" s="476"/>
      <c r="Q29" s="477"/>
      <c r="R29" s="477"/>
      <c r="S29" s="85"/>
      <c r="T29" s="85"/>
      <c r="U29" s="85"/>
      <c r="V29" s="85"/>
      <c r="W29" s="85"/>
      <c r="X29" s="478"/>
      <c r="Y29" s="479"/>
      <c r="Z29" s="479"/>
      <c r="AB29" s="59"/>
    </row>
    <row r="30" spans="1:28" ht="10" customHeight="1" x14ac:dyDescent="0.25">
      <c r="A30" s="43" t="s">
        <v>50</v>
      </c>
      <c r="B30" s="52">
        <v>6623</v>
      </c>
      <c r="C30" s="52">
        <v>6752</v>
      </c>
      <c r="D30" s="19">
        <v>1.9</v>
      </c>
      <c r="E30" s="53"/>
      <c r="F30" s="52">
        <v>15251</v>
      </c>
      <c r="G30" s="52">
        <v>16326</v>
      </c>
      <c r="H30" s="19">
        <v>7</v>
      </c>
      <c r="K30" s="372"/>
      <c r="L30" s="476"/>
      <c r="M30" s="477"/>
      <c r="N30" s="477"/>
      <c r="O30" s="477"/>
      <c r="P30" s="476"/>
      <c r="Q30" s="477"/>
      <c r="R30" s="477"/>
      <c r="S30" s="85"/>
      <c r="T30" s="85"/>
      <c r="U30" s="85"/>
      <c r="V30" s="85"/>
      <c r="W30" s="85"/>
      <c r="X30" s="478"/>
      <c r="Y30" s="479"/>
      <c r="Z30" s="479"/>
      <c r="AB30" s="59"/>
    </row>
    <row r="31" spans="1:28" ht="10" customHeight="1" x14ac:dyDescent="0.25">
      <c r="A31" s="43" t="s">
        <v>51</v>
      </c>
      <c r="B31" s="52">
        <v>3720</v>
      </c>
      <c r="C31" s="52">
        <v>4271</v>
      </c>
      <c r="D31" s="19">
        <v>14.8</v>
      </c>
      <c r="E31" s="53"/>
      <c r="F31" s="52">
        <v>12291</v>
      </c>
      <c r="G31" s="52">
        <v>13625</v>
      </c>
      <c r="H31" s="19">
        <v>10.9</v>
      </c>
      <c r="K31" s="372"/>
      <c r="L31" s="476"/>
      <c r="M31" s="477"/>
      <c r="N31" s="477"/>
      <c r="O31" s="477"/>
      <c r="P31" s="476"/>
      <c r="Q31" s="477"/>
      <c r="R31" s="477"/>
      <c r="S31" s="85"/>
      <c r="T31" s="85"/>
      <c r="U31" s="85"/>
      <c r="V31" s="85"/>
      <c r="W31" s="85"/>
      <c r="X31" s="478"/>
      <c r="Y31" s="479"/>
      <c r="Z31" s="479"/>
      <c r="AB31" s="59"/>
    </row>
    <row r="32" spans="1:28" ht="10" customHeight="1" x14ac:dyDescent="0.25">
      <c r="A32" s="43" t="s">
        <v>52</v>
      </c>
      <c r="B32" s="52">
        <v>2133</v>
      </c>
      <c r="C32" s="52">
        <v>1969</v>
      </c>
      <c r="D32" s="19">
        <v>-7.7</v>
      </c>
      <c r="E32" s="53"/>
      <c r="F32" s="52">
        <v>6908</v>
      </c>
      <c r="G32" s="52">
        <v>8190</v>
      </c>
      <c r="H32" s="19">
        <v>18.600000000000001</v>
      </c>
      <c r="K32" s="372"/>
      <c r="L32" s="476"/>
      <c r="M32" s="477"/>
      <c r="N32" s="477"/>
      <c r="O32" s="477"/>
      <c r="P32" s="476"/>
      <c r="Q32" s="477"/>
      <c r="R32" s="477"/>
      <c r="S32" s="85"/>
      <c r="T32" s="85"/>
      <c r="U32" s="85"/>
      <c r="V32" s="85"/>
      <c r="W32" s="85"/>
      <c r="X32" s="478"/>
      <c r="Y32" s="479"/>
      <c r="Z32" s="479"/>
      <c r="AB32" s="59"/>
    </row>
    <row r="33" spans="1:28" ht="10" customHeight="1" x14ac:dyDescent="0.25">
      <c r="A33" s="43" t="s">
        <v>53</v>
      </c>
      <c r="B33" s="52">
        <v>338</v>
      </c>
      <c r="C33" s="52">
        <v>504</v>
      </c>
      <c r="D33" s="19">
        <v>49.1</v>
      </c>
      <c r="E33" s="53"/>
      <c r="F33" s="52">
        <v>4726</v>
      </c>
      <c r="G33" s="52">
        <v>4937</v>
      </c>
      <c r="H33" s="19">
        <v>4.5</v>
      </c>
      <c r="K33" s="372"/>
      <c r="L33" s="476"/>
      <c r="M33" s="477"/>
      <c r="N33" s="477"/>
      <c r="O33" s="477"/>
      <c r="P33" s="476"/>
      <c r="Q33" s="477"/>
      <c r="R33" s="477"/>
      <c r="S33" s="85"/>
      <c r="T33" s="85"/>
      <c r="U33" s="85"/>
      <c r="V33" s="85"/>
      <c r="W33" s="85"/>
      <c r="X33" s="478"/>
      <c r="Y33" s="479"/>
      <c r="Z33" s="479"/>
      <c r="AB33" s="59"/>
    </row>
    <row r="34" spans="1:28" ht="10" customHeight="1" x14ac:dyDescent="0.25">
      <c r="A34" s="43" t="s">
        <v>54</v>
      </c>
      <c r="B34" s="52">
        <v>12060</v>
      </c>
      <c r="C34" s="52">
        <v>17002</v>
      </c>
      <c r="D34" s="19">
        <v>41</v>
      </c>
      <c r="E34" s="53"/>
      <c r="F34" s="52">
        <v>8920</v>
      </c>
      <c r="G34" s="52">
        <v>10299</v>
      </c>
      <c r="H34" s="19">
        <v>15.5</v>
      </c>
      <c r="K34" s="372"/>
      <c r="L34" s="476"/>
      <c r="M34" s="477"/>
      <c r="N34" s="477"/>
      <c r="O34" s="477"/>
      <c r="P34" s="476"/>
      <c r="Q34" s="477"/>
      <c r="R34" s="477"/>
      <c r="S34" s="85"/>
      <c r="T34" s="85"/>
      <c r="U34" s="85"/>
      <c r="V34" s="85"/>
      <c r="W34" s="85"/>
      <c r="X34" s="478"/>
      <c r="Y34" s="479"/>
      <c r="Z34" s="479"/>
      <c r="AB34" s="59"/>
    </row>
    <row r="35" spans="1:28" ht="10" customHeight="1" x14ac:dyDescent="0.25">
      <c r="A35" s="43" t="s">
        <v>55</v>
      </c>
      <c r="B35" s="52">
        <v>8129</v>
      </c>
      <c r="C35" s="52">
        <v>8027</v>
      </c>
      <c r="D35" s="19">
        <v>-1.3</v>
      </c>
      <c r="E35" s="53"/>
      <c r="F35" s="52">
        <v>22094</v>
      </c>
      <c r="G35" s="52">
        <v>23449</v>
      </c>
      <c r="H35" s="19">
        <v>6.1</v>
      </c>
      <c r="K35" s="372"/>
      <c r="L35" s="476"/>
      <c r="M35" s="477"/>
      <c r="N35" s="477"/>
      <c r="O35" s="477"/>
      <c r="P35" s="476"/>
      <c r="Q35" s="477"/>
      <c r="R35" s="477"/>
      <c r="S35" s="85"/>
      <c r="T35" s="85"/>
      <c r="U35" s="85"/>
      <c r="V35" s="85"/>
      <c r="W35" s="85"/>
      <c r="X35" s="478"/>
      <c r="Y35" s="479"/>
      <c r="Z35" s="479"/>
      <c r="AB35" s="59"/>
    </row>
    <row r="36" spans="1:28" ht="10" customHeight="1" x14ac:dyDescent="0.25">
      <c r="A36" s="329" t="s">
        <v>56</v>
      </c>
      <c r="B36" s="330" t="s">
        <v>33</v>
      </c>
      <c r="C36" s="330" t="s">
        <v>33</v>
      </c>
      <c r="D36" s="330" t="s">
        <v>33</v>
      </c>
      <c r="E36" s="331"/>
      <c r="F36" s="332">
        <v>11595</v>
      </c>
      <c r="G36" s="332">
        <v>11347</v>
      </c>
      <c r="H36" s="333">
        <v>-2.1</v>
      </c>
      <c r="K36" s="372"/>
      <c r="L36" s="85"/>
      <c r="M36" s="85"/>
      <c r="N36" s="85"/>
      <c r="O36" s="85"/>
      <c r="P36" s="476"/>
      <c r="Q36" s="476"/>
      <c r="R36" s="476"/>
      <c r="S36" s="85"/>
      <c r="T36" s="85"/>
      <c r="U36" s="85"/>
      <c r="V36" s="85"/>
      <c r="W36" s="85"/>
      <c r="X36" s="478"/>
      <c r="Y36" s="479"/>
      <c r="Z36" s="479"/>
      <c r="AB36" s="59"/>
    </row>
    <row r="37" spans="1:28" ht="15" customHeight="1" x14ac:dyDescent="0.25">
      <c r="A37" s="43"/>
      <c r="B37" s="54"/>
      <c r="C37" s="54"/>
      <c r="D37" s="54"/>
      <c r="E37" s="361"/>
      <c r="F37" s="52"/>
      <c r="G37" s="52"/>
      <c r="H37" s="362"/>
      <c r="P37" s="476"/>
      <c r="Q37" s="477"/>
      <c r="R37" s="477"/>
      <c r="X37" s="480"/>
      <c r="Y37" s="479"/>
      <c r="Z37" s="479"/>
      <c r="AB37" s="59"/>
    </row>
    <row r="38" spans="1:28" ht="10" customHeight="1" x14ac:dyDescent="0.25">
      <c r="A38" s="528" t="s">
        <v>57</v>
      </c>
      <c r="B38" s="528"/>
      <c r="C38" s="528"/>
      <c r="D38" s="528"/>
      <c r="E38" s="528"/>
      <c r="F38" s="528"/>
      <c r="G38" s="528"/>
      <c r="H38" s="528"/>
    </row>
    <row r="39" spans="1:28" s="6" customFormat="1" ht="23.25" customHeight="1" x14ac:dyDescent="0.25">
      <c r="A39" s="529" t="s">
        <v>553</v>
      </c>
      <c r="B39" s="529"/>
      <c r="C39" s="529"/>
      <c r="D39" s="529"/>
      <c r="E39" s="529"/>
      <c r="F39" s="529"/>
      <c r="G39" s="529"/>
      <c r="H39" s="529"/>
      <c r="I39" s="529"/>
      <c r="J39" s="529"/>
      <c r="K39" s="529"/>
      <c r="L39" s="529"/>
    </row>
    <row r="40" spans="1:28" s="6" customFormat="1" ht="11.25" customHeight="1" x14ac:dyDescent="0.25">
      <c r="A40" s="9" t="s">
        <v>58</v>
      </c>
      <c r="B40" s="9"/>
      <c r="C40" s="9"/>
      <c r="D40" s="9"/>
      <c r="E40" s="9"/>
      <c r="F40" s="9"/>
      <c r="G40" s="9"/>
    </row>
    <row r="41" spans="1:28" ht="10" customHeight="1" x14ac:dyDescent="0.25">
      <c r="A41" s="7" t="s">
        <v>520</v>
      </c>
    </row>
    <row r="42" spans="1:28" x14ac:dyDescent="0.25">
      <c r="A42" s="516"/>
      <c r="B42" s="516"/>
      <c r="C42" s="516"/>
      <c r="D42" s="516"/>
      <c r="E42" s="516"/>
      <c r="F42" s="516"/>
      <c r="G42" s="516"/>
    </row>
    <row r="43" spans="1:28" ht="13" x14ac:dyDescent="0.3">
      <c r="A43" s="7"/>
      <c r="L43" s="481"/>
      <c r="M43" s="481"/>
      <c r="N43" s="481"/>
      <c r="O43" s="481"/>
    </row>
    <row r="44" spans="1:28" x14ac:dyDescent="0.25">
      <c r="F44" s="476"/>
      <c r="G44" s="85"/>
      <c r="H44" s="85"/>
      <c r="I44" s="85"/>
    </row>
    <row r="45" spans="1:28" x14ac:dyDescent="0.25">
      <c r="F45" s="482"/>
      <c r="G45" s="483"/>
      <c r="H45" s="483"/>
      <c r="I45" s="85"/>
    </row>
    <row r="46" spans="1:28" x14ac:dyDescent="0.25">
      <c r="F46" s="85"/>
      <c r="G46" s="85"/>
      <c r="H46" s="85"/>
      <c r="I46" s="85"/>
    </row>
  </sheetData>
  <mergeCells count="7">
    <mergeCell ref="A42:G42"/>
    <mergeCell ref="A6:H6"/>
    <mergeCell ref="A8:A9"/>
    <mergeCell ref="B8:D8"/>
    <mergeCell ref="F8:H8"/>
    <mergeCell ref="A38:H38"/>
    <mergeCell ref="A39:L3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7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21.81640625" style="497" customWidth="1"/>
    <col min="2" max="2" width="12.453125" style="497" customWidth="1"/>
    <col min="3" max="3" width="11.453125" style="497" customWidth="1"/>
    <col min="4" max="4" width="12.26953125" style="497" customWidth="1"/>
    <col min="5" max="5" width="11.453125" style="497" customWidth="1"/>
    <col min="6" max="6" width="13" style="497" customWidth="1"/>
    <col min="7" max="7" width="12.1796875" style="497" customWidth="1"/>
    <col min="8" max="8" width="10.1796875" style="497" bestFit="1" customWidth="1"/>
    <col min="9" max="9" width="11.453125" style="497" customWidth="1"/>
    <col min="10" max="10" width="9.7265625" style="497" customWidth="1"/>
    <col min="11" max="11" width="11.1796875" style="497" bestFit="1" customWidth="1"/>
    <col min="12" max="12" width="12.7265625" style="497" bestFit="1" customWidth="1"/>
    <col min="13" max="13" width="12.1796875" style="497" customWidth="1"/>
    <col min="14" max="14" width="10.1796875" style="497" bestFit="1" customWidth="1"/>
    <col min="15" max="16384" width="9.1796875" style="497"/>
  </cols>
  <sheetData>
    <row r="4" spans="1:10" x14ac:dyDescent="0.35">
      <c r="A4" s="165" t="s">
        <v>181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x14ac:dyDescent="0.35">
      <c r="A5" s="165" t="s">
        <v>182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0" x14ac:dyDescent="0.35">
      <c r="A6" s="166" t="s">
        <v>511</v>
      </c>
      <c r="B6" s="166"/>
      <c r="C6" s="166"/>
      <c r="D6" s="166"/>
      <c r="E6" s="166"/>
      <c r="F6" s="166"/>
      <c r="G6" s="167"/>
      <c r="H6" s="167"/>
      <c r="I6" s="167"/>
      <c r="J6" s="167"/>
    </row>
    <row r="7" spans="1:10" ht="4.9000000000000004" customHeight="1" x14ac:dyDescent="0.35">
      <c r="A7" s="168"/>
      <c r="B7" s="168"/>
      <c r="C7" s="168"/>
      <c r="D7" s="168"/>
      <c r="E7" s="168"/>
      <c r="F7" s="168"/>
      <c r="G7" s="168"/>
      <c r="H7" s="168"/>
      <c r="I7" s="168"/>
      <c r="J7" s="168"/>
    </row>
    <row r="8" spans="1:10" x14ac:dyDescent="0.35">
      <c r="A8" s="538" t="s">
        <v>183</v>
      </c>
      <c r="B8" s="540" t="s">
        <v>184</v>
      </c>
      <c r="C8" s="540"/>
      <c r="D8" s="540"/>
      <c r="E8" s="540"/>
      <c r="F8" s="540"/>
      <c r="G8" s="540" t="s">
        <v>185</v>
      </c>
      <c r="H8" s="540"/>
      <c r="I8" s="540"/>
      <c r="J8" s="530" t="s">
        <v>186</v>
      </c>
    </row>
    <row r="9" spans="1:10" ht="27" x14ac:dyDescent="0.35">
      <c r="A9" s="539"/>
      <c r="B9" s="169" t="s">
        <v>187</v>
      </c>
      <c r="C9" s="169" t="s">
        <v>188</v>
      </c>
      <c r="D9" s="170" t="s">
        <v>189</v>
      </c>
      <c r="E9" s="169" t="s">
        <v>190</v>
      </c>
      <c r="F9" s="169" t="s">
        <v>21</v>
      </c>
      <c r="G9" s="169" t="s">
        <v>191</v>
      </c>
      <c r="H9" s="170" t="s">
        <v>192</v>
      </c>
      <c r="I9" s="169" t="s">
        <v>21</v>
      </c>
      <c r="J9" s="531"/>
    </row>
    <row r="10" spans="1:10" ht="8.25" customHeight="1" x14ac:dyDescent="0.35">
      <c r="A10" s="172"/>
      <c r="B10" s="171"/>
      <c r="C10" s="171"/>
      <c r="D10" s="171"/>
      <c r="E10" s="171"/>
      <c r="F10" s="171"/>
      <c r="G10" s="171"/>
      <c r="H10" s="171"/>
      <c r="I10" s="171"/>
      <c r="J10" s="171"/>
    </row>
    <row r="11" spans="1:10" ht="9.75" customHeight="1" x14ac:dyDescent="0.35">
      <c r="A11" s="173">
        <v>2012</v>
      </c>
      <c r="B11" s="174">
        <v>37078274</v>
      </c>
      <c r="C11" s="174">
        <v>99537</v>
      </c>
      <c r="D11" s="174">
        <v>4667418</v>
      </c>
      <c r="E11" s="174">
        <v>154757</v>
      </c>
      <c r="F11" s="174">
        <v>41999986</v>
      </c>
      <c r="G11" s="174">
        <v>6482796</v>
      </c>
      <c r="H11" s="174">
        <v>358768</v>
      </c>
      <c r="I11" s="174">
        <v>6841564</v>
      </c>
      <c r="J11" s="174">
        <v>351692</v>
      </c>
    </row>
    <row r="12" spans="1:10" ht="9.75" customHeight="1" x14ac:dyDescent="0.35">
      <c r="A12" s="173">
        <v>2013</v>
      </c>
      <c r="B12" s="174">
        <v>36962934</v>
      </c>
      <c r="C12" s="174">
        <v>98551</v>
      </c>
      <c r="D12" s="174">
        <v>4618886</v>
      </c>
      <c r="E12" s="174">
        <v>149563</v>
      </c>
      <c r="F12" s="174">
        <v>41829934</v>
      </c>
      <c r="G12" s="174">
        <v>6481770</v>
      </c>
      <c r="H12" s="174">
        <v>354299</v>
      </c>
      <c r="I12" s="174">
        <v>6836069</v>
      </c>
      <c r="J12" s="174">
        <v>347137</v>
      </c>
    </row>
    <row r="13" spans="1:10" ht="9.75" customHeight="1" x14ac:dyDescent="0.35">
      <c r="A13" s="173">
        <v>2014</v>
      </c>
      <c r="B13" s="174">
        <v>37080753</v>
      </c>
      <c r="C13" s="174">
        <v>97914</v>
      </c>
      <c r="D13" s="174">
        <v>4617167</v>
      </c>
      <c r="E13" s="174">
        <v>150086</v>
      </c>
      <c r="F13" s="174">
        <v>41945920</v>
      </c>
      <c r="G13" s="174">
        <v>6505620</v>
      </c>
      <c r="H13" s="174">
        <v>350892</v>
      </c>
      <c r="I13" s="174">
        <v>6856512</v>
      </c>
      <c r="J13" s="174">
        <v>348034</v>
      </c>
    </row>
    <row r="14" spans="1:10" ht="9.75" customHeight="1" x14ac:dyDescent="0.35">
      <c r="A14" s="173">
        <v>2015</v>
      </c>
      <c r="B14" s="174">
        <v>37351233</v>
      </c>
      <c r="C14" s="174">
        <v>97991</v>
      </c>
      <c r="D14" s="174">
        <v>4638852</v>
      </c>
      <c r="E14" s="174">
        <v>153858</v>
      </c>
      <c r="F14" s="174">
        <v>42241934</v>
      </c>
      <c r="G14" s="174">
        <v>6543612</v>
      </c>
      <c r="H14" s="174">
        <v>348461</v>
      </c>
      <c r="I14" s="174">
        <v>6892073</v>
      </c>
      <c r="J14" s="174">
        <v>354486</v>
      </c>
    </row>
    <row r="15" spans="1:10" ht="9.75" customHeight="1" x14ac:dyDescent="0.35">
      <c r="A15" s="173">
        <v>2016</v>
      </c>
      <c r="B15" s="174">
        <v>37876138</v>
      </c>
      <c r="C15" s="174">
        <v>97817</v>
      </c>
      <c r="D15" s="174">
        <v>4725999</v>
      </c>
      <c r="E15" s="174">
        <v>162092</v>
      </c>
      <c r="F15" s="174">
        <v>42862046</v>
      </c>
      <c r="G15" s="174">
        <v>6606844</v>
      </c>
      <c r="H15" s="174">
        <v>347558</v>
      </c>
      <c r="I15" s="174">
        <v>6954402</v>
      </c>
      <c r="J15" s="174">
        <v>365427</v>
      </c>
    </row>
    <row r="16" spans="1:10" ht="9.75" customHeight="1" x14ac:dyDescent="0.35">
      <c r="A16" s="173">
        <v>2017</v>
      </c>
      <c r="B16" s="174">
        <v>38520321</v>
      </c>
      <c r="C16" s="174">
        <v>99100</v>
      </c>
      <c r="D16" s="174">
        <v>4805437</v>
      </c>
      <c r="E16" s="174">
        <v>173057</v>
      </c>
      <c r="F16" s="174">
        <v>43597915</v>
      </c>
      <c r="G16" s="174">
        <v>6689911</v>
      </c>
      <c r="H16" s="174">
        <v>343957</v>
      </c>
      <c r="I16" s="174">
        <v>7033868</v>
      </c>
      <c r="J16" s="174">
        <v>379564</v>
      </c>
    </row>
    <row r="17" spans="1:14" s="498" customFormat="1" ht="9.75" customHeight="1" x14ac:dyDescent="0.35">
      <c r="A17" s="173">
        <v>2018</v>
      </c>
      <c r="B17" s="174">
        <v>39018170</v>
      </c>
      <c r="C17" s="174">
        <v>100042</v>
      </c>
      <c r="D17" s="174">
        <v>4866782</v>
      </c>
      <c r="E17" s="174">
        <v>183732</v>
      </c>
      <c r="F17" s="174">
        <v>44168726</v>
      </c>
      <c r="G17" s="174">
        <v>6780733</v>
      </c>
      <c r="H17" s="174">
        <v>339609</v>
      </c>
      <c r="I17" s="174">
        <v>7120342</v>
      </c>
      <c r="J17" s="174">
        <v>393302</v>
      </c>
    </row>
    <row r="18" spans="1:14" ht="9.75" customHeight="1" x14ac:dyDescent="0.35">
      <c r="A18" s="173">
        <v>2019</v>
      </c>
      <c r="B18" s="174">
        <v>39545232</v>
      </c>
      <c r="C18" s="174">
        <v>100149</v>
      </c>
      <c r="D18" s="174">
        <v>4929071</v>
      </c>
      <c r="E18" s="174">
        <v>190303</v>
      </c>
      <c r="F18" s="174">
        <v>44764755</v>
      </c>
      <c r="G18" s="174">
        <v>6896048</v>
      </c>
      <c r="H18" s="174">
        <v>335075</v>
      </c>
      <c r="I18" s="174">
        <v>7231123</v>
      </c>
      <c r="J18" s="174">
        <v>405421</v>
      </c>
    </row>
    <row r="19" spans="1:14" ht="9.75" customHeight="1" x14ac:dyDescent="0.35">
      <c r="A19" s="173">
        <v>2020</v>
      </c>
      <c r="B19" s="174">
        <v>39717874</v>
      </c>
      <c r="C19" s="174">
        <v>99883</v>
      </c>
      <c r="D19" s="174">
        <v>4986455</v>
      </c>
      <c r="E19" s="174">
        <v>195469</v>
      </c>
      <c r="F19" s="174">
        <v>44999681</v>
      </c>
      <c r="G19" s="174">
        <v>7003618</v>
      </c>
      <c r="H19" s="174">
        <v>332220</v>
      </c>
      <c r="I19" s="174">
        <v>7335838</v>
      </c>
      <c r="J19" s="174">
        <v>414820</v>
      </c>
    </row>
    <row r="20" spans="1:14" ht="9.75" customHeight="1" x14ac:dyDescent="0.35">
      <c r="A20" s="173">
        <v>2021</v>
      </c>
      <c r="B20" s="174">
        <v>39822723</v>
      </c>
      <c r="C20" s="174">
        <v>100199</v>
      </c>
      <c r="D20" s="174">
        <v>5074038</v>
      </c>
      <c r="E20" s="174">
        <v>205086</v>
      </c>
      <c r="F20" s="174">
        <v>45202046</v>
      </c>
      <c r="G20" s="174">
        <v>7152760</v>
      </c>
      <c r="H20" s="174">
        <v>330421</v>
      </c>
      <c r="I20" s="174">
        <v>7483181</v>
      </c>
      <c r="J20" s="174">
        <v>429252</v>
      </c>
    </row>
    <row r="21" spans="1:14" x14ac:dyDescent="0.35">
      <c r="A21" s="175"/>
      <c r="B21" s="532" t="s">
        <v>554</v>
      </c>
      <c r="C21" s="532"/>
      <c r="D21" s="532"/>
      <c r="E21" s="532"/>
      <c r="F21" s="532"/>
      <c r="G21" s="532"/>
      <c r="H21" s="532"/>
      <c r="I21" s="532"/>
      <c r="J21" s="532"/>
    </row>
    <row r="22" spans="1:14" ht="1.9" customHeight="1" x14ac:dyDescent="0.35">
      <c r="A22" s="496"/>
      <c r="B22" s="496"/>
      <c r="C22" s="496"/>
      <c r="D22" s="496"/>
      <c r="E22" s="496"/>
      <c r="F22" s="496"/>
      <c r="G22" s="496"/>
      <c r="H22" s="496"/>
      <c r="I22" s="496"/>
      <c r="J22" s="496"/>
    </row>
    <row r="23" spans="1:14" ht="10.5" customHeight="1" x14ac:dyDescent="0.35">
      <c r="A23" s="175" t="s">
        <v>68</v>
      </c>
      <c r="B23" s="174">
        <v>2900449</v>
      </c>
      <c r="C23" s="174">
        <v>5626</v>
      </c>
      <c r="D23" s="174">
        <v>395671</v>
      </c>
      <c r="E23" s="174">
        <v>13753</v>
      </c>
      <c r="F23" s="174">
        <f>SUM(B23:E23)</f>
        <v>3315499</v>
      </c>
      <c r="G23" s="174">
        <v>494009</v>
      </c>
      <c r="H23" s="174">
        <v>20577</v>
      </c>
      <c r="I23" s="174">
        <f>SUM(G23:H23)</f>
        <v>514586</v>
      </c>
      <c r="J23" s="174">
        <v>28402</v>
      </c>
      <c r="L23" s="499"/>
      <c r="M23" s="500"/>
      <c r="N23" s="500"/>
    </row>
    <row r="24" spans="1:14" ht="10.5" customHeight="1" x14ac:dyDescent="0.35">
      <c r="A24" s="175" t="s">
        <v>69</v>
      </c>
      <c r="B24" s="174">
        <v>287951</v>
      </c>
      <c r="C24" s="174">
        <v>253</v>
      </c>
      <c r="D24" s="174">
        <v>73957</v>
      </c>
      <c r="E24" s="174">
        <v>273</v>
      </c>
      <c r="F24" s="174">
        <f t="shared" ref="F24:F52" si="0">SUM(B24:E24)</f>
        <v>362434</v>
      </c>
      <c r="G24" s="174">
        <v>17422</v>
      </c>
      <c r="H24" s="174">
        <v>3679</v>
      </c>
      <c r="I24" s="174">
        <f t="shared" ref="I24:I52" si="1">SUM(G24:H24)</f>
        <v>21101</v>
      </c>
      <c r="J24" s="174">
        <v>658</v>
      </c>
      <c r="L24" s="499"/>
      <c r="M24" s="500"/>
      <c r="N24" s="500"/>
    </row>
    <row r="25" spans="1:14" ht="10.5" customHeight="1" x14ac:dyDescent="0.35">
      <c r="A25" s="175" t="s">
        <v>70</v>
      </c>
      <c r="B25" s="174">
        <v>843142</v>
      </c>
      <c r="C25" s="174">
        <v>2443</v>
      </c>
      <c r="D25" s="174">
        <v>105571</v>
      </c>
      <c r="E25" s="174">
        <v>3447</v>
      </c>
      <c r="F25" s="174">
        <f t="shared" si="0"/>
        <v>954603</v>
      </c>
      <c r="G25" s="174">
        <v>416168</v>
      </c>
      <c r="H25" s="174">
        <v>14588</v>
      </c>
      <c r="I25" s="174">
        <f t="shared" si="1"/>
        <v>430756</v>
      </c>
      <c r="J25" s="174">
        <v>6899</v>
      </c>
      <c r="L25" s="499"/>
      <c r="M25" s="500"/>
      <c r="N25" s="500"/>
    </row>
    <row r="26" spans="1:14" ht="10.5" customHeight="1" x14ac:dyDescent="0.35">
      <c r="A26" s="175" t="s">
        <v>71</v>
      </c>
      <c r="B26" s="174">
        <v>6272187</v>
      </c>
      <c r="C26" s="174">
        <v>10882</v>
      </c>
      <c r="D26" s="174">
        <v>738264</v>
      </c>
      <c r="E26" s="174">
        <v>31294</v>
      </c>
      <c r="F26" s="174">
        <f t="shared" si="0"/>
        <v>7052627</v>
      </c>
      <c r="G26" s="174">
        <v>1167548</v>
      </c>
      <c r="H26" s="174">
        <v>27939</v>
      </c>
      <c r="I26" s="174">
        <f t="shared" si="1"/>
        <v>1195487</v>
      </c>
      <c r="J26" s="174">
        <v>65364</v>
      </c>
      <c r="L26" s="499"/>
      <c r="M26" s="500"/>
      <c r="N26" s="500"/>
    </row>
    <row r="27" spans="1:14" ht="10.5" customHeight="1" x14ac:dyDescent="0.35">
      <c r="A27" s="175" t="s">
        <v>193</v>
      </c>
      <c r="B27" s="174">
        <v>1276378</v>
      </c>
      <c r="C27" s="174">
        <v>2508</v>
      </c>
      <c r="D27" s="174">
        <v>212268</v>
      </c>
      <c r="E27" s="174">
        <v>6762</v>
      </c>
      <c r="F27" s="174">
        <f t="shared" si="0"/>
        <v>1497916</v>
      </c>
      <c r="G27" s="174">
        <v>130962</v>
      </c>
      <c r="H27" s="174">
        <v>8000</v>
      </c>
      <c r="I27" s="174">
        <f t="shared" si="1"/>
        <v>138962</v>
      </c>
      <c r="J27" s="174">
        <v>16283</v>
      </c>
      <c r="L27" s="499"/>
      <c r="M27" s="500"/>
      <c r="N27" s="500"/>
    </row>
    <row r="28" spans="1:14" ht="12.75" customHeight="1" x14ac:dyDescent="0.35">
      <c r="A28" s="175" t="s">
        <v>271</v>
      </c>
      <c r="B28" s="174">
        <v>499336</v>
      </c>
      <c r="C28" s="174">
        <v>1159</v>
      </c>
      <c r="D28" s="174">
        <v>71388</v>
      </c>
      <c r="E28" s="174">
        <v>3373</v>
      </c>
      <c r="F28" s="174">
        <f t="shared" si="0"/>
        <v>575256</v>
      </c>
      <c r="G28" s="174">
        <v>64705</v>
      </c>
      <c r="H28" s="174">
        <v>2120</v>
      </c>
      <c r="I28" s="174">
        <f t="shared" si="1"/>
        <v>66825</v>
      </c>
      <c r="J28" s="174">
        <v>6538</v>
      </c>
      <c r="L28" s="499"/>
      <c r="M28" s="500"/>
      <c r="N28" s="500"/>
    </row>
    <row r="29" spans="1:14" ht="11.25" customHeight="1" x14ac:dyDescent="0.35">
      <c r="A29" s="175" t="s">
        <v>74</v>
      </c>
      <c r="B29" s="174">
        <v>777042</v>
      </c>
      <c r="C29" s="174">
        <v>1349</v>
      </c>
      <c r="D29" s="174">
        <v>140880</v>
      </c>
      <c r="E29" s="174">
        <v>3389</v>
      </c>
      <c r="F29" s="174">
        <f t="shared" si="0"/>
        <v>922660</v>
      </c>
      <c r="G29" s="174">
        <v>66257</v>
      </c>
      <c r="H29" s="174">
        <v>5880</v>
      </c>
      <c r="I29" s="174">
        <f t="shared" si="1"/>
        <v>72137</v>
      </c>
      <c r="J29" s="174">
        <v>9745</v>
      </c>
      <c r="L29" s="499"/>
      <c r="M29" s="500"/>
      <c r="N29" s="500"/>
    </row>
    <row r="30" spans="1:14" ht="10.5" customHeight="1" x14ac:dyDescent="0.35">
      <c r="A30" s="175" t="s">
        <v>75</v>
      </c>
      <c r="B30" s="174">
        <v>3221693</v>
      </c>
      <c r="C30" s="174">
        <v>7019</v>
      </c>
      <c r="D30" s="174">
        <v>425784</v>
      </c>
      <c r="E30" s="174">
        <v>22786</v>
      </c>
      <c r="F30" s="174">
        <f t="shared" si="0"/>
        <v>3677282</v>
      </c>
      <c r="G30" s="174">
        <v>529031</v>
      </c>
      <c r="H30" s="174">
        <v>11520</v>
      </c>
      <c r="I30" s="174">
        <f t="shared" si="1"/>
        <v>540551</v>
      </c>
      <c r="J30" s="174">
        <v>46461</v>
      </c>
      <c r="L30" s="499"/>
      <c r="M30" s="500"/>
      <c r="N30" s="500"/>
    </row>
    <row r="31" spans="1:14" ht="10.5" customHeight="1" x14ac:dyDescent="0.35">
      <c r="A31" s="175" t="s">
        <v>76</v>
      </c>
      <c r="B31" s="174">
        <v>812503</v>
      </c>
      <c r="C31" s="174">
        <v>1703</v>
      </c>
      <c r="D31" s="174">
        <v>100380</v>
      </c>
      <c r="E31" s="174">
        <v>4060</v>
      </c>
      <c r="F31" s="174">
        <f t="shared" si="0"/>
        <v>918646</v>
      </c>
      <c r="G31" s="174">
        <v>154273</v>
      </c>
      <c r="H31" s="174">
        <v>4648</v>
      </c>
      <c r="I31" s="174">
        <f t="shared" si="1"/>
        <v>158921</v>
      </c>
      <c r="J31" s="174">
        <v>8811</v>
      </c>
      <c r="L31" s="499"/>
      <c r="M31" s="500"/>
      <c r="N31" s="500"/>
    </row>
    <row r="32" spans="1:14" ht="10.5" customHeight="1" x14ac:dyDescent="0.35">
      <c r="A32" s="175" t="s">
        <v>77</v>
      </c>
      <c r="B32" s="174">
        <v>2961375</v>
      </c>
      <c r="C32" s="174">
        <v>6244</v>
      </c>
      <c r="D32" s="174">
        <v>415827</v>
      </c>
      <c r="E32" s="174">
        <v>17601</v>
      </c>
      <c r="F32" s="174">
        <f t="shared" si="0"/>
        <v>3401047</v>
      </c>
      <c r="G32" s="174">
        <v>565635</v>
      </c>
      <c r="H32" s="174">
        <v>12966</v>
      </c>
      <c r="I32" s="174">
        <f t="shared" si="1"/>
        <v>578601</v>
      </c>
      <c r="J32" s="174">
        <v>36473</v>
      </c>
      <c r="L32" s="499"/>
      <c r="M32" s="500"/>
      <c r="N32" s="500"/>
    </row>
    <row r="33" spans="1:14" ht="10.5" customHeight="1" x14ac:dyDescent="0.35">
      <c r="A33" s="175" t="s">
        <v>78</v>
      </c>
      <c r="B33" s="174">
        <v>2634922</v>
      </c>
      <c r="C33" s="174">
        <v>5840</v>
      </c>
      <c r="D33" s="174">
        <v>358433</v>
      </c>
      <c r="E33" s="174">
        <v>8313</v>
      </c>
      <c r="F33" s="174">
        <f t="shared" si="0"/>
        <v>3007508</v>
      </c>
      <c r="G33" s="174">
        <v>579139</v>
      </c>
      <c r="H33" s="174">
        <v>27724</v>
      </c>
      <c r="I33" s="174">
        <f t="shared" si="1"/>
        <v>606863</v>
      </c>
      <c r="J33" s="174">
        <v>19531</v>
      </c>
      <c r="L33" s="499"/>
      <c r="M33" s="500"/>
      <c r="N33" s="500"/>
    </row>
    <row r="34" spans="1:14" ht="10.5" customHeight="1" x14ac:dyDescent="0.35">
      <c r="A34" s="175" t="s">
        <v>79</v>
      </c>
      <c r="B34" s="174">
        <v>646307</v>
      </c>
      <c r="C34" s="174">
        <v>1568</v>
      </c>
      <c r="D34" s="174">
        <v>82051</v>
      </c>
      <c r="E34" s="174">
        <v>4056</v>
      </c>
      <c r="F34" s="174">
        <f t="shared" si="0"/>
        <v>733982</v>
      </c>
      <c r="G34" s="174">
        <v>101589</v>
      </c>
      <c r="H34" s="174">
        <v>7029</v>
      </c>
      <c r="I34" s="174">
        <f t="shared" si="1"/>
        <v>108618</v>
      </c>
      <c r="J34" s="174">
        <v>8648</v>
      </c>
      <c r="L34" s="499"/>
      <c r="M34" s="500"/>
      <c r="N34" s="500"/>
    </row>
    <row r="35" spans="1:14" ht="10.5" customHeight="1" x14ac:dyDescent="0.35">
      <c r="A35" s="175" t="s">
        <v>80</v>
      </c>
      <c r="B35" s="174">
        <v>1043160</v>
      </c>
      <c r="C35" s="174">
        <v>2877</v>
      </c>
      <c r="D35" s="174">
        <v>143274</v>
      </c>
      <c r="E35" s="174">
        <v>4505</v>
      </c>
      <c r="F35" s="174">
        <f t="shared" si="0"/>
        <v>1193816</v>
      </c>
      <c r="G35" s="174">
        <v>217620</v>
      </c>
      <c r="H35" s="174">
        <v>6713</v>
      </c>
      <c r="I35" s="174">
        <f t="shared" si="1"/>
        <v>224333</v>
      </c>
      <c r="J35" s="174">
        <v>9885</v>
      </c>
      <c r="L35" s="499"/>
      <c r="M35" s="500"/>
      <c r="N35" s="500"/>
    </row>
    <row r="36" spans="1:14" ht="10.5" customHeight="1" x14ac:dyDescent="0.35">
      <c r="A36" s="175" t="s">
        <v>81</v>
      </c>
      <c r="B36" s="174">
        <v>3857390</v>
      </c>
      <c r="C36" s="174">
        <v>12135</v>
      </c>
      <c r="D36" s="174">
        <v>400655</v>
      </c>
      <c r="E36" s="174">
        <v>15393</v>
      </c>
      <c r="F36" s="174">
        <f t="shared" si="0"/>
        <v>4285573</v>
      </c>
      <c r="G36" s="174">
        <v>689635</v>
      </c>
      <c r="H36" s="174">
        <v>20317</v>
      </c>
      <c r="I36" s="174">
        <f t="shared" si="1"/>
        <v>709952</v>
      </c>
      <c r="J36" s="174">
        <v>28198</v>
      </c>
      <c r="L36" s="499"/>
      <c r="M36" s="500"/>
      <c r="N36" s="500"/>
    </row>
    <row r="37" spans="1:14" ht="10.5" customHeight="1" x14ac:dyDescent="0.35">
      <c r="A37" s="175" t="s">
        <v>82</v>
      </c>
      <c r="B37" s="174">
        <v>903081</v>
      </c>
      <c r="C37" s="174">
        <v>3205</v>
      </c>
      <c r="D37" s="174">
        <v>131557</v>
      </c>
      <c r="E37" s="174">
        <v>5080</v>
      </c>
      <c r="F37" s="174">
        <f t="shared" si="0"/>
        <v>1042923</v>
      </c>
      <c r="G37" s="174">
        <v>152672</v>
      </c>
      <c r="H37" s="174">
        <v>7920</v>
      </c>
      <c r="I37" s="174">
        <f t="shared" si="1"/>
        <v>160592</v>
      </c>
      <c r="J37" s="174">
        <v>10582</v>
      </c>
      <c r="L37" s="499"/>
      <c r="M37" s="500"/>
      <c r="N37" s="500"/>
    </row>
    <row r="38" spans="1:14" ht="10.5" customHeight="1" x14ac:dyDescent="0.35">
      <c r="A38" s="175" t="s">
        <v>83</v>
      </c>
      <c r="B38" s="174">
        <v>215043</v>
      </c>
      <c r="C38" s="174">
        <v>1210</v>
      </c>
      <c r="D38" s="174">
        <v>38890</v>
      </c>
      <c r="E38" s="174">
        <v>1592</v>
      </c>
      <c r="F38" s="174">
        <f t="shared" si="0"/>
        <v>256735</v>
      </c>
      <c r="G38" s="174">
        <v>33569</v>
      </c>
      <c r="H38" s="174">
        <v>2672</v>
      </c>
      <c r="I38" s="174">
        <f t="shared" si="1"/>
        <v>36241</v>
      </c>
      <c r="J38" s="174">
        <v>3041</v>
      </c>
      <c r="L38" s="499"/>
      <c r="M38" s="500"/>
      <c r="N38" s="500"/>
    </row>
    <row r="39" spans="1:14" ht="10.5" customHeight="1" x14ac:dyDescent="0.35">
      <c r="A39" s="175" t="s">
        <v>84</v>
      </c>
      <c r="B39" s="174">
        <v>3612878</v>
      </c>
      <c r="C39" s="174">
        <v>10887</v>
      </c>
      <c r="D39" s="174">
        <v>399184</v>
      </c>
      <c r="E39" s="174">
        <v>29181</v>
      </c>
      <c r="F39" s="174">
        <f t="shared" si="0"/>
        <v>4052130</v>
      </c>
      <c r="G39" s="174">
        <v>653582</v>
      </c>
      <c r="H39" s="174">
        <v>38180</v>
      </c>
      <c r="I39" s="174">
        <f t="shared" si="1"/>
        <v>691762</v>
      </c>
      <c r="J39" s="174">
        <v>55604</v>
      </c>
      <c r="L39" s="499"/>
      <c r="M39" s="500"/>
      <c r="N39" s="500"/>
    </row>
    <row r="40" spans="1:14" ht="10.5" customHeight="1" x14ac:dyDescent="0.35">
      <c r="A40" s="175" t="s">
        <v>85</v>
      </c>
      <c r="B40" s="174">
        <v>2451311</v>
      </c>
      <c r="C40" s="174">
        <v>7698</v>
      </c>
      <c r="D40" s="174">
        <v>291469</v>
      </c>
      <c r="E40" s="174">
        <v>13025</v>
      </c>
      <c r="F40" s="174">
        <f t="shared" si="0"/>
        <v>2763503</v>
      </c>
      <c r="G40" s="174">
        <v>338705</v>
      </c>
      <c r="H40" s="174">
        <v>31093</v>
      </c>
      <c r="I40" s="174">
        <f t="shared" si="1"/>
        <v>369798</v>
      </c>
      <c r="J40" s="174">
        <v>25434</v>
      </c>
      <c r="L40" s="499"/>
      <c r="M40" s="500"/>
      <c r="N40" s="500"/>
    </row>
    <row r="41" spans="1:14" ht="10.5" customHeight="1" x14ac:dyDescent="0.35">
      <c r="A41" s="175" t="s">
        <v>86</v>
      </c>
      <c r="B41" s="174">
        <v>383305</v>
      </c>
      <c r="C41" s="174">
        <v>1979</v>
      </c>
      <c r="D41" s="174">
        <v>59297</v>
      </c>
      <c r="E41" s="174">
        <v>2957</v>
      </c>
      <c r="F41" s="174">
        <f t="shared" si="0"/>
        <v>447538</v>
      </c>
      <c r="G41" s="174">
        <v>41810</v>
      </c>
      <c r="H41" s="174">
        <v>4036</v>
      </c>
      <c r="I41" s="174">
        <f t="shared" si="1"/>
        <v>45846</v>
      </c>
      <c r="J41" s="174">
        <v>5774</v>
      </c>
      <c r="L41" s="499"/>
      <c r="M41" s="500"/>
      <c r="N41" s="500"/>
    </row>
    <row r="42" spans="1:14" ht="10.5" customHeight="1" x14ac:dyDescent="0.35">
      <c r="A42" s="175" t="s">
        <v>87</v>
      </c>
      <c r="B42" s="174">
        <v>1338121</v>
      </c>
      <c r="C42" s="174">
        <v>4801</v>
      </c>
      <c r="D42" s="174">
        <v>183044</v>
      </c>
      <c r="E42" s="174">
        <v>7489</v>
      </c>
      <c r="F42" s="174">
        <f t="shared" si="0"/>
        <v>1533455</v>
      </c>
      <c r="G42" s="174">
        <v>158350</v>
      </c>
      <c r="H42" s="174">
        <v>24829</v>
      </c>
      <c r="I42" s="174">
        <f t="shared" si="1"/>
        <v>183179</v>
      </c>
      <c r="J42" s="174">
        <v>12967</v>
      </c>
      <c r="L42" s="499"/>
      <c r="M42" s="500"/>
      <c r="N42" s="500"/>
    </row>
    <row r="43" spans="1:14" ht="10.5" customHeight="1" x14ac:dyDescent="0.35">
      <c r="A43" s="175" t="s">
        <v>88</v>
      </c>
      <c r="B43" s="174">
        <v>3438078</v>
      </c>
      <c r="C43" s="174">
        <v>7424</v>
      </c>
      <c r="D43" s="174">
        <v>431107</v>
      </c>
      <c r="E43" s="174">
        <v>16709</v>
      </c>
      <c r="F43" s="174">
        <f t="shared" si="0"/>
        <v>3893318</v>
      </c>
      <c r="G43" s="174">
        <v>719592</v>
      </c>
      <c r="H43" s="174">
        <v>41155</v>
      </c>
      <c r="I43" s="174">
        <f t="shared" si="1"/>
        <v>760747</v>
      </c>
      <c r="J43" s="174">
        <v>39570</v>
      </c>
      <c r="L43" s="499"/>
      <c r="M43" s="500"/>
      <c r="N43" s="500"/>
    </row>
    <row r="44" spans="1:14" ht="10.5" customHeight="1" x14ac:dyDescent="0.35">
      <c r="A44" s="175" t="s">
        <v>89</v>
      </c>
      <c r="B44" s="174">
        <v>1097782</v>
      </c>
      <c r="C44" s="174">
        <v>3649</v>
      </c>
      <c r="D44" s="174">
        <v>169998</v>
      </c>
      <c r="E44" s="174">
        <v>5323</v>
      </c>
      <c r="F44" s="174">
        <f t="shared" si="0"/>
        <v>1276752</v>
      </c>
      <c r="G44" s="174">
        <v>138564</v>
      </c>
      <c r="H44" s="174">
        <v>14308</v>
      </c>
      <c r="I44" s="174">
        <f t="shared" si="1"/>
        <v>152872</v>
      </c>
      <c r="J44" s="174">
        <v>15761</v>
      </c>
      <c r="L44" s="499"/>
      <c r="M44" s="500"/>
      <c r="N44" s="500"/>
    </row>
    <row r="45" spans="1:14" ht="10.5" customHeight="1" x14ac:dyDescent="0.35">
      <c r="A45" s="177" t="s">
        <v>90</v>
      </c>
      <c r="B45" s="501">
        <v>10303729</v>
      </c>
      <c r="C45" s="501">
        <v>19204</v>
      </c>
      <c r="D45" s="501">
        <v>1313463</v>
      </c>
      <c r="E45" s="436">
        <v>48767</v>
      </c>
      <c r="F45" s="501">
        <f t="shared" si="0"/>
        <v>11685163</v>
      </c>
      <c r="G45" s="501">
        <v>2095147</v>
      </c>
      <c r="H45" s="501">
        <v>66783</v>
      </c>
      <c r="I45" s="501">
        <f t="shared" si="1"/>
        <v>2161930</v>
      </c>
      <c r="J45" s="501">
        <v>101323</v>
      </c>
      <c r="L45" s="499"/>
      <c r="M45" s="500"/>
      <c r="N45" s="500"/>
    </row>
    <row r="46" spans="1:14" ht="10.5" customHeight="1" x14ac:dyDescent="0.35">
      <c r="A46" s="177" t="s">
        <v>91</v>
      </c>
      <c r="B46" s="501">
        <v>8271949</v>
      </c>
      <c r="C46" s="501">
        <v>17474</v>
      </c>
      <c r="D46" s="501">
        <v>1154259</v>
      </c>
      <c r="E46" s="436">
        <v>51209</v>
      </c>
      <c r="F46" s="501">
        <f t="shared" si="0"/>
        <v>9494891</v>
      </c>
      <c r="G46" s="501">
        <v>1379901</v>
      </c>
      <c r="H46" s="501">
        <v>37134</v>
      </c>
      <c r="I46" s="501">
        <f t="shared" si="1"/>
        <v>1417035</v>
      </c>
      <c r="J46" s="501">
        <v>108028</v>
      </c>
      <c r="L46" s="499"/>
      <c r="M46" s="500"/>
      <c r="N46" s="500"/>
    </row>
    <row r="47" spans="1:14" ht="10.5" customHeight="1" x14ac:dyDescent="0.35">
      <c r="A47" s="177" t="s">
        <v>92</v>
      </c>
      <c r="B47" s="501">
        <v>8181779</v>
      </c>
      <c r="C47" s="501">
        <v>22420</v>
      </c>
      <c r="D47" s="501">
        <v>984413</v>
      </c>
      <c r="E47" s="436">
        <v>32267</v>
      </c>
      <c r="F47" s="501">
        <f t="shared" si="0"/>
        <v>9220879</v>
      </c>
      <c r="G47" s="501">
        <v>1587983</v>
      </c>
      <c r="H47" s="501">
        <v>61783</v>
      </c>
      <c r="I47" s="501">
        <f t="shared" si="1"/>
        <v>1649766</v>
      </c>
      <c r="J47" s="501">
        <v>66262</v>
      </c>
      <c r="L47" s="499"/>
      <c r="M47" s="500"/>
      <c r="N47" s="500"/>
    </row>
    <row r="48" spans="1:14" ht="10.5" customHeight="1" x14ac:dyDescent="0.35">
      <c r="A48" s="177" t="s">
        <v>93</v>
      </c>
      <c r="B48" s="501">
        <v>8903739</v>
      </c>
      <c r="C48" s="501">
        <v>29780</v>
      </c>
      <c r="D48" s="501">
        <v>1103441</v>
      </c>
      <c r="E48" s="436">
        <v>59324</v>
      </c>
      <c r="F48" s="501">
        <f t="shared" si="0"/>
        <v>10096284</v>
      </c>
      <c r="G48" s="501">
        <v>1378688</v>
      </c>
      <c r="H48" s="501">
        <v>108730</v>
      </c>
      <c r="I48" s="501">
        <f t="shared" si="1"/>
        <v>1487418</v>
      </c>
      <c r="J48" s="501">
        <v>113402</v>
      </c>
      <c r="L48" s="499"/>
      <c r="M48" s="500"/>
      <c r="N48" s="500"/>
    </row>
    <row r="49" spans="1:14" ht="10.5" customHeight="1" x14ac:dyDescent="0.35">
      <c r="A49" s="178" t="s">
        <v>94</v>
      </c>
      <c r="B49" s="501">
        <v>4535860</v>
      </c>
      <c r="C49" s="501">
        <v>11073</v>
      </c>
      <c r="D49" s="501">
        <v>601105</v>
      </c>
      <c r="E49" s="436">
        <v>22032</v>
      </c>
      <c r="F49" s="501">
        <f t="shared" si="0"/>
        <v>5170070</v>
      </c>
      <c r="G49" s="501">
        <v>858156</v>
      </c>
      <c r="H49" s="501">
        <v>55463</v>
      </c>
      <c r="I49" s="501">
        <f t="shared" si="1"/>
        <v>913619</v>
      </c>
      <c r="J49" s="501">
        <v>55331</v>
      </c>
      <c r="L49" s="499"/>
      <c r="M49" s="500"/>
      <c r="N49" s="500"/>
    </row>
    <row r="50" spans="1:14" ht="10.5" customHeight="1" x14ac:dyDescent="0.35">
      <c r="A50" s="177" t="s">
        <v>162</v>
      </c>
      <c r="B50" s="501">
        <v>40213061</v>
      </c>
      <c r="C50" s="501">
        <v>100014</v>
      </c>
      <c r="D50" s="501">
        <v>5159187</v>
      </c>
      <c r="E50" s="436">
        <v>213731</v>
      </c>
      <c r="F50" s="501">
        <f t="shared" si="0"/>
        <v>45685993</v>
      </c>
      <c r="G50" s="501">
        <v>7302597</v>
      </c>
      <c r="H50" s="501">
        <v>330100</v>
      </c>
      <c r="I50" s="501">
        <f t="shared" si="1"/>
        <v>7632697</v>
      </c>
      <c r="J50" s="501">
        <v>444751</v>
      </c>
      <c r="K50" s="502"/>
      <c r="L50" s="502"/>
      <c r="M50" s="502"/>
      <c r="N50" s="500"/>
    </row>
    <row r="51" spans="1:14" ht="10.5" customHeight="1" x14ac:dyDescent="0.35">
      <c r="A51" s="495" t="s">
        <v>194</v>
      </c>
      <c r="B51" s="501">
        <v>16005</v>
      </c>
      <c r="C51" s="501">
        <v>63</v>
      </c>
      <c r="D51" s="501">
        <v>2506</v>
      </c>
      <c r="E51" s="436">
        <v>132</v>
      </c>
      <c r="F51" s="501">
        <f t="shared" si="0"/>
        <v>18706</v>
      </c>
      <c r="G51" s="501">
        <v>2722</v>
      </c>
      <c r="H51" s="501">
        <v>207</v>
      </c>
      <c r="I51" s="501">
        <f t="shared" si="1"/>
        <v>2929</v>
      </c>
      <c r="J51" s="501">
        <v>405</v>
      </c>
      <c r="K51" s="502"/>
      <c r="L51" s="499"/>
      <c r="M51" s="502"/>
      <c r="N51" s="500"/>
    </row>
    <row r="52" spans="1:14" s="498" customFormat="1" ht="10.5" customHeight="1" x14ac:dyDescent="0.35">
      <c r="A52" s="437" t="s">
        <v>97</v>
      </c>
      <c r="B52" s="438">
        <v>40229066</v>
      </c>
      <c r="C52" s="438">
        <v>100077</v>
      </c>
      <c r="D52" s="438">
        <v>5161693</v>
      </c>
      <c r="E52" s="438">
        <v>213863</v>
      </c>
      <c r="F52" s="438">
        <f t="shared" si="0"/>
        <v>45704699</v>
      </c>
      <c r="G52" s="438">
        <v>7305319</v>
      </c>
      <c r="H52" s="438">
        <v>330307</v>
      </c>
      <c r="I52" s="438">
        <f t="shared" si="1"/>
        <v>7635626</v>
      </c>
      <c r="J52" s="438">
        <v>445156</v>
      </c>
      <c r="K52" s="502"/>
      <c r="L52" s="499"/>
      <c r="M52" s="502"/>
      <c r="N52" s="500"/>
    </row>
    <row r="53" spans="1:14" ht="10.5" customHeight="1" x14ac:dyDescent="0.35">
      <c r="A53" s="536" t="s">
        <v>195</v>
      </c>
      <c r="B53" s="537"/>
      <c r="C53" s="179"/>
      <c r="D53" s="179"/>
      <c r="E53" s="179"/>
      <c r="F53" s="179"/>
      <c r="G53" s="533"/>
      <c r="H53" s="533"/>
      <c r="I53" s="533"/>
      <c r="J53" s="180"/>
      <c r="L53" s="499"/>
      <c r="M53" s="500"/>
      <c r="N53" s="500"/>
    </row>
    <row r="54" spans="1:14" x14ac:dyDescent="0.35">
      <c r="B54" s="533"/>
      <c r="C54" s="533"/>
      <c r="D54" s="533"/>
      <c r="E54" s="533"/>
      <c r="F54" s="533"/>
      <c r="G54" s="533"/>
      <c r="H54" s="533"/>
      <c r="I54" s="533"/>
      <c r="J54" s="534"/>
      <c r="L54" s="500"/>
      <c r="M54" s="500"/>
      <c r="N54" s="500"/>
    </row>
    <row r="55" spans="1:14" x14ac:dyDescent="0.35">
      <c r="B55" s="503"/>
      <c r="C55" s="503"/>
      <c r="D55" s="503"/>
      <c r="E55" s="503"/>
      <c r="F55" s="503"/>
      <c r="G55" s="503"/>
      <c r="H55" s="503"/>
      <c r="I55" s="503"/>
      <c r="J55" s="535"/>
      <c r="K55" s="502"/>
      <c r="L55" s="500"/>
      <c r="M55" s="500"/>
      <c r="N55" s="500"/>
    </row>
    <row r="56" spans="1:14" x14ac:dyDescent="0.35">
      <c r="A56" s="175"/>
      <c r="B56" s="504"/>
      <c r="C56" s="504"/>
      <c r="D56" s="504"/>
      <c r="E56" s="504"/>
      <c r="F56" s="504"/>
      <c r="G56" s="174"/>
      <c r="H56" s="174"/>
      <c r="I56" s="174"/>
      <c r="J56" s="174"/>
      <c r="K56" s="498"/>
      <c r="L56" s="498"/>
      <c r="M56" s="498"/>
    </row>
    <row r="57" spans="1:14" ht="10.5" customHeight="1" x14ac:dyDescent="0.35">
      <c r="A57" s="176"/>
      <c r="B57" s="504"/>
      <c r="C57" s="174"/>
      <c r="D57" s="504"/>
      <c r="E57" s="174"/>
      <c r="F57" s="504"/>
      <c r="G57" s="174"/>
      <c r="H57" s="174"/>
      <c r="I57" s="174"/>
      <c r="J57" s="174"/>
      <c r="K57" s="498"/>
      <c r="L57" s="498"/>
      <c r="M57" s="498"/>
    </row>
    <row r="58" spans="1:14" ht="10.5" customHeight="1" x14ac:dyDescent="0.35">
      <c r="A58" s="176"/>
      <c r="B58" s="174"/>
      <c r="C58" s="174"/>
      <c r="D58" s="174"/>
      <c r="E58" s="174"/>
      <c r="F58" s="174"/>
      <c r="G58" s="174"/>
      <c r="H58" s="174"/>
      <c r="I58" s="174"/>
      <c r="J58" s="174"/>
      <c r="K58" s="498"/>
      <c r="L58" s="498"/>
      <c r="M58" s="498"/>
    </row>
    <row r="59" spans="1:14" x14ac:dyDescent="0.35">
      <c r="A59" s="175"/>
      <c r="B59" s="174"/>
      <c r="C59" s="174"/>
      <c r="D59" s="174"/>
      <c r="E59" s="174"/>
      <c r="F59" s="174"/>
      <c r="G59" s="174"/>
      <c r="H59" s="174"/>
      <c r="I59" s="174"/>
      <c r="J59" s="174"/>
      <c r="K59" s="498"/>
      <c r="L59" s="498"/>
      <c r="M59" s="498"/>
    </row>
    <row r="60" spans="1:14" x14ac:dyDescent="0.35">
      <c r="A60" s="175"/>
      <c r="B60" s="174"/>
      <c r="C60" s="174"/>
      <c r="D60" s="174"/>
      <c r="E60" s="174"/>
      <c r="F60" s="174"/>
      <c r="G60" s="174"/>
      <c r="H60" s="174"/>
      <c r="I60" s="174"/>
      <c r="J60" s="174"/>
      <c r="K60" s="505"/>
      <c r="L60" s="505"/>
      <c r="M60" s="498"/>
    </row>
    <row r="61" spans="1:14" x14ac:dyDescent="0.35">
      <c r="A61" s="176"/>
      <c r="B61" s="174"/>
      <c r="C61" s="174"/>
      <c r="D61" s="174"/>
      <c r="E61" s="174"/>
      <c r="F61" s="174"/>
      <c r="G61" s="174"/>
      <c r="H61" s="174"/>
      <c r="I61" s="174"/>
      <c r="J61" s="174"/>
      <c r="K61" s="505"/>
      <c r="L61" s="505"/>
      <c r="M61" s="498"/>
    </row>
    <row r="62" spans="1:14" x14ac:dyDescent="0.35">
      <c r="A62" s="176"/>
      <c r="B62" s="174"/>
      <c r="C62" s="174"/>
      <c r="D62" s="174"/>
      <c r="E62" s="174"/>
      <c r="F62" s="174"/>
      <c r="G62" s="174"/>
      <c r="H62" s="174"/>
      <c r="I62" s="174"/>
      <c r="J62" s="174"/>
      <c r="K62" s="505"/>
      <c r="L62" s="505"/>
      <c r="M62" s="498"/>
    </row>
    <row r="63" spans="1:14" x14ac:dyDescent="0.35">
      <c r="A63" s="175"/>
      <c r="B63" s="174"/>
      <c r="C63" s="174"/>
      <c r="D63" s="174"/>
      <c r="E63" s="174"/>
      <c r="F63" s="174"/>
      <c r="G63" s="174"/>
      <c r="H63" s="174"/>
      <c r="I63" s="174"/>
      <c r="J63" s="174"/>
      <c r="K63" s="505"/>
      <c r="L63" s="505"/>
      <c r="M63" s="498"/>
    </row>
    <row r="64" spans="1:14" x14ac:dyDescent="0.35">
      <c r="A64" s="175"/>
      <c r="B64" s="533"/>
      <c r="C64" s="533"/>
      <c r="D64" s="533"/>
      <c r="E64" s="533"/>
      <c r="F64" s="533"/>
      <c r="G64" s="533"/>
      <c r="H64" s="533"/>
      <c r="I64" s="533"/>
      <c r="J64" s="534"/>
      <c r="K64" s="505"/>
      <c r="L64" s="505"/>
      <c r="M64" s="498"/>
    </row>
    <row r="65" spans="1:13" x14ac:dyDescent="0.35">
      <c r="A65" s="175"/>
      <c r="B65" s="503"/>
      <c r="C65" s="503"/>
      <c r="D65" s="503"/>
      <c r="E65" s="503"/>
      <c r="F65" s="503"/>
      <c r="G65" s="503"/>
      <c r="H65" s="503"/>
      <c r="I65" s="503"/>
      <c r="J65" s="535"/>
      <c r="K65" s="505"/>
      <c r="L65" s="505"/>
      <c r="M65" s="498"/>
    </row>
    <row r="66" spans="1:13" x14ac:dyDescent="0.35">
      <c r="A66" s="175"/>
      <c r="B66" s="174"/>
      <c r="C66" s="174"/>
      <c r="D66" s="174"/>
      <c r="E66" s="174"/>
      <c r="F66" s="174"/>
      <c r="G66" s="174"/>
      <c r="H66" s="174"/>
      <c r="I66" s="174"/>
      <c r="J66" s="174"/>
      <c r="K66" s="505"/>
      <c r="L66" s="505"/>
      <c r="M66" s="498"/>
    </row>
    <row r="67" spans="1:13" x14ac:dyDescent="0.35">
      <c r="A67" s="175"/>
      <c r="B67" s="174"/>
      <c r="C67" s="174"/>
      <c r="D67" s="174"/>
      <c r="E67" s="174"/>
      <c r="F67" s="174"/>
      <c r="G67" s="174"/>
      <c r="H67" s="174"/>
      <c r="I67" s="174"/>
      <c r="J67" s="174"/>
      <c r="K67" s="498"/>
      <c r="L67" s="498"/>
      <c r="M67" s="498"/>
    </row>
    <row r="68" spans="1:13" x14ac:dyDescent="0.35">
      <c r="A68" s="175"/>
      <c r="B68" s="174"/>
      <c r="C68" s="174"/>
      <c r="D68" s="174"/>
      <c r="E68" s="174"/>
      <c r="F68" s="174"/>
      <c r="G68" s="174"/>
      <c r="H68" s="174"/>
      <c r="I68" s="174"/>
      <c r="J68" s="174"/>
      <c r="K68" s="498"/>
      <c r="L68" s="498"/>
      <c r="M68" s="498"/>
    </row>
    <row r="69" spans="1:13" x14ac:dyDescent="0.35">
      <c r="A69" s="175"/>
      <c r="B69" s="174"/>
      <c r="C69" s="174"/>
      <c r="D69" s="174"/>
      <c r="E69" s="174"/>
      <c r="F69" s="174"/>
      <c r="G69" s="174"/>
      <c r="H69" s="174"/>
      <c r="I69" s="174"/>
      <c r="J69" s="174"/>
      <c r="K69" s="498"/>
      <c r="L69" s="498"/>
      <c r="M69" s="498"/>
    </row>
    <row r="70" spans="1:13" x14ac:dyDescent="0.35">
      <c r="A70" s="175"/>
      <c r="B70" s="174"/>
      <c r="C70" s="174"/>
      <c r="D70" s="174"/>
      <c r="E70" s="174"/>
      <c r="F70" s="174"/>
      <c r="G70" s="174"/>
      <c r="H70" s="174"/>
      <c r="I70" s="174"/>
      <c r="J70" s="174"/>
      <c r="K70" s="498"/>
      <c r="L70" s="498"/>
      <c r="M70" s="498"/>
    </row>
    <row r="71" spans="1:13" x14ac:dyDescent="0.35">
      <c r="A71" s="175"/>
      <c r="B71" s="174"/>
      <c r="C71" s="174"/>
      <c r="D71" s="174"/>
      <c r="E71" s="174"/>
      <c r="F71" s="174"/>
      <c r="G71" s="174"/>
      <c r="H71" s="174"/>
      <c r="I71" s="174"/>
      <c r="J71" s="174"/>
      <c r="K71" s="498"/>
      <c r="L71" s="498"/>
      <c r="M71" s="498"/>
    </row>
    <row r="72" spans="1:13" x14ac:dyDescent="0.35">
      <c r="A72" s="175"/>
      <c r="B72" s="174"/>
      <c r="C72" s="174"/>
      <c r="D72" s="174"/>
      <c r="E72" s="174"/>
      <c r="F72" s="174"/>
      <c r="G72" s="174"/>
      <c r="H72" s="174"/>
      <c r="I72" s="174"/>
      <c r="J72" s="174"/>
      <c r="K72" s="498"/>
      <c r="L72" s="498"/>
      <c r="M72" s="498"/>
    </row>
    <row r="73" spans="1:13" x14ac:dyDescent="0.35">
      <c r="A73" s="175"/>
      <c r="B73" s="174"/>
      <c r="C73" s="174"/>
      <c r="D73" s="174"/>
      <c r="E73" s="174"/>
      <c r="F73" s="174"/>
      <c r="G73" s="174"/>
      <c r="H73" s="174"/>
      <c r="I73" s="174"/>
      <c r="J73" s="174"/>
      <c r="K73" s="498"/>
      <c r="L73" s="498"/>
      <c r="M73" s="498"/>
    </row>
    <row r="74" spans="1:13" x14ac:dyDescent="0.35">
      <c r="A74" s="175"/>
      <c r="B74" s="533"/>
      <c r="C74" s="533"/>
      <c r="D74" s="533"/>
      <c r="E74" s="533"/>
      <c r="F74" s="533"/>
      <c r="G74" s="533"/>
      <c r="H74" s="533"/>
      <c r="I74" s="533"/>
      <c r="J74" s="534"/>
      <c r="K74" s="498"/>
      <c r="L74" s="498"/>
      <c r="M74" s="498"/>
    </row>
    <row r="75" spans="1:13" x14ac:dyDescent="0.35">
      <c r="A75" s="175"/>
      <c r="B75" s="503"/>
      <c r="C75" s="503"/>
      <c r="D75" s="503"/>
      <c r="E75" s="503"/>
      <c r="F75" s="503"/>
      <c r="G75" s="503"/>
      <c r="H75" s="503"/>
      <c r="I75" s="503"/>
      <c r="J75" s="535"/>
      <c r="K75" s="498"/>
      <c r="L75" s="498"/>
      <c r="M75" s="498"/>
    </row>
    <row r="76" spans="1:13" x14ac:dyDescent="0.35">
      <c r="A76" s="175"/>
      <c r="B76" s="174"/>
      <c r="C76" s="174"/>
      <c r="D76" s="174"/>
      <c r="E76" s="174"/>
      <c r="F76" s="174"/>
      <c r="G76" s="174"/>
      <c r="H76" s="174"/>
      <c r="I76" s="174"/>
      <c r="J76" s="174"/>
      <c r="K76" s="498"/>
      <c r="L76" s="498"/>
      <c r="M76" s="498"/>
    </row>
    <row r="77" spans="1:13" x14ac:dyDescent="0.35">
      <c r="A77" s="175"/>
      <c r="B77" s="174"/>
      <c r="C77" s="174"/>
      <c r="D77" s="174"/>
      <c r="E77" s="174"/>
      <c r="F77" s="174"/>
      <c r="G77" s="174"/>
      <c r="H77" s="174"/>
      <c r="I77" s="174"/>
      <c r="J77" s="174"/>
      <c r="K77" s="498"/>
      <c r="L77" s="498"/>
      <c r="M77" s="498"/>
    </row>
    <row r="78" spans="1:13" x14ac:dyDescent="0.35">
      <c r="A78" s="177"/>
      <c r="B78" s="174"/>
      <c r="C78" s="174"/>
      <c r="D78" s="174"/>
      <c r="E78" s="174"/>
      <c r="F78" s="174"/>
      <c r="G78" s="174"/>
      <c r="H78" s="174"/>
      <c r="I78" s="174"/>
      <c r="J78" s="174"/>
    </row>
    <row r="79" spans="1:13" x14ac:dyDescent="0.35">
      <c r="A79" s="177"/>
      <c r="B79" s="174"/>
      <c r="C79" s="174"/>
      <c r="D79" s="174"/>
      <c r="E79" s="174"/>
      <c r="F79" s="174"/>
      <c r="G79" s="174"/>
      <c r="H79" s="174"/>
      <c r="I79" s="174"/>
      <c r="J79" s="174"/>
    </row>
    <row r="80" spans="1:13" x14ac:dyDescent="0.35">
      <c r="A80" s="177"/>
      <c r="B80" s="174"/>
      <c r="C80" s="174"/>
      <c r="D80" s="174"/>
      <c r="E80" s="174"/>
      <c r="F80" s="174"/>
      <c r="G80" s="174"/>
      <c r="H80" s="174"/>
      <c r="I80" s="174"/>
      <c r="J80" s="174"/>
    </row>
    <row r="81" spans="1:12" x14ac:dyDescent="0.35">
      <c r="A81" s="177"/>
      <c r="B81" s="174"/>
      <c r="C81" s="174"/>
      <c r="D81" s="174"/>
      <c r="E81" s="174"/>
      <c r="F81" s="174"/>
      <c r="G81" s="174"/>
      <c r="H81" s="174"/>
      <c r="I81" s="174"/>
      <c r="J81" s="174"/>
    </row>
    <row r="82" spans="1:12" x14ac:dyDescent="0.35">
      <c r="A82" s="178"/>
      <c r="B82" s="174"/>
      <c r="C82" s="174"/>
      <c r="D82" s="174"/>
      <c r="E82" s="174"/>
      <c r="F82" s="174"/>
      <c r="G82" s="174"/>
      <c r="H82" s="174"/>
      <c r="I82" s="174"/>
      <c r="J82" s="174"/>
    </row>
    <row r="83" spans="1:12" x14ac:dyDescent="0.35">
      <c r="A83" s="177"/>
      <c r="B83" s="506"/>
      <c r="C83" s="506"/>
      <c r="D83" s="506"/>
      <c r="E83" s="506"/>
      <c r="F83" s="506"/>
      <c r="G83" s="506"/>
      <c r="H83" s="506"/>
      <c r="I83" s="506"/>
      <c r="J83" s="506"/>
      <c r="K83" s="507"/>
      <c r="L83" s="507"/>
    </row>
    <row r="84" spans="1:12" x14ac:dyDescent="0.35">
      <c r="A84" s="495"/>
      <c r="B84" s="506"/>
      <c r="C84" s="506"/>
      <c r="D84" s="506"/>
      <c r="E84" s="506"/>
      <c r="F84" s="506"/>
      <c r="G84" s="506"/>
      <c r="H84" s="506"/>
      <c r="I84" s="506"/>
      <c r="J84" s="506"/>
      <c r="K84" s="507"/>
      <c r="L84" s="507"/>
    </row>
    <row r="85" spans="1:12" x14ac:dyDescent="0.35">
      <c r="A85" s="495"/>
      <c r="B85" s="501"/>
      <c r="C85" s="501"/>
      <c r="D85" s="501"/>
      <c r="E85" s="501"/>
      <c r="F85" s="501"/>
      <c r="G85" s="501"/>
      <c r="H85" s="501"/>
      <c r="I85" s="501"/>
      <c r="J85" s="501"/>
      <c r="K85" s="507"/>
      <c r="L85" s="507"/>
    </row>
    <row r="86" spans="1:12" x14ac:dyDescent="0.35">
      <c r="B86" s="507"/>
      <c r="C86" s="507"/>
      <c r="D86" s="507"/>
      <c r="E86" s="507"/>
      <c r="F86" s="507"/>
      <c r="G86" s="507"/>
      <c r="H86" s="507"/>
      <c r="I86" s="507"/>
      <c r="J86" s="507"/>
      <c r="K86" s="507"/>
      <c r="L86" s="507"/>
    </row>
    <row r="87" spans="1:12" x14ac:dyDescent="0.35">
      <c r="B87" s="507"/>
      <c r="C87" s="507"/>
      <c r="D87" s="507"/>
      <c r="E87" s="507"/>
      <c r="F87" s="507"/>
      <c r="G87" s="507"/>
      <c r="H87" s="507"/>
      <c r="I87" s="507"/>
      <c r="J87" s="507"/>
      <c r="K87" s="507"/>
      <c r="L87" s="507"/>
    </row>
    <row r="88" spans="1:12" x14ac:dyDescent="0.35">
      <c r="B88" s="508"/>
      <c r="C88" s="507"/>
      <c r="D88" s="507"/>
      <c r="E88" s="507"/>
      <c r="F88" s="507"/>
      <c r="G88" s="507"/>
      <c r="H88" s="507"/>
      <c r="I88" s="507"/>
      <c r="J88" s="507"/>
      <c r="K88" s="507"/>
      <c r="L88" s="507"/>
    </row>
    <row r="89" spans="1:12" x14ac:dyDescent="0.35">
      <c r="B89" s="509"/>
    </row>
    <row r="90" spans="1:12" x14ac:dyDescent="0.35">
      <c r="B90" s="509"/>
    </row>
    <row r="91" spans="1:12" x14ac:dyDescent="0.35">
      <c r="B91" s="509"/>
    </row>
    <row r="92" spans="1:12" x14ac:dyDescent="0.35">
      <c r="B92" s="509"/>
    </row>
    <row r="93" spans="1:12" x14ac:dyDescent="0.35">
      <c r="B93" s="509"/>
    </row>
    <row r="94" spans="1:12" x14ac:dyDescent="0.35">
      <c r="B94" s="509"/>
    </row>
    <row r="95" spans="1:12" x14ac:dyDescent="0.35">
      <c r="B95" s="509"/>
    </row>
    <row r="96" spans="1:12" x14ac:dyDescent="0.35">
      <c r="B96" s="509"/>
    </row>
    <row r="97" spans="2:2" x14ac:dyDescent="0.35">
      <c r="B97" s="509"/>
    </row>
    <row r="98" spans="2:2" x14ac:dyDescent="0.35">
      <c r="B98" s="509"/>
    </row>
    <row r="99" spans="2:2" x14ac:dyDescent="0.35">
      <c r="B99" s="509"/>
    </row>
    <row r="100" spans="2:2" x14ac:dyDescent="0.35">
      <c r="B100" s="509"/>
    </row>
    <row r="101" spans="2:2" x14ac:dyDescent="0.35">
      <c r="B101" s="509"/>
    </row>
    <row r="102" spans="2:2" x14ac:dyDescent="0.35">
      <c r="B102" s="509"/>
    </row>
    <row r="103" spans="2:2" x14ac:dyDescent="0.35">
      <c r="B103" s="509"/>
    </row>
    <row r="104" spans="2:2" x14ac:dyDescent="0.35">
      <c r="B104" s="509"/>
    </row>
    <row r="105" spans="2:2" x14ac:dyDescent="0.35">
      <c r="B105" s="509"/>
    </row>
    <row r="106" spans="2:2" x14ac:dyDescent="0.35">
      <c r="B106" s="509"/>
    </row>
    <row r="107" spans="2:2" x14ac:dyDescent="0.35">
      <c r="B107" s="509"/>
    </row>
    <row r="108" spans="2:2" x14ac:dyDescent="0.35">
      <c r="B108" s="509"/>
    </row>
    <row r="109" spans="2:2" x14ac:dyDescent="0.35">
      <c r="B109" s="509"/>
    </row>
    <row r="110" spans="2:2" x14ac:dyDescent="0.35">
      <c r="B110" s="509"/>
    </row>
    <row r="111" spans="2:2" x14ac:dyDescent="0.35">
      <c r="B111" s="509"/>
    </row>
    <row r="112" spans="2:2" x14ac:dyDescent="0.35">
      <c r="B112" s="509"/>
    </row>
    <row r="113" spans="2:2" x14ac:dyDescent="0.35">
      <c r="B113" s="509"/>
    </row>
    <row r="114" spans="2:2" x14ac:dyDescent="0.35">
      <c r="B114" s="509"/>
    </row>
    <row r="115" spans="2:2" x14ac:dyDescent="0.35">
      <c r="B115" s="509"/>
    </row>
    <row r="116" spans="2:2" x14ac:dyDescent="0.35">
      <c r="B116" s="509"/>
    </row>
    <row r="117" spans="2:2" x14ac:dyDescent="0.35">
      <c r="B117" s="509"/>
    </row>
  </sheetData>
  <mergeCells count="16">
    <mergeCell ref="J8:J9"/>
    <mergeCell ref="B21:J21"/>
    <mergeCell ref="B74:F74"/>
    <mergeCell ref="G74:I74"/>
    <mergeCell ref="J74:J75"/>
    <mergeCell ref="B54:F54"/>
    <mergeCell ref="G54:I54"/>
    <mergeCell ref="J54:J55"/>
    <mergeCell ref="B64:F64"/>
    <mergeCell ref="G64:I64"/>
    <mergeCell ref="J64:J65"/>
    <mergeCell ref="A53:B53"/>
    <mergeCell ref="G53:I53"/>
    <mergeCell ref="A8:A9"/>
    <mergeCell ref="B8:F8"/>
    <mergeCell ref="G8:I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zoomScaleNormal="100" workbookViewId="0">
      <selection activeCell="A4" sqref="A4"/>
    </sheetView>
  </sheetViews>
  <sheetFormatPr defaultRowHeight="12.5" x14ac:dyDescent="0.25"/>
  <cols>
    <col min="1" max="1" width="20.7265625" style="26" customWidth="1"/>
    <col min="2" max="3" width="10.7265625" style="26" customWidth="1"/>
    <col min="4" max="4" width="0.81640625" style="26" customWidth="1"/>
    <col min="5" max="6" width="10.7265625" style="26" customWidth="1"/>
    <col min="7" max="7" width="0.81640625" style="26" customWidth="1"/>
    <col min="8" max="9" width="10.7265625" style="26" customWidth="1"/>
    <col min="10" max="10" width="10.1796875" style="26" bestFit="1" customWidth="1"/>
    <col min="11" max="12" width="9.1796875" style="26"/>
    <col min="13" max="13" width="11.1796875" style="26" bestFit="1" customWidth="1"/>
    <col min="14" max="256" width="9.1796875" style="26"/>
    <col min="257" max="257" width="20.7265625" style="26" customWidth="1"/>
    <col min="258" max="259" width="10.7265625" style="26" customWidth="1"/>
    <col min="260" max="260" width="0.81640625" style="26" customWidth="1"/>
    <col min="261" max="262" width="10.7265625" style="26" customWidth="1"/>
    <col min="263" max="263" width="0.81640625" style="26" customWidth="1"/>
    <col min="264" max="265" width="10.7265625" style="26" customWidth="1"/>
    <col min="266" max="266" width="10.1796875" style="26" bestFit="1" customWidth="1"/>
    <col min="267" max="268" width="9.1796875" style="26"/>
    <col min="269" max="269" width="11.1796875" style="26" bestFit="1" customWidth="1"/>
    <col min="270" max="512" width="9.1796875" style="26"/>
    <col min="513" max="513" width="20.7265625" style="26" customWidth="1"/>
    <col min="514" max="515" width="10.7265625" style="26" customWidth="1"/>
    <col min="516" max="516" width="0.81640625" style="26" customWidth="1"/>
    <col min="517" max="518" width="10.7265625" style="26" customWidth="1"/>
    <col min="519" max="519" width="0.81640625" style="26" customWidth="1"/>
    <col min="520" max="521" width="10.7265625" style="26" customWidth="1"/>
    <col min="522" max="522" width="10.1796875" style="26" bestFit="1" customWidth="1"/>
    <col min="523" max="524" width="9.1796875" style="26"/>
    <col min="525" max="525" width="11.1796875" style="26" bestFit="1" customWidth="1"/>
    <col min="526" max="768" width="9.1796875" style="26"/>
    <col min="769" max="769" width="20.7265625" style="26" customWidth="1"/>
    <col min="770" max="771" width="10.7265625" style="26" customWidth="1"/>
    <col min="772" max="772" width="0.81640625" style="26" customWidth="1"/>
    <col min="773" max="774" width="10.7265625" style="26" customWidth="1"/>
    <col min="775" max="775" width="0.81640625" style="26" customWidth="1"/>
    <col min="776" max="777" width="10.7265625" style="26" customWidth="1"/>
    <col min="778" max="778" width="10.1796875" style="26" bestFit="1" customWidth="1"/>
    <col min="779" max="780" width="9.1796875" style="26"/>
    <col min="781" max="781" width="11.1796875" style="26" bestFit="1" customWidth="1"/>
    <col min="782" max="1024" width="9.1796875" style="26"/>
    <col min="1025" max="1025" width="20.7265625" style="26" customWidth="1"/>
    <col min="1026" max="1027" width="10.7265625" style="26" customWidth="1"/>
    <col min="1028" max="1028" width="0.81640625" style="26" customWidth="1"/>
    <col min="1029" max="1030" width="10.7265625" style="26" customWidth="1"/>
    <col min="1031" max="1031" width="0.81640625" style="26" customWidth="1"/>
    <col min="1032" max="1033" width="10.7265625" style="26" customWidth="1"/>
    <col min="1034" max="1034" width="10.1796875" style="26" bestFit="1" customWidth="1"/>
    <col min="1035" max="1036" width="9.1796875" style="26"/>
    <col min="1037" max="1037" width="11.1796875" style="26" bestFit="1" customWidth="1"/>
    <col min="1038" max="1280" width="9.1796875" style="26"/>
    <col min="1281" max="1281" width="20.7265625" style="26" customWidth="1"/>
    <col min="1282" max="1283" width="10.7265625" style="26" customWidth="1"/>
    <col min="1284" max="1284" width="0.81640625" style="26" customWidth="1"/>
    <col min="1285" max="1286" width="10.7265625" style="26" customWidth="1"/>
    <col min="1287" max="1287" width="0.81640625" style="26" customWidth="1"/>
    <col min="1288" max="1289" width="10.7265625" style="26" customWidth="1"/>
    <col min="1290" max="1290" width="10.1796875" style="26" bestFit="1" customWidth="1"/>
    <col min="1291" max="1292" width="9.1796875" style="26"/>
    <col min="1293" max="1293" width="11.1796875" style="26" bestFit="1" customWidth="1"/>
    <col min="1294" max="1536" width="9.1796875" style="26"/>
    <col min="1537" max="1537" width="20.7265625" style="26" customWidth="1"/>
    <col min="1538" max="1539" width="10.7265625" style="26" customWidth="1"/>
    <col min="1540" max="1540" width="0.81640625" style="26" customWidth="1"/>
    <col min="1541" max="1542" width="10.7265625" style="26" customWidth="1"/>
    <col min="1543" max="1543" width="0.81640625" style="26" customWidth="1"/>
    <col min="1544" max="1545" width="10.7265625" style="26" customWidth="1"/>
    <col min="1546" max="1546" width="10.1796875" style="26" bestFit="1" customWidth="1"/>
    <col min="1547" max="1548" width="9.1796875" style="26"/>
    <col min="1549" max="1549" width="11.1796875" style="26" bestFit="1" customWidth="1"/>
    <col min="1550" max="1792" width="9.1796875" style="26"/>
    <col min="1793" max="1793" width="20.7265625" style="26" customWidth="1"/>
    <col min="1794" max="1795" width="10.7265625" style="26" customWidth="1"/>
    <col min="1796" max="1796" width="0.81640625" style="26" customWidth="1"/>
    <col min="1797" max="1798" width="10.7265625" style="26" customWidth="1"/>
    <col min="1799" max="1799" width="0.81640625" style="26" customWidth="1"/>
    <col min="1800" max="1801" width="10.7265625" style="26" customWidth="1"/>
    <col min="1802" max="1802" width="10.1796875" style="26" bestFit="1" customWidth="1"/>
    <col min="1803" max="1804" width="9.1796875" style="26"/>
    <col min="1805" max="1805" width="11.1796875" style="26" bestFit="1" customWidth="1"/>
    <col min="1806" max="2048" width="9.1796875" style="26"/>
    <col min="2049" max="2049" width="20.7265625" style="26" customWidth="1"/>
    <col min="2050" max="2051" width="10.7265625" style="26" customWidth="1"/>
    <col min="2052" max="2052" width="0.81640625" style="26" customWidth="1"/>
    <col min="2053" max="2054" width="10.7265625" style="26" customWidth="1"/>
    <col min="2055" max="2055" width="0.81640625" style="26" customWidth="1"/>
    <col min="2056" max="2057" width="10.7265625" style="26" customWidth="1"/>
    <col min="2058" max="2058" width="10.1796875" style="26" bestFit="1" customWidth="1"/>
    <col min="2059" max="2060" width="9.1796875" style="26"/>
    <col min="2061" max="2061" width="11.1796875" style="26" bestFit="1" customWidth="1"/>
    <col min="2062" max="2304" width="9.1796875" style="26"/>
    <col min="2305" max="2305" width="20.7265625" style="26" customWidth="1"/>
    <col min="2306" max="2307" width="10.7265625" style="26" customWidth="1"/>
    <col min="2308" max="2308" width="0.81640625" style="26" customWidth="1"/>
    <col min="2309" max="2310" width="10.7265625" style="26" customWidth="1"/>
    <col min="2311" max="2311" width="0.81640625" style="26" customWidth="1"/>
    <col min="2312" max="2313" width="10.7265625" style="26" customWidth="1"/>
    <col min="2314" max="2314" width="10.1796875" style="26" bestFit="1" customWidth="1"/>
    <col min="2315" max="2316" width="9.1796875" style="26"/>
    <col min="2317" max="2317" width="11.1796875" style="26" bestFit="1" customWidth="1"/>
    <col min="2318" max="2560" width="9.1796875" style="26"/>
    <col min="2561" max="2561" width="20.7265625" style="26" customWidth="1"/>
    <col min="2562" max="2563" width="10.7265625" style="26" customWidth="1"/>
    <col min="2564" max="2564" width="0.81640625" style="26" customWidth="1"/>
    <col min="2565" max="2566" width="10.7265625" style="26" customWidth="1"/>
    <col min="2567" max="2567" width="0.81640625" style="26" customWidth="1"/>
    <col min="2568" max="2569" width="10.7265625" style="26" customWidth="1"/>
    <col min="2570" max="2570" width="10.1796875" style="26" bestFit="1" customWidth="1"/>
    <col min="2571" max="2572" width="9.1796875" style="26"/>
    <col min="2573" max="2573" width="11.1796875" style="26" bestFit="1" customWidth="1"/>
    <col min="2574" max="2816" width="9.1796875" style="26"/>
    <col min="2817" max="2817" width="20.7265625" style="26" customWidth="1"/>
    <col min="2818" max="2819" width="10.7265625" style="26" customWidth="1"/>
    <col min="2820" max="2820" width="0.81640625" style="26" customWidth="1"/>
    <col min="2821" max="2822" width="10.7265625" style="26" customWidth="1"/>
    <col min="2823" max="2823" width="0.81640625" style="26" customWidth="1"/>
    <col min="2824" max="2825" width="10.7265625" style="26" customWidth="1"/>
    <col min="2826" max="2826" width="10.1796875" style="26" bestFit="1" customWidth="1"/>
    <col min="2827" max="2828" width="9.1796875" style="26"/>
    <col min="2829" max="2829" width="11.1796875" style="26" bestFit="1" customWidth="1"/>
    <col min="2830" max="3072" width="9.1796875" style="26"/>
    <col min="3073" max="3073" width="20.7265625" style="26" customWidth="1"/>
    <col min="3074" max="3075" width="10.7265625" style="26" customWidth="1"/>
    <col min="3076" max="3076" width="0.81640625" style="26" customWidth="1"/>
    <col min="3077" max="3078" width="10.7265625" style="26" customWidth="1"/>
    <col min="3079" max="3079" width="0.81640625" style="26" customWidth="1"/>
    <col min="3080" max="3081" width="10.7265625" style="26" customWidth="1"/>
    <col min="3082" max="3082" width="10.1796875" style="26" bestFit="1" customWidth="1"/>
    <col min="3083" max="3084" width="9.1796875" style="26"/>
    <col min="3085" max="3085" width="11.1796875" style="26" bestFit="1" customWidth="1"/>
    <col min="3086" max="3328" width="9.1796875" style="26"/>
    <col min="3329" max="3329" width="20.7265625" style="26" customWidth="1"/>
    <col min="3330" max="3331" width="10.7265625" style="26" customWidth="1"/>
    <col min="3332" max="3332" width="0.81640625" style="26" customWidth="1"/>
    <col min="3333" max="3334" width="10.7265625" style="26" customWidth="1"/>
    <col min="3335" max="3335" width="0.81640625" style="26" customWidth="1"/>
    <col min="3336" max="3337" width="10.7265625" style="26" customWidth="1"/>
    <col min="3338" max="3338" width="10.1796875" style="26" bestFit="1" customWidth="1"/>
    <col min="3339" max="3340" width="9.1796875" style="26"/>
    <col min="3341" max="3341" width="11.1796875" style="26" bestFit="1" customWidth="1"/>
    <col min="3342" max="3584" width="9.1796875" style="26"/>
    <col min="3585" max="3585" width="20.7265625" style="26" customWidth="1"/>
    <col min="3586" max="3587" width="10.7265625" style="26" customWidth="1"/>
    <col min="3588" max="3588" width="0.81640625" style="26" customWidth="1"/>
    <col min="3589" max="3590" width="10.7265625" style="26" customWidth="1"/>
    <col min="3591" max="3591" width="0.81640625" style="26" customWidth="1"/>
    <col min="3592" max="3593" width="10.7265625" style="26" customWidth="1"/>
    <col min="3594" max="3594" width="10.1796875" style="26" bestFit="1" customWidth="1"/>
    <col min="3595" max="3596" width="9.1796875" style="26"/>
    <col min="3597" max="3597" width="11.1796875" style="26" bestFit="1" customWidth="1"/>
    <col min="3598" max="3840" width="9.1796875" style="26"/>
    <col min="3841" max="3841" width="20.7265625" style="26" customWidth="1"/>
    <col min="3842" max="3843" width="10.7265625" style="26" customWidth="1"/>
    <col min="3844" max="3844" width="0.81640625" style="26" customWidth="1"/>
    <col min="3845" max="3846" width="10.7265625" style="26" customWidth="1"/>
    <col min="3847" max="3847" width="0.81640625" style="26" customWidth="1"/>
    <col min="3848" max="3849" width="10.7265625" style="26" customWidth="1"/>
    <col min="3850" max="3850" width="10.1796875" style="26" bestFit="1" customWidth="1"/>
    <col min="3851" max="3852" width="9.1796875" style="26"/>
    <col min="3853" max="3853" width="11.1796875" style="26" bestFit="1" customWidth="1"/>
    <col min="3854" max="4096" width="9.1796875" style="26"/>
    <col min="4097" max="4097" width="20.7265625" style="26" customWidth="1"/>
    <col min="4098" max="4099" width="10.7265625" style="26" customWidth="1"/>
    <col min="4100" max="4100" width="0.81640625" style="26" customWidth="1"/>
    <col min="4101" max="4102" width="10.7265625" style="26" customWidth="1"/>
    <col min="4103" max="4103" width="0.81640625" style="26" customWidth="1"/>
    <col min="4104" max="4105" width="10.7265625" style="26" customWidth="1"/>
    <col min="4106" max="4106" width="10.1796875" style="26" bestFit="1" customWidth="1"/>
    <col min="4107" max="4108" width="9.1796875" style="26"/>
    <col min="4109" max="4109" width="11.1796875" style="26" bestFit="1" customWidth="1"/>
    <col min="4110" max="4352" width="9.1796875" style="26"/>
    <col min="4353" max="4353" width="20.7265625" style="26" customWidth="1"/>
    <col min="4354" max="4355" width="10.7265625" style="26" customWidth="1"/>
    <col min="4356" max="4356" width="0.81640625" style="26" customWidth="1"/>
    <col min="4357" max="4358" width="10.7265625" style="26" customWidth="1"/>
    <col min="4359" max="4359" width="0.81640625" style="26" customWidth="1"/>
    <col min="4360" max="4361" width="10.7265625" style="26" customWidth="1"/>
    <col min="4362" max="4362" width="10.1796875" style="26" bestFit="1" customWidth="1"/>
    <col min="4363" max="4364" width="9.1796875" style="26"/>
    <col min="4365" max="4365" width="11.1796875" style="26" bestFit="1" customWidth="1"/>
    <col min="4366" max="4608" width="9.1796875" style="26"/>
    <col min="4609" max="4609" width="20.7265625" style="26" customWidth="1"/>
    <col min="4610" max="4611" width="10.7265625" style="26" customWidth="1"/>
    <col min="4612" max="4612" width="0.81640625" style="26" customWidth="1"/>
    <col min="4613" max="4614" width="10.7265625" style="26" customWidth="1"/>
    <col min="4615" max="4615" width="0.81640625" style="26" customWidth="1"/>
    <col min="4616" max="4617" width="10.7265625" style="26" customWidth="1"/>
    <col min="4618" max="4618" width="10.1796875" style="26" bestFit="1" customWidth="1"/>
    <col min="4619" max="4620" width="9.1796875" style="26"/>
    <col min="4621" max="4621" width="11.1796875" style="26" bestFit="1" customWidth="1"/>
    <col min="4622" max="4864" width="9.1796875" style="26"/>
    <col min="4865" max="4865" width="20.7265625" style="26" customWidth="1"/>
    <col min="4866" max="4867" width="10.7265625" style="26" customWidth="1"/>
    <col min="4868" max="4868" width="0.81640625" style="26" customWidth="1"/>
    <col min="4869" max="4870" width="10.7265625" style="26" customWidth="1"/>
    <col min="4871" max="4871" width="0.81640625" style="26" customWidth="1"/>
    <col min="4872" max="4873" width="10.7265625" style="26" customWidth="1"/>
    <col min="4874" max="4874" width="10.1796875" style="26" bestFit="1" customWidth="1"/>
    <col min="4875" max="4876" width="9.1796875" style="26"/>
    <col min="4877" max="4877" width="11.1796875" style="26" bestFit="1" customWidth="1"/>
    <col min="4878" max="5120" width="9.1796875" style="26"/>
    <col min="5121" max="5121" width="20.7265625" style="26" customWidth="1"/>
    <col min="5122" max="5123" width="10.7265625" style="26" customWidth="1"/>
    <col min="5124" max="5124" width="0.81640625" style="26" customWidth="1"/>
    <col min="5125" max="5126" width="10.7265625" style="26" customWidth="1"/>
    <col min="5127" max="5127" width="0.81640625" style="26" customWidth="1"/>
    <col min="5128" max="5129" width="10.7265625" style="26" customWidth="1"/>
    <col min="5130" max="5130" width="10.1796875" style="26" bestFit="1" customWidth="1"/>
    <col min="5131" max="5132" width="9.1796875" style="26"/>
    <col min="5133" max="5133" width="11.1796875" style="26" bestFit="1" customWidth="1"/>
    <col min="5134" max="5376" width="9.1796875" style="26"/>
    <col min="5377" max="5377" width="20.7265625" style="26" customWidth="1"/>
    <col min="5378" max="5379" width="10.7265625" style="26" customWidth="1"/>
    <col min="5380" max="5380" width="0.81640625" style="26" customWidth="1"/>
    <col min="5381" max="5382" width="10.7265625" style="26" customWidth="1"/>
    <col min="5383" max="5383" width="0.81640625" style="26" customWidth="1"/>
    <col min="5384" max="5385" width="10.7265625" style="26" customWidth="1"/>
    <col min="5386" max="5386" width="10.1796875" style="26" bestFit="1" customWidth="1"/>
    <col min="5387" max="5388" width="9.1796875" style="26"/>
    <col min="5389" max="5389" width="11.1796875" style="26" bestFit="1" customWidth="1"/>
    <col min="5390" max="5632" width="9.1796875" style="26"/>
    <col min="5633" max="5633" width="20.7265625" style="26" customWidth="1"/>
    <col min="5634" max="5635" width="10.7265625" style="26" customWidth="1"/>
    <col min="5636" max="5636" width="0.81640625" style="26" customWidth="1"/>
    <col min="5637" max="5638" width="10.7265625" style="26" customWidth="1"/>
    <col min="5639" max="5639" width="0.81640625" style="26" customWidth="1"/>
    <col min="5640" max="5641" width="10.7265625" style="26" customWidth="1"/>
    <col min="5642" max="5642" width="10.1796875" style="26" bestFit="1" customWidth="1"/>
    <col min="5643" max="5644" width="9.1796875" style="26"/>
    <col min="5645" max="5645" width="11.1796875" style="26" bestFit="1" customWidth="1"/>
    <col min="5646" max="5888" width="9.1796875" style="26"/>
    <col min="5889" max="5889" width="20.7265625" style="26" customWidth="1"/>
    <col min="5890" max="5891" width="10.7265625" style="26" customWidth="1"/>
    <col min="5892" max="5892" width="0.81640625" style="26" customWidth="1"/>
    <col min="5893" max="5894" width="10.7265625" style="26" customWidth="1"/>
    <col min="5895" max="5895" width="0.81640625" style="26" customWidth="1"/>
    <col min="5896" max="5897" width="10.7265625" style="26" customWidth="1"/>
    <col min="5898" max="5898" width="10.1796875" style="26" bestFit="1" customWidth="1"/>
    <col min="5899" max="5900" width="9.1796875" style="26"/>
    <col min="5901" max="5901" width="11.1796875" style="26" bestFit="1" customWidth="1"/>
    <col min="5902" max="6144" width="9.1796875" style="26"/>
    <col min="6145" max="6145" width="20.7265625" style="26" customWidth="1"/>
    <col min="6146" max="6147" width="10.7265625" style="26" customWidth="1"/>
    <col min="6148" max="6148" width="0.81640625" style="26" customWidth="1"/>
    <col min="6149" max="6150" width="10.7265625" style="26" customWidth="1"/>
    <col min="6151" max="6151" width="0.81640625" style="26" customWidth="1"/>
    <col min="6152" max="6153" width="10.7265625" style="26" customWidth="1"/>
    <col min="6154" max="6154" width="10.1796875" style="26" bestFit="1" customWidth="1"/>
    <col min="6155" max="6156" width="9.1796875" style="26"/>
    <col min="6157" max="6157" width="11.1796875" style="26" bestFit="1" customWidth="1"/>
    <col min="6158" max="6400" width="9.1796875" style="26"/>
    <col min="6401" max="6401" width="20.7265625" style="26" customWidth="1"/>
    <col min="6402" max="6403" width="10.7265625" style="26" customWidth="1"/>
    <col min="6404" max="6404" width="0.81640625" style="26" customWidth="1"/>
    <col min="6405" max="6406" width="10.7265625" style="26" customWidth="1"/>
    <col min="6407" max="6407" width="0.81640625" style="26" customWidth="1"/>
    <col min="6408" max="6409" width="10.7265625" style="26" customWidth="1"/>
    <col min="6410" max="6410" width="10.1796875" style="26" bestFit="1" customWidth="1"/>
    <col min="6411" max="6412" width="9.1796875" style="26"/>
    <col min="6413" max="6413" width="11.1796875" style="26" bestFit="1" customWidth="1"/>
    <col min="6414" max="6656" width="9.1796875" style="26"/>
    <col min="6657" max="6657" width="20.7265625" style="26" customWidth="1"/>
    <col min="6658" max="6659" width="10.7265625" style="26" customWidth="1"/>
    <col min="6660" max="6660" width="0.81640625" style="26" customWidth="1"/>
    <col min="6661" max="6662" width="10.7265625" style="26" customWidth="1"/>
    <col min="6663" max="6663" width="0.81640625" style="26" customWidth="1"/>
    <col min="6664" max="6665" width="10.7265625" style="26" customWidth="1"/>
    <col min="6666" max="6666" width="10.1796875" style="26" bestFit="1" customWidth="1"/>
    <col min="6667" max="6668" width="9.1796875" style="26"/>
    <col min="6669" max="6669" width="11.1796875" style="26" bestFit="1" customWidth="1"/>
    <col min="6670" max="6912" width="9.1796875" style="26"/>
    <col min="6913" max="6913" width="20.7265625" style="26" customWidth="1"/>
    <col min="6914" max="6915" width="10.7265625" style="26" customWidth="1"/>
    <col min="6916" max="6916" width="0.81640625" style="26" customWidth="1"/>
    <col min="6917" max="6918" width="10.7265625" style="26" customWidth="1"/>
    <col min="6919" max="6919" width="0.81640625" style="26" customWidth="1"/>
    <col min="6920" max="6921" width="10.7265625" style="26" customWidth="1"/>
    <col min="6922" max="6922" width="10.1796875" style="26" bestFit="1" customWidth="1"/>
    <col min="6923" max="6924" width="9.1796875" style="26"/>
    <col min="6925" max="6925" width="11.1796875" style="26" bestFit="1" customWidth="1"/>
    <col min="6926" max="7168" width="9.1796875" style="26"/>
    <col min="7169" max="7169" width="20.7265625" style="26" customWidth="1"/>
    <col min="7170" max="7171" width="10.7265625" style="26" customWidth="1"/>
    <col min="7172" max="7172" width="0.81640625" style="26" customWidth="1"/>
    <col min="7173" max="7174" width="10.7265625" style="26" customWidth="1"/>
    <col min="7175" max="7175" width="0.81640625" style="26" customWidth="1"/>
    <col min="7176" max="7177" width="10.7265625" style="26" customWidth="1"/>
    <col min="7178" max="7178" width="10.1796875" style="26" bestFit="1" customWidth="1"/>
    <col min="7179" max="7180" width="9.1796875" style="26"/>
    <col min="7181" max="7181" width="11.1796875" style="26" bestFit="1" customWidth="1"/>
    <col min="7182" max="7424" width="9.1796875" style="26"/>
    <col min="7425" max="7425" width="20.7265625" style="26" customWidth="1"/>
    <col min="7426" max="7427" width="10.7265625" style="26" customWidth="1"/>
    <col min="7428" max="7428" width="0.81640625" style="26" customWidth="1"/>
    <col min="7429" max="7430" width="10.7265625" style="26" customWidth="1"/>
    <col min="7431" max="7431" width="0.81640625" style="26" customWidth="1"/>
    <col min="7432" max="7433" width="10.7265625" style="26" customWidth="1"/>
    <col min="7434" max="7434" width="10.1796875" style="26" bestFit="1" customWidth="1"/>
    <col min="7435" max="7436" width="9.1796875" style="26"/>
    <col min="7437" max="7437" width="11.1796875" style="26" bestFit="1" customWidth="1"/>
    <col min="7438" max="7680" width="9.1796875" style="26"/>
    <col min="7681" max="7681" width="20.7265625" style="26" customWidth="1"/>
    <col min="7682" max="7683" width="10.7265625" style="26" customWidth="1"/>
    <col min="7684" max="7684" width="0.81640625" style="26" customWidth="1"/>
    <col min="7685" max="7686" width="10.7265625" style="26" customWidth="1"/>
    <col min="7687" max="7687" width="0.81640625" style="26" customWidth="1"/>
    <col min="7688" max="7689" width="10.7265625" style="26" customWidth="1"/>
    <col min="7690" max="7690" width="10.1796875" style="26" bestFit="1" customWidth="1"/>
    <col min="7691" max="7692" width="9.1796875" style="26"/>
    <col min="7693" max="7693" width="11.1796875" style="26" bestFit="1" customWidth="1"/>
    <col min="7694" max="7936" width="9.1796875" style="26"/>
    <col min="7937" max="7937" width="20.7265625" style="26" customWidth="1"/>
    <col min="7938" max="7939" width="10.7265625" style="26" customWidth="1"/>
    <col min="7940" max="7940" width="0.81640625" style="26" customWidth="1"/>
    <col min="7941" max="7942" width="10.7265625" style="26" customWidth="1"/>
    <col min="7943" max="7943" width="0.81640625" style="26" customWidth="1"/>
    <col min="7944" max="7945" width="10.7265625" style="26" customWidth="1"/>
    <col min="7946" max="7946" width="10.1796875" style="26" bestFit="1" customWidth="1"/>
    <col min="7947" max="7948" width="9.1796875" style="26"/>
    <col min="7949" max="7949" width="11.1796875" style="26" bestFit="1" customWidth="1"/>
    <col min="7950" max="8192" width="9.1796875" style="26"/>
    <col min="8193" max="8193" width="20.7265625" style="26" customWidth="1"/>
    <col min="8194" max="8195" width="10.7265625" style="26" customWidth="1"/>
    <col min="8196" max="8196" width="0.81640625" style="26" customWidth="1"/>
    <col min="8197" max="8198" width="10.7265625" style="26" customWidth="1"/>
    <col min="8199" max="8199" width="0.81640625" style="26" customWidth="1"/>
    <col min="8200" max="8201" width="10.7265625" style="26" customWidth="1"/>
    <col min="8202" max="8202" width="10.1796875" style="26" bestFit="1" customWidth="1"/>
    <col min="8203" max="8204" width="9.1796875" style="26"/>
    <col min="8205" max="8205" width="11.1796875" style="26" bestFit="1" customWidth="1"/>
    <col min="8206" max="8448" width="9.1796875" style="26"/>
    <col min="8449" max="8449" width="20.7265625" style="26" customWidth="1"/>
    <col min="8450" max="8451" width="10.7265625" style="26" customWidth="1"/>
    <col min="8452" max="8452" width="0.81640625" style="26" customWidth="1"/>
    <col min="8453" max="8454" width="10.7265625" style="26" customWidth="1"/>
    <col min="8455" max="8455" width="0.81640625" style="26" customWidth="1"/>
    <col min="8456" max="8457" width="10.7265625" style="26" customWidth="1"/>
    <col min="8458" max="8458" width="10.1796875" style="26" bestFit="1" customWidth="1"/>
    <col min="8459" max="8460" width="9.1796875" style="26"/>
    <col min="8461" max="8461" width="11.1796875" style="26" bestFit="1" customWidth="1"/>
    <col min="8462" max="8704" width="9.1796875" style="26"/>
    <col min="8705" max="8705" width="20.7265625" style="26" customWidth="1"/>
    <col min="8706" max="8707" width="10.7265625" style="26" customWidth="1"/>
    <col min="8708" max="8708" width="0.81640625" style="26" customWidth="1"/>
    <col min="8709" max="8710" width="10.7265625" style="26" customWidth="1"/>
    <col min="8711" max="8711" width="0.81640625" style="26" customWidth="1"/>
    <col min="8712" max="8713" width="10.7265625" style="26" customWidth="1"/>
    <col min="8714" max="8714" width="10.1796875" style="26" bestFit="1" customWidth="1"/>
    <col min="8715" max="8716" width="9.1796875" style="26"/>
    <col min="8717" max="8717" width="11.1796875" style="26" bestFit="1" customWidth="1"/>
    <col min="8718" max="8960" width="9.1796875" style="26"/>
    <col min="8961" max="8961" width="20.7265625" style="26" customWidth="1"/>
    <col min="8962" max="8963" width="10.7265625" style="26" customWidth="1"/>
    <col min="8964" max="8964" width="0.81640625" style="26" customWidth="1"/>
    <col min="8965" max="8966" width="10.7265625" style="26" customWidth="1"/>
    <col min="8967" max="8967" width="0.81640625" style="26" customWidth="1"/>
    <col min="8968" max="8969" width="10.7265625" style="26" customWidth="1"/>
    <col min="8970" max="8970" width="10.1796875" style="26" bestFit="1" customWidth="1"/>
    <col min="8971" max="8972" width="9.1796875" style="26"/>
    <col min="8973" max="8973" width="11.1796875" style="26" bestFit="1" customWidth="1"/>
    <col min="8974" max="9216" width="9.1796875" style="26"/>
    <col min="9217" max="9217" width="20.7265625" style="26" customWidth="1"/>
    <col min="9218" max="9219" width="10.7265625" style="26" customWidth="1"/>
    <col min="9220" max="9220" width="0.81640625" style="26" customWidth="1"/>
    <col min="9221" max="9222" width="10.7265625" style="26" customWidth="1"/>
    <col min="9223" max="9223" width="0.81640625" style="26" customWidth="1"/>
    <col min="9224" max="9225" width="10.7265625" style="26" customWidth="1"/>
    <col min="9226" max="9226" width="10.1796875" style="26" bestFit="1" customWidth="1"/>
    <col min="9227" max="9228" width="9.1796875" style="26"/>
    <col min="9229" max="9229" width="11.1796875" style="26" bestFit="1" customWidth="1"/>
    <col min="9230" max="9472" width="9.1796875" style="26"/>
    <col min="9473" max="9473" width="20.7265625" style="26" customWidth="1"/>
    <col min="9474" max="9475" width="10.7265625" style="26" customWidth="1"/>
    <col min="9476" max="9476" width="0.81640625" style="26" customWidth="1"/>
    <col min="9477" max="9478" width="10.7265625" style="26" customWidth="1"/>
    <col min="9479" max="9479" width="0.81640625" style="26" customWidth="1"/>
    <col min="9480" max="9481" width="10.7265625" style="26" customWidth="1"/>
    <col min="9482" max="9482" width="10.1796875" style="26" bestFit="1" customWidth="1"/>
    <col min="9483" max="9484" width="9.1796875" style="26"/>
    <col min="9485" max="9485" width="11.1796875" style="26" bestFit="1" customWidth="1"/>
    <col min="9486" max="9728" width="9.1796875" style="26"/>
    <col min="9729" max="9729" width="20.7265625" style="26" customWidth="1"/>
    <col min="9730" max="9731" width="10.7265625" style="26" customWidth="1"/>
    <col min="9732" max="9732" width="0.81640625" style="26" customWidth="1"/>
    <col min="9733" max="9734" width="10.7265625" style="26" customWidth="1"/>
    <col min="9735" max="9735" width="0.81640625" style="26" customWidth="1"/>
    <col min="9736" max="9737" width="10.7265625" style="26" customWidth="1"/>
    <col min="9738" max="9738" width="10.1796875" style="26" bestFit="1" customWidth="1"/>
    <col min="9739" max="9740" width="9.1796875" style="26"/>
    <col min="9741" max="9741" width="11.1796875" style="26" bestFit="1" customWidth="1"/>
    <col min="9742" max="9984" width="9.1796875" style="26"/>
    <col min="9985" max="9985" width="20.7265625" style="26" customWidth="1"/>
    <col min="9986" max="9987" width="10.7265625" style="26" customWidth="1"/>
    <col min="9988" max="9988" width="0.81640625" style="26" customWidth="1"/>
    <col min="9989" max="9990" width="10.7265625" style="26" customWidth="1"/>
    <col min="9991" max="9991" width="0.81640625" style="26" customWidth="1"/>
    <col min="9992" max="9993" width="10.7265625" style="26" customWidth="1"/>
    <col min="9994" max="9994" width="10.1796875" style="26" bestFit="1" customWidth="1"/>
    <col min="9995" max="9996" width="9.1796875" style="26"/>
    <col min="9997" max="9997" width="11.1796875" style="26" bestFit="1" customWidth="1"/>
    <col min="9998" max="10240" width="9.1796875" style="26"/>
    <col min="10241" max="10241" width="20.7265625" style="26" customWidth="1"/>
    <col min="10242" max="10243" width="10.7265625" style="26" customWidth="1"/>
    <col min="10244" max="10244" width="0.81640625" style="26" customWidth="1"/>
    <col min="10245" max="10246" width="10.7265625" style="26" customWidth="1"/>
    <col min="10247" max="10247" width="0.81640625" style="26" customWidth="1"/>
    <col min="10248" max="10249" width="10.7265625" style="26" customWidth="1"/>
    <col min="10250" max="10250" width="10.1796875" style="26" bestFit="1" customWidth="1"/>
    <col min="10251" max="10252" width="9.1796875" style="26"/>
    <col min="10253" max="10253" width="11.1796875" style="26" bestFit="1" customWidth="1"/>
    <col min="10254" max="10496" width="9.1796875" style="26"/>
    <col min="10497" max="10497" width="20.7265625" style="26" customWidth="1"/>
    <col min="10498" max="10499" width="10.7265625" style="26" customWidth="1"/>
    <col min="10500" max="10500" width="0.81640625" style="26" customWidth="1"/>
    <col min="10501" max="10502" width="10.7265625" style="26" customWidth="1"/>
    <col min="10503" max="10503" width="0.81640625" style="26" customWidth="1"/>
    <col min="10504" max="10505" width="10.7265625" style="26" customWidth="1"/>
    <col min="10506" max="10506" width="10.1796875" style="26" bestFit="1" customWidth="1"/>
    <col min="10507" max="10508" width="9.1796875" style="26"/>
    <col min="10509" max="10509" width="11.1796875" style="26" bestFit="1" customWidth="1"/>
    <col min="10510" max="10752" width="9.1796875" style="26"/>
    <col min="10753" max="10753" width="20.7265625" style="26" customWidth="1"/>
    <col min="10754" max="10755" width="10.7265625" style="26" customWidth="1"/>
    <col min="10756" max="10756" width="0.81640625" style="26" customWidth="1"/>
    <col min="10757" max="10758" width="10.7265625" style="26" customWidth="1"/>
    <col min="10759" max="10759" width="0.81640625" style="26" customWidth="1"/>
    <col min="10760" max="10761" width="10.7265625" style="26" customWidth="1"/>
    <col min="10762" max="10762" width="10.1796875" style="26" bestFit="1" customWidth="1"/>
    <col min="10763" max="10764" width="9.1796875" style="26"/>
    <col min="10765" max="10765" width="11.1796875" style="26" bestFit="1" customWidth="1"/>
    <col min="10766" max="11008" width="9.1796875" style="26"/>
    <col min="11009" max="11009" width="20.7265625" style="26" customWidth="1"/>
    <col min="11010" max="11011" width="10.7265625" style="26" customWidth="1"/>
    <col min="11012" max="11012" width="0.81640625" style="26" customWidth="1"/>
    <col min="11013" max="11014" width="10.7265625" style="26" customWidth="1"/>
    <col min="11015" max="11015" width="0.81640625" style="26" customWidth="1"/>
    <col min="11016" max="11017" width="10.7265625" style="26" customWidth="1"/>
    <col min="11018" max="11018" width="10.1796875" style="26" bestFit="1" customWidth="1"/>
    <col min="11019" max="11020" width="9.1796875" style="26"/>
    <col min="11021" max="11021" width="11.1796875" style="26" bestFit="1" customWidth="1"/>
    <col min="11022" max="11264" width="9.1796875" style="26"/>
    <col min="11265" max="11265" width="20.7265625" style="26" customWidth="1"/>
    <col min="11266" max="11267" width="10.7265625" style="26" customWidth="1"/>
    <col min="11268" max="11268" width="0.81640625" style="26" customWidth="1"/>
    <col min="11269" max="11270" width="10.7265625" style="26" customWidth="1"/>
    <col min="11271" max="11271" width="0.81640625" style="26" customWidth="1"/>
    <col min="11272" max="11273" width="10.7265625" style="26" customWidth="1"/>
    <col min="11274" max="11274" width="10.1796875" style="26" bestFit="1" customWidth="1"/>
    <col min="11275" max="11276" width="9.1796875" style="26"/>
    <col min="11277" max="11277" width="11.1796875" style="26" bestFit="1" customWidth="1"/>
    <col min="11278" max="11520" width="9.1796875" style="26"/>
    <col min="11521" max="11521" width="20.7265625" style="26" customWidth="1"/>
    <col min="11522" max="11523" width="10.7265625" style="26" customWidth="1"/>
    <col min="11524" max="11524" width="0.81640625" style="26" customWidth="1"/>
    <col min="11525" max="11526" width="10.7265625" style="26" customWidth="1"/>
    <col min="11527" max="11527" width="0.81640625" style="26" customWidth="1"/>
    <col min="11528" max="11529" width="10.7265625" style="26" customWidth="1"/>
    <col min="11530" max="11530" width="10.1796875" style="26" bestFit="1" customWidth="1"/>
    <col min="11531" max="11532" width="9.1796875" style="26"/>
    <col min="11533" max="11533" width="11.1796875" style="26" bestFit="1" customWidth="1"/>
    <col min="11534" max="11776" width="9.1796875" style="26"/>
    <col min="11777" max="11777" width="20.7265625" style="26" customWidth="1"/>
    <col min="11778" max="11779" width="10.7265625" style="26" customWidth="1"/>
    <col min="11780" max="11780" width="0.81640625" style="26" customWidth="1"/>
    <col min="11781" max="11782" width="10.7265625" style="26" customWidth="1"/>
    <col min="11783" max="11783" width="0.81640625" style="26" customWidth="1"/>
    <col min="11784" max="11785" width="10.7265625" style="26" customWidth="1"/>
    <col min="11786" max="11786" width="10.1796875" style="26" bestFit="1" customWidth="1"/>
    <col min="11787" max="11788" width="9.1796875" style="26"/>
    <col min="11789" max="11789" width="11.1796875" style="26" bestFit="1" customWidth="1"/>
    <col min="11790" max="12032" width="9.1796875" style="26"/>
    <col min="12033" max="12033" width="20.7265625" style="26" customWidth="1"/>
    <col min="12034" max="12035" width="10.7265625" style="26" customWidth="1"/>
    <col min="12036" max="12036" width="0.81640625" style="26" customWidth="1"/>
    <col min="12037" max="12038" width="10.7265625" style="26" customWidth="1"/>
    <col min="12039" max="12039" width="0.81640625" style="26" customWidth="1"/>
    <col min="12040" max="12041" width="10.7265625" style="26" customWidth="1"/>
    <col min="12042" max="12042" width="10.1796875" style="26" bestFit="1" customWidth="1"/>
    <col min="12043" max="12044" width="9.1796875" style="26"/>
    <col min="12045" max="12045" width="11.1796875" style="26" bestFit="1" customWidth="1"/>
    <col min="12046" max="12288" width="9.1796875" style="26"/>
    <col min="12289" max="12289" width="20.7265625" style="26" customWidth="1"/>
    <col min="12290" max="12291" width="10.7265625" style="26" customWidth="1"/>
    <col min="12292" max="12292" width="0.81640625" style="26" customWidth="1"/>
    <col min="12293" max="12294" width="10.7265625" style="26" customWidth="1"/>
    <col min="12295" max="12295" width="0.81640625" style="26" customWidth="1"/>
    <col min="12296" max="12297" width="10.7265625" style="26" customWidth="1"/>
    <col min="12298" max="12298" width="10.1796875" style="26" bestFit="1" customWidth="1"/>
    <col min="12299" max="12300" width="9.1796875" style="26"/>
    <col min="12301" max="12301" width="11.1796875" style="26" bestFit="1" customWidth="1"/>
    <col min="12302" max="12544" width="9.1796875" style="26"/>
    <col min="12545" max="12545" width="20.7265625" style="26" customWidth="1"/>
    <col min="12546" max="12547" width="10.7265625" style="26" customWidth="1"/>
    <col min="12548" max="12548" width="0.81640625" style="26" customWidth="1"/>
    <col min="12549" max="12550" width="10.7265625" style="26" customWidth="1"/>
    <col min="12551" max="12551" width="0.81640625" style="26" customWidth="1"/>
    <col min="12552" max="12553" width="10.7265625" style="26" customWidth="1"/>
    <col min="12554" max="12554" width="10.1796875" style="26" bestFit="1" customWidth="1"/>
    <col min="12555" max="12556" width="9.1796875" style="26"/>
    <col min="12557" max="12557" width="11.1796875" style="26" bestFit="1" customWidth="1"/>
    <col min="12558" max="12800" width="9.1796875" style="26"/>
    <col min="12801" max="12801" width="20.7265625" style="26" customWidth="1"/>
    <col min="12802" max="12803" width="10.7265625" style="26" customWidth="1"/>
    <col min="12804" max="12804" width="0.81640625" style="26" customWidth="1"/>
    <col min="12805" max="12806" width="10.7265625" style="26" customWidth="1"/>
    <col min="12807" max="12807" width="0.81640625" style="26" customWidth="1"/>
    <col min="12808" max="12809" width="10.7265625" style="26" customWidth="1"/>
    <col min="12810" max="12810" width="10.1796875" style="26" bestFit="1" customWidth="1"/>
    <col min="12811" max="12812" width="9.1796875" style="26"/>
    <col min="12813" max="12813" width="11.1796875" style="26" bestFit="1" customWidth="1"/>
    <col min="12814" max="13056" width="9.1796875" style="26"/>
    <col min="13057" max="13057" width="20.7265625" style="26" customWidth="1"/>
    <col min="13058" max="13059" width="10.7265625" style="26" customWidth="1"/>
    <col min="13060" max="13060" width="0.81640625" style="26" customWidth="1"/>
    <col min="13061" max="13062" width="10.7265625" style="26" customWidth="1"/>
    <col min="13063" max="13063" width="0.81640625" style="26" customWidth="1"/>
    <col min="13064" max="13065" width="10.7265625" style="26" customWidth="1"/>
    <col min="13066" max="13066" width="10.1796875" style="26" bestFit="1" customWidth="1"/>
    <col min="13067" max="13068" width="9.1796875" style="26"/>
    <col min="13069" max="13069" width="11.1796875" style="26" bestFit="1" customWidth="1"/>
    <col min="13070" max="13312" width="9.1796875" style="26"/>
    <col min="13313" max="13313" width="20.7265625" style="26" customWidth="1"/>
    <col min="13314" max="13315" width="10.7265625" style="26" customWidth="1"/>
    <col min="13316" max="13316" width="0.81640625" style="26" customWidth="1"/>
    <col min="13317" max="13318" width="10.7265625" style="26" customWidth="1"/>
    <col min="13319" max="13319" width="0.81640625" style="26" customWidth="1"/>
    <col min="13320" max="13321" width="10.7265625" style="26" customWidth="1"/>
    <col min="13322" max="13322" width="10.1796875" style="26" bestFit="1" customWidth="1"/>
    <col min="13323" max="13324" width="9.1796875" style="26"/>
    <col min="13325" max="13325" width="11.1796875" style="26" bestFit="1" customWidth="1"/>
    <col min="13326" max="13568" width="9.1796875" style="26"/>
    <col min="13569" max="13569" width="20.7265625" style="26" customWidth="1"/>
    <col min="13570" max="13571" width="10.7265625" style="26" customWidth="1"/>
    <col min="13572" max="13572" width="0.81640625" style="26" customWidth="1"/>
    <col min="13573" max="13574" width="10.7265625" style="26" customWidth="1"/>
    <col min="13575" max="13575" width="0.81640625" style="26" customWidth="1"/>
    <col min="13576" max="13577" width="10.7265625" style="26" customWidth="1"/>
    <col min="13578" max="13578" width="10.1796875" style="26" bestFit="1" customWidth="1"/>
    <col min="13579" max="13580" width="9.1796875" style="26"/>
    <col min="13581" max="13581" width="11.1796875" style="26" bestFit="1" customWidth="1"/>
    <col min="13582" max="13824" width="9.1796875" style="26"/>
    <col min="13825" max="13825" width="20.7265625" style="26" customWidth="1"/>
    <col min="13826" max="13827" width="10.7265625" style="26" customWidth="1"/>
    <col min="13828" max="13828" width="0.81640625" style="26" customWidth="1"/>
    <col min="13829" max="13830" width="10.7265625" style="26" customWidth="1"/>
    <col min="13831" max="13831" width="0.81640625" style="26" customWidth="1"/>
    <col min="13832" max="13833" width="10.7265625" style="26" customWidth="1"/>
    <col min="13834" max="13834" width="10.1796875" style="26" bestFit="1" customWidth="1"/>
    <col min="13835" max="13836" width="9.1796875" style="26"/>
    <col min="13837" max="13837" width="11.1796875" style="26" bestFit="1" customWidth="1"/>
    <col min="13838" max="14080" width="9.1796875" style="26"/>
    <col min="14081" max="14081" width="20.7265625" style="26" customWidth="1"/>
    <col min="14082" max="14083" width="10.7265625" style="26" customWidth="1"/>
    <col min="14084" max="14084" width="0.81640625" style="26" customWidth="1"/>
    <col min="14085" max="14086" width="10.7265625" style="26" customWidth="1"/>
    <col min="14087" max="14087" width="0.81640625" style="26" customWidth="1"/>
    <col min="14088" max="14089" width="10.7265625" style="26" customWidth="1"/>
    <col min="14090" max="14090" width="10.1796875" style="26" bestFit="1" customWidth="1"/>
    <col min="14091" max="14092" width="9.1796875" style="26"/>
    <col min="14093" max="14093" width="11.1796875" style="26" bestFit="1" customWidth="1"/>
    <col min="14094" max="14336" width="9.1796875" style="26"/>
    <col min="14337" max="14337" width="20.7265625" style="26" customWidth="1"/>
    <col min="14338" max="14339" width="10.7265625" style="26" customWidth="1"/>
    <col min="14340" max="14340" width="0.81640625" style="26" customWidth="1"/>
    <col min="14341" max="14342" width="10.7265625" style="26" customWidth="1"/>
    <col min="14343" max="14343" width="0.81640625" style="26" customWidth="1"/>
    <col min="14344" max="14345" width="10.7265625" style="26" customWidth="1"/>
    <col min="14346" max="14346" width="10.1796875" style="26" bestFit="1" customWidth="1"/>
    <col min="14347" max="14348" width="9.1796875" style="26"/>
    <col min="14349" max="14349" width="11.1796875" style="26" bestFit="1" customWidth="1"/>
    <col min="14350" max="14592" width="9.1796875" style="26"/>
    <col min="14593" max="14593" width="20.7265625" style="26" customWidth="1"/>
    <col min="14594" max="14595" width="10.7265625" style="26" customWidth="1"/>
    <col min="14596" max="14596" width="0.81640625" style="26" customWidth="1"/>
    <col min="14597" max="14598" width="10.7265625" style="26" customWidth="1"/>
    <col min="14599" max="14599" width="0.81640625" style="26" customWidth="1"/>
    <col min="14600" max="14601" width="10.7265625" style="26" customWidth="1"/>
    <col min="14602" max="14602" width="10.1796875" style="26" bestFit="1" customWidth="1"/>
    <col min="14603" max="14604" width="9.1796875" style="26"/>
    <col min="14605" max="14605" width="11.1796875" style="26" bestFit="1" customWidth="1"/>
    <col min="14606" max="14848" width="9.1796875" style="26"/>
    <col min="14849" max="14849" width="20.7265625" style="26" customWidth="1"/>
    <col min="14850" max="14851" width="10.7265625" style="26" customWidth="1"/>
    <col min="14852" max="14852" width="0.81640625" style="26" customWidth="1"/>
    <col min="14853" max="14854" width="10.7265625" style="26" customWidth="1"/>
    <col min="14855" max="14855" width="0.81640625" style="26" customWidth="1"/>
    <col min="14856" max="14857" width="10.7265625" style="26" customWidth="1"/>
    <col min="14858" max="14858" width="10.1796875" style="26" bestFit="1" customWidth="1"/>
    <col min="14859" max="14860" width="9.1796875" style="26"/>
    <col min="14861" max="14861" width="11.1796875" style="26" bestFit="1" customWidth="1"/>
    <col min="14862" max="15104" width="9.1796875" style="26"/>
    <col min="15105" max="15105" width="20.7265625" style="26" customWidth="1"/>
    <col min="15106" max="15107" width="10.7265625" style="26" customWidth="1"/>
    <col min="15108" max="15108" width="0.81640625" style="26" customWidth="1"/>
    <col min="15109" max="15110" width="10.7265625" style="26" customWidth="1"/>
    <col min="15111" max="15111" width="0.81640625" style="26" customWidth="1"/>
    <col min="15112" max="15113" width="10.7265625" style="26" customWidth="1"/>
    <col min="15114" max="15114" width="10.1796875" style="26" bestFit="1" customWidth="1"/>
    <col min="15115" max="15116" width="9.1796875" style="26"/>
    <col min="15117" max="15117" width="11.1796875" style="26" bestFit="1" customWidth="1"/>
    <col min="15118" max="15360" width="9.1796875" style="26"/>
    <col min="15361" max="15361" width="20.7265625" style="26" customWidth="1"/>
    <col min="15362" max="15363" width="10.7265625" style="26" customWidth="1"/>
    <col min="15364" max="15364" width="0.81640625" style="26" customWidth="1"/>
    <col min="15365" max="15366" width="10.7265625" style="26" customWidth="1"/>
    <col min="15367" max="15367" width="0.81640625" style="26" customWidth="1"/>
    <col min="15368" max="15369" width="10.7265625" style="26" customWidth="1"/>
    <col min="15370" max="15370" width="10.1796875" style="26" bestFit="1" customWidth="1"/>
    <col min="15371" max="15372" width="9.1796875" style="26"/>
    <col min="15373" max="15373" width="11.1796875" style="26" bestFit="1" customWidth="1"/>
    <col min="15374" max="15616" width="9.1796875" style="26"/>
    <col min="15617" max="15617" width="20.7265625" style="26" customWidth="1"/>
    <col min="15618" max="15619" width="10.7265625" style="26" customWidth="1"/>
    <col min="15620" max="15620" width="0.81640625" style="26" customWidth="1"/>
    <col min="15621" max="15622" width="10.7265625" style="26" customWidth="1"/>
    <col min="15623" max="15623" width="0.81640625" style="26" customWidth="1"/>
    <col min="15624" max="15625" width="10.7265625" style="26" customWidth="1"/>
    <col min="15626" max="15626" width="10.1796875" style="26" bestFit="1" customWidth="1"/>
    <col min="15627" max="15628" width="9.1796875" style="26"/>
    <col min="15629" max="15629" width="11.1796875" style="26" bestFit="1" customWidth="1"/>
    <col min="15630" max="15872" width="9.1796875" style="26"/>
    <col min="15873" max="15873" width="20.7265625" style="26" customWidth="1"/>
    <col min="15874" max="15875" width="10.7265625" style="26" customWidth="1"/>
    <col min="15876" max="15876" width="0.81640625" style="26" customWidth="1"/>
    <col min="15877" max="15878" width="10.7265625" style="26" customWidth="1"/>
    <col min="15879" max="15879" width="0.81640625" style="26" customWidth="1"/>
    <col min="15880" max="15881" width="10.7265625" style="26" customWidth="1"/>
    <col min="15882" max="15882" width="10.1796875" style="26" bestFit="1" customWidth="1"/>
    <col min="15883" max="15884" width="9.1796875" style="26"/>
    <col min="15885" max="15885" width="11.1796875" style="26" bestFit="1" customWidth="1"/>
    <col min="15886" max="16128" width="9.1796875" style="26"/>
    <col min="16129" max="16129" width="20.7265625" style="26" customWidth="1"/>
    <col min="16130" max="16131" width="10.7265625" style="26" customWidth="1"/>
    <col min="16132" max="16132" width="0.81640625" style="26" customWidth="1"/>
    <col min="16133" max="16134" width="10.7265625" style="26" customWidth="1"/>
    <col min="16135" max="16135" width="0.81640625" style="26" customWidth="1"/>
    <col min="16136" max="16137" width="10.7265625" style="26" customWidth="1"/>
    <col min="16138" max="16138" width="10.1796875" style="26" bestFit="1" customWidth="1"/>
    <col min="16139" max="16140" width="9.1796875" style="26"/>
    <col min="16141" max="16141" width="11.1796875" style="26" bestFit="1" customWidth="1"/>
    <col min="16142" max="16384" width="9.1796875" style="26"/>
  </cols>
  <sheetData>
    <row r="1" spans="1:9" s="1" customFormat="1" ht="12.75" customHeight="1" x14ac:dyDescent="0.25"/>
    <row r="2" spans="1:9" s="1" customFormat="1" ht="12.75" customHeight="1" x14ac:dyDescent="0.25"/>
    <row r="3" spans="1:9" s="3" customFormat="1" ht="12.75" customHeight="1" x14ac:dyDescent="0.25">
      <c r="A3" s="2"/>
    </row>
    <row r="4" spans="1:9" s="4" customFormat="1" ht="12" customHeight="1" x14ac:dyDescent="0.25">
      <c r="A4" s="4" t="s">
        <v>60</v>
      </c>
    </row>
    <row r="5" spans="1:9" s="60" customFormat="1" ht="24" customHeight="1" x14ac:dyDescent="0.25">
      <c r="A5" s="542" t="s">
        <v>61</v>
      </c>
      <c r="B5" s="542"/>
      <c r="C5" s="542"/>
      <c r="D5" s="542"/>
      <c r="E5" s="542"/>
      <c r="F5" s="542"/>
      <c r="G5" s="542"/>
      <c r="H5" s="542"/>
      <c r="I5" s="542"/>
    </row>
    <row r="6" spans="1:9" s="6" customFormat="1" ht="12" customHeight="1" x14ac:dyDescent="0.25">
      <c r="A6" s="5" t="s">
        <v>495</v>
      </c>
      <c r="B6" s="5"/>
      <c r="C6" s="5"/>
      <c r="D6" s="5"/>
      <c r="E6" s="5"/>
      <c r="F6" s="5"/>
      <c r="G6" s="5"/>
    </row>
    <row r="7" spans="1:9" ht="6" customHeight="1" x14ac:dyDescent="0.25">
      <c r="A7" s="61"/>
      <c r="B7" s="62"/>
      <c r="C7" s="62"/>
      <c r="D7" s="62"/>
      <c r="E7" s="62"/>
      <c r="F7" s="62"/>
      <c r="G7" s="62"/>
      <c r="H7" s="62"/>
      <c r="I7" s="62"/>
    </row>
    <row r="8" spans="1:9" ht="12" customHeight="1" x14ac:dyDescent="0.25">
      <c r="A8" s="524" t="s">
        <v>62</v>
      </c>
      <c r="B8" s="544" t="s">
        <v>63</v>
      </c>
      <c r="C8" s="544"/>
      <c r="D8" s="450"/>
      <c r="E8" s="544" t="s">
        <v>64</v>
      </c>
      <c r="F8" s="544"/>
      <c r="G8" s="43"/>
      <c r="H8" s="544" t="s">
        <v>21</v>
      </c>
      <c r="I8" s="544"/>
    </row>
    <row r="9" spans="1:9" ht="20.149999999999999" customHeight="1" x14ac:dyDescent="0.25">
      <c r="A9" s="543"/>
      <c r="B9" s="63" t="s">
        <v>65</v>
      </c>
      <c r="C9" s="453" t="s">
        <v>66</v>
      </c>
      <c r="D9" s="64"/>
      <c r="E9" s="63" t="s">
        <v>65</v>
      </c>
      <c r="F9" s="453" t="s">
        <v>66</v>
      </c>
      <c r="G9" s="64"/>
      <c r="H9" s="63" t="s">
        <v>65</v>
      </c>
      <c r="I9" s="453" t="s">
        <v>66</v>
      </c>
    </row>
    <row r="10" spans="1:9" ht="3" customHeight="1" x14ac:dyDescent="0.25">
      <c r="A10" s="449"/>
      <c r="B10" s="65"/>
      <c r="C10" s="66"/>
      <c r="D10" s="67"/>
      <c r="E10" s="65"/>
      <c r="F10" s="66"/>
      <c r="G10" s="67"/>
      <c r="H10" s="65"/>
      <c r="I10" s="66"/>
    </row>
    <row r="11" spans="1:9" ht="10" customHeight="1" x14ac:dyDescent="0.25">
      <c r="A11" s="43"/>
      <c r="B11" s="541" t="s">
        <v>67</v>
      </c>
      <c r="C11" s="541"/>
      <c r="D11" s="541"/>
      <c r="E11" s="541"/>
      <c r="F11" s="541"/>
      <c r="G11" s="541"/>
      <c r="H11" s="541"/>
      <c r="I11" s="541"/>
    </row>
    <row r="12" spans="1:9" ht="3" customHeight="1" x14ac:dyDescent="0.25">
      <c r="A12" s="449"/>
      <c r="B12" s="65"/>
      <c r="C12" s="66"/>
      <c r="D12" s="67"/>
      <c r="E12" s="65"/>
      <c r="F12" s="66"/>
      <c r="G12" s="67"/>
      <c r="H12" s="65"/>
      <c r="I12" s="66"/>
    </row>
    <row r="13" spans="1:9" ht="10" customHeight="1" x14ac:dyDescent="0.25">
      <c r="A13" s="68" t="s">
        <v>68</v>
      </c>
      <c r="B13" s="69">
        <v>15833943.313999999</v>
      </c>
      <c r="C13" s="69">
        <v>684884.82200000004</v>
      </c>
      <c r="D13" s="70"/>
      <c r="E13" s="69">
        <v>76877664.875</v>
      </c>
      <c r="F13" s="69">
        <v>11749536.641000001</v>
      </c>
      <c r="G13" s="71"/>
      <c r="H13" s="69">
        <v>92711608.188999996</v>
      </c>
      <c r="I13" s="69">
        <v>12434421.463</v>
      </c>
    </row>
    <row r="14" spans="1:9" ht="10" customHeight="1" x14ac:dyDescent="0.25">
      <c r="A14" s="72" t="s">
        <v>69</v>
      </c>
      <c r="B14" s="69">
        <v>283691.17300000001</v>
      </c>
      <c r="C14" s="69">
        <v>21843.831999999999</v>
      </c>
      <c r="D14" s="70"/>
      <c r="E14" s="69">
        <v>975252.495</v>
      </c>
      <c r="F14" s="69">
        <v>255524.17300000001</v>
      </c>
      <c r="G14" s="71"/>
      <c r="H14" s="69">
        <v>1258943.6680000001</v>
      </c>
      <c r="I14" s="69">
        <v>277368.005</v>
      </c>
    </row>
    <row r="15" spans="1:9" ht="10" customHeight="1" x14ac:dyDescent="0.25">
      <c r="A15" s="68" t="s">
        <v>70</v>
      </c>
      <c r="B15" s="69">
        <v>1539480.8419999999</v>
      </c>
      <c r="C15" s="69">
        <v>120382.26700000001</v>
      </c>
      <c r="D15" s="70"/>
      <c r="E15" s="69">
        <v>22021183.092999998</v>
      </c>
      <c r="F15" s="69">
        <v>3653809.5610000002</v>
      </c>
      <c r="G15" s="71"/>
      <c r="H15" s="69">
        <v>23560663.934999999</v>
      </c>
      <c r="I15" s="69">
        <v>3774191.8280000002</v>
      </c>
    </row>
    <row r="16" spans="1:9" ht="10" customHeight="1" x14ac:dyDescent="0.25">
      <c r="A16" s="68" t="s">
        <v>71</v>
      </c>
      <c r="B16" s="69">
        <v>27390471.390000001</v>
      </c>
      <c r="C16" s="69">
        <v>1340974.665</v>
      </c>
      <c r="D16" s="71"/>
      <c r="E16" s="69">
        <v>200504796.104</v>
      </c>
      <c r="F16" s="69">
        <v>25969651.022999998</v>
      </c>
      <c r="G16" s="71"/>
      <c r="H16" s="69">
        <v>227895267.49399999</v>
      </c>
      <c r="I16" s="69">
        <v>27310625.688000001</v>
      </c>
    </row>
    <row r="17" spans="1:13" ht="10" customHeight="1" x14ac:dyDescent="0.25">
      <c r="A17" s="13" t="s">
        <v>72</v>
      </c>
      <c r="B17" s="73">
        <v>9463449.7850000001</v>
      </c>
      <c r="C17" s="73">
        <v>305915.95199999999</v>
      </c>
      <c r="D17" s="16"/>
      <c r="E17" s="73">
        <v>28336531.247000001</v>
      </c>
      <c r="F17" s="73">
        <v>3297812.2140000002</v>
      </c>
      <c r="G17" s="16"/>
      <c r="H17" s="69">
        <v>37799981.031999998</v>
      </c>
      <c r="I17" s="69">
        <v>3603728.1660000002</v>
      </c>
    </row>
    <row r="18" spans="1:13" ht="10" customHeight="1" x14ac:dyDescent="0.25">
      <c r="A18" s="74" t="s">
        <v>73</v>
      </c>
      <c r="B18" s="75">
        <v>5675592.8159999996</v>
      </c>
      <c r="C18" s="75">
        <v>167601.652</v>
      </c>
      <c r="D18" s="16"/>
      <c r="E18" s="75">
        <v>14636699.032</v>
      </c>
      <c r="F18" s="75">
        <v>1478437.3529999999</v>
      </c>
      <c r="G18" s="16"/>
      <c r="H18" s="69">
        <v>20312291.848000001</v>
      </c>
      <c r="I18" s="69">
        <v>1646039.0049999999</v>
      </c>
      <c r="J18" s="59"/>
      <c r="K18" s="59"/>
    </row>
    <row r="19" spans="1:13" ht="10" customHeight="1" x14ac:dyDescent="0.25">
      <c r="A19" s="74" t="s">
        <v>74</v>
      </c>
      <c r="B19" s="75">
        <v>3787856.969</v>
      </c>
      <c r="C19" s="75">
        <v>138314.29999999999</v>
      </c>
      <c r="D19" s="70"/>
      <c r="E19" s="75">
        <v>13699832.215</v>
      </c>
      <c r="F19" s="75">
        <v>1819374.861</v>
      </c>
      <c r="G19" s="71"/>
      <c r="H19" s="69">
        <v>17487689.184</v>
      </c>
      <c r="I19" s="69">
        <v>1957689.1610000001</v>
      </c>
    </row>
    <row r="20" spans="1:13" ht="10" customHeight="1" x14ac:dyDescent="0.25">
      <c r="A20" s="68" t="s">
        <v>75</v>
      </c>
      <c r="B20" s="69">
        <v>26128895.43</v>
      </c>
      <c r="C20" s="69">
        <v>1232614.595</v>
      </c>
      <c r="D20" s="70"/>
      <c r="E20" s="69">
        <v>113548186.464</v>
      </c>
      <c r="F20" s="69">
        <v>16154763.918</v>
      </c>
      <c r="G20" s="71"/>
      <c r="H20" s="69">
        <v>139677081.89399999</v>
      </c>
      <c r="I20" s="69">
        <v>17387378.513</v>
      </c>
    </row>
    <row r="21" spans="1:13" ht="10" customHeight="1" x14ac:dyDescent="0.25">
      <c r="A21" s="68" t="s">
        <v>76</v>
      </c>
      <c r="B21" s="69">
        <v>2116159.5720000002</v>
      </c>
      <c r="C21" s="69">
        <v>170998.954</v>
      </c>
      <c r="D21" s="70"/>
      <c r="E21" s="69">
        <v>25120844.271000002</v>
      </c>
      <c r="F21" s="69">
        <v>3482988.5150000001</v>
      </c>
      <c r="G21" s="71"/>
      <c r="H21" s="69">
        <v>27237003.842999998</v>
      </c>
      <c r="I21" s="69">
        <v>3653987.469</v>
      </c>
    </row>
    <row r="22" spans="1:13" ht="10" customHeight="1" x14ac:dyDescent="0.25">
      <c r="A22" s="68" t="s">
        <v>77</v>
      </c>
      <c r="B22" s="69">
        <v>9592106.1219999995</v>
      </c>
      <c r="C22" s="69">
        <v>665550.28</v>
      </c>
      <c r="D22" s="70"/>
      <c r="E22" s="69">
        <v>116563681.774</v>
      </c>
      <c r="F22" s="69">
        <v>17651977.263</v>
      </c>
      <c r="G22" s="71"/>
      <c r="H22" s="69">
        <v>126155787.896</v>
      </c>
      <c r="I22" s="69">
        <v>18317527.543000001</v>
      </c>
    </row>
    <row r="23" spans="1:13" ht="10" customHeight="1" x14ac:dyDescent="0.25">
      <c r="A23" s="68" t="s">
        <v>78</v>
      </c>
      <c r="B23" s="69">
        <v>6773151.0429999996</v>
      </c>
      <c r="C23" s="69">
        <v>355929.701</v>
      </c>
      <c r="D23" s="70"/>
      <c r="E23" s="69">
        <v>54687123.302000001</v>
      </c>
      <c r="F23" s="69">
        <v>9055535.6410000008</v>
      </c>
      <c r="G23" s="71"/>
      <c r="H23" s="69">
        <v>61460274.344999999</v>
      </c>
      <c r="I23" s="69">
        <v>9411465.3420000002</v>
      </c>
    </row>
    <row r="24" spans="1:13" ht="10" customHeight="1" x14ac:dyDescent="0.25">
      <c r="A24" s="68" t="s">
        <v>79</v>
      </c>
      <c r="B24" s="69">
        <v>1366637.6340000001</v>
      </c>
      <c r="C24" s="69">
        <v>145295.50899999999</v>
      </c>
      <c r="D24" s="70"/>
      <c r="E24" s="69">
        <v>17151418.875999998</v>
      </c>
      <c r="F24" s="69">
        <v>2965574.1889999998</v>
      </c>
      <c r="G24" s="71"/>
      <c r="H24" s="69">
        <v>18518056.510000002</v>
      </c>
      <c r="I24" s="69">
        <v>3110869.6979999999</v>
      </c>
    </row>
    <row r="25" spans="1:13" ht="10" customHeight="1" x14ac:dyDescent="0.25">
      <c r="A25" s="68" t="s">
        <v>80</v>
      </c>
      <c r="B25" s="69">
        <v>3771794.4330000002</v>
      </c>
      <c r="C25" s="69">
        <v>180712.77600000001</v>
      </c>
      <c r="D25" s="70"/>
      <c r="E25" s="69">
        <v>16826688.875999998</v>
      </c>
      <c r="F25" s="69">
        <v>3447058.5389999999</v>
      </c>
      <c r="G25" s="71"/>
      <c r="H25" s="69">
        <v>20598483.309</v>
      </c>
      <c r="I25" s="69">
        <v>3627771.3149999999</v>
      </c>
    </row>
    <row r="26" spans="1:13" ht="10" customHeight="1" x14ac:dyDescent="0.25">
      <c r="A26" s="68" t="s">
        <v>81</v>
      </c>
      <c r="B26" s="69">
        <v>3751124.696</v>
      </c>
      <c r="C26" s="69">
        <v>236221.016</v>
      </c>
      <c r="D26" s="70"/>
      <c r="E26" s="69">
        <v>39185401.248999998</v>
      </c>
      <c r="F26" s="69">
        <v>6858782.5279999999</v>
      </c>
      <c r="G26" s="71"/>
      <c r="H26" s="69">
        <v>42936525.945</v>
      </c>
      <c r="I26" s="69">
        <v>7095003.5439999998</v>
      </c>
    </row>
    <row r="27" spans="1:13" ht="10" customHeight="1" x14ac:dyDescent="0.25">
      <c r="A27" s="68" t="s">
        <v>82</v>
      </c>
      <c r="B27" s="69">
        <v>3716878.071</v>
      </c>
      <c r="C27" s="69">
        <v>192779.671</v>
      </c>
      <c r="D27" s="70"/>
      <c r="E27" s="69">
        <v>12117223.471999999</v>
      </c>
      <c r="F27" s="69">
        <v>2804602.0129999998</v>
      </c>
      <c r="G27" s="71"/>
      <c r="H27" s="69">
        <v>15834101.543</v>
      </c>
      <c r="I27" s="69">
        <v>2997381.6839999999</v>
      </c>
    </row>
    <row r="28" spans="1:13" ht="10" customHeight="1" x14ac:dyDescent="0.25">
      <c r="A28" s="68" t="s">
        <v>83</v>
      </c>
      <c r="B28" s="69">
        <v>253872.89</v>
      </c>
      <c r="C28" s="69">
        <v>23092.835999999999</v>
      </c>
      <c r="D28" s="70"/>
      <c r="E28" s="69">
        <v>4165653.196</v>
      </c>
      <c r="F28" s="69">
        <v>593669.853</v>
      </c>
      <c r="G28" s="71"/>
      <c r="H28" s="69">
        <v>4419526.0860000001</v>
      </c>
      <c r="I28" s="69">
        <v>616762.68900000001</v>
      </c>
      <c r="M28" s="59"/>
    </row>
    <row r="29" spans="1:13" ht="10" customHeight="1" x14ac:dyDescent="0.25">
      <c r="A29" s="68" t="s">
        <v>84</v>
      </c>
      <c r="B29" s="69">
        <v>5621504.3609999996</v>
      </c>
      <c r="C29" s="69">
        <v>323505.51899999997</v>
      </c>
      <c r="D29" s="70"/>
      <c r="E29" s="69">
        <v>34336615.741999999</v>
      </c>
      <c r="F29" s="69">
        <v>7353766.7939999998</v>
      </c>
      <c r="G29" s="71"/>
      <c r="H29" s="69">
        <v>39958120.103</v>
      </c>
      <c r="I29" s="69">
        <v>7677272.3130000001</v>
      </c>
    </row>
    <row r="30" spans="1:13" ht="10" customHeight="1" x14ac:dyDescent="0.25">
      <c r="A30" s="68" t="s">
        <v>85</v>
      </c>
      <c r="B30" s="69">
        <v>3224058.003</v>
      </c>
      <c r="C30" s="69">
        <v>285318.16200000001</v>
      </c>
      <c r="D30" s="70"/>
      <c r="E30" s="69">
        <v>26898013.653999999</v>
      </c>
      <c r="F30" s="69">
        <v>6152900.7439999999</v>
      </c>
      <c r="G30" s="71"/>
      <c r="H30" s="69">
        <v>30122071.657000002</v>
      </c>
      <c r="I30" s="69">
        <v>6438218.9060000004</v>
      </c>
    </row>
    <row r="31" spans="1:13" ht="10" customHeight="1" x14ac:dyDescent="0.25">
      <c r="A31" s="68" t="s">
        <v>86</v>
      </c>
      <c r="B31" s="69">
        <v>1415761.0989999999</v>
      </c>
      <c r="C31" s="69">
        <v>101975.652</v>
      </c>
      <c r="D31" s="70"/>
      <c r="E31" s="69">
        <v>5950786.0829999996</v>
      </c>
      <c r="F31" s="69">
        <v>1556441.159</v>
      </c>
      <c r="G31" s="71"/>
      <c r="H31" s="69">
        <v>7366547.182</v>
      </c>
      <c r="I31" s="69">
        <v>1658416.811</v>
      </c>
    </row>
    <row r="32" spans="1:13" ht="10" customHeight="1" x14ac:dyDescent="0.25">
      <c r="A32" s="68" t="s">
        <v>87</v>
      </c>
      <c r="B32" s="69">
        <v>1754839.1089999999</v>
      </c>
      <c r="C32" s="69">
        <v>142152.37700000001</v>
      </c>
      <c r="D32" s="70"/>
      <c r="E32" s="69">
        <v>6522040.5630000001</v>
      </c>
      <c r="F32" s="69">
        <v>1303995.0689999999</v>
      </c>
      <c r="G32" s="71"/>
      <c r="H32" s="69">
        <v>8276879.6720000003</v>
      </c>
      <c r="I32" s="69">
        <v>1446147.446</v>
      </c>
    </row>
    <row r="33" spans="1:11" ht="10" customHeight="1" x14ac:dyDescent="0.25">
      <c r="A33" s="68" t="s">
        <v>88</v>
      </c>
      <c r="B33" s="69">
        <v>4223881.9550000001</v>
      </c>
      <c r="C33" s="69">
        <v>218183.27100000001</v>
      </c>
      <c r="D33" s="70"/>
      <c r="E33" s="69">
        <v>26702078.991</v>
      </c>
      <c r="F33" s="69">
        <v>4241888.4280000003</v>
      </c>
      <c r="G33" s="71"/>
      <c r="H33" s="69">
        <v>30925960.945999999</v>
      </c>
      <c r="I33" s="69">
        <v>4460071.699</v>
      </c>
    </row>
    <row r="34" spans="1:11" ht="10" customHeight="1" x14ac:dyDescent="0.25">
      <c r="A34" s="68" t="s">
        <v>89</v>
      </c>
      <c r="B34" s="69">
        <v>1302732.844</v>
      </c>
      <c r="C34" s="69">
        <v>53698.355000000003</v>
      </c>
      <c r="D34" s="70"/>
      <c r="E34" s="69">
        <v>15521693.687999999</v>
      </c>
      <c r="F34" s="69">
        <v>1728291.8840000001</v>
      </c>
      <c r="G34" s="71"/>
      <c r="H34" s="69">
        <v>16824426.532000002</v>
      </c>
      <c r="I34" s="69">
        <v>1781990.2390000001</v>
      </c>
    </row>
    <row r="35" spans="1:11" ht="10" customHeight="1" x14ac:dyDescent="0.25">
      <c r="A35" s="76" t="s">
        <v>90</v>
      </c>
      <c r="B35" s="77">
        <f>SUM(B13:B16)</f>
        <v>45047586.718999997</v>
      </c>
      <c r="C35" s="77">
        <f>SUM(C13:C16)</f>
        <v>2168085.5860000001</v>
      </c>
      <c r="D35" s="78"/>
      <c r="E35" s="77">
        <f>SUM(E13:E16)</f>
        <v>300378896.56700003</v>
      </c>
      <c r="F35" s="77">
        <f>SUM(F13:F16)</f>
        <v>41628521.398000002</v>
      </c>
      <c r="G35" s="78"/>
      <c r="H35" s="77">
        <f>SUM(H13:H16)</f>
        <v>345426483.28600001</v>
      </c>
      <c r="I35" s="77">
        <f>SUM(I13:I16)</f>
        <v>43796606.983999997</v>
      </c>
      <c r="J35" s="69"/>
      <c r="K35" s="69"/>
    </row>
    <row r="36" spans="1:11" ht="10" customHeight="1" x14ac:dyDescent="0.25">
      <c r="A36" s="76" t="s">
        <v>91</v>
      </c>
      <c r="B36" s="77">
        <f>SUM(B17,B20:B22)</f>
        <v>47300610.909000002</v>
      </c>
      <c r="C36" s="77">
        <f>SUM(C17,C20:C22)</f>
        <v>2375079.781</v>
      </c>
      <c r="D36" s="78"/>
      <c r="E36" s="77">
        <f>SUM(E17,E20:E22)</f>
        <v>283569243.75599998</v>
      </c>
      <c r="F36" s="77">
        <f>SUM(F17,F20:F22)</f>
        <v>40587541.909999996</v>
      </c>
      <c r="G36" s="78"/>
      <c r="H36" s="77">
        <f>SUM(H17,H20:H22)</f>
        <v>330869854.66499996</v>
      </c>
      <c r="I36" s="77">
        <f>SUM(I17,I20:I22)</f>
        <v>42962621.691</v>
      </c>
      <c r="J36" s="69"/>
      <c r="K36" s="69"/>
    </row>
    <row r="37" spans="1:11" ht="10" customHeight="1" x14ac:dyDescent="0.25">
      <c r="A37" s="76" t="s">
        <v>92</v>
      </c>
      <c r="B37" s="77">
        <f>SUM(B23:B26)</f>
        <v>15662707.806</v>
      </c>
      <c r="C37" s="77">
        <f>SUM(C23:C26)</f>
        <v>918159.00200000009</v>
      </c>
      <c r="D37" s="78"/>
      <c r="E37" s="77">
        <f>SUM(E23:E26)</f>
        <v>127850632.303</v>
      </c>
      <c r="F37" s="77">
        <f>SUM(F23:F26)</f>
        <v>22326950.897</v>
      </c>
      <c r="G37" s="78"/>
      <c r="H37" s="77">
        <f>SUM(H23:H26)</f>
        <v>143513340.109</v>
      </c>
      <c r="I37" s="77">
        <f>SUM(I23:I26)</f>
        <v>23245109.898999996</v>
      </c>
      <c r="J37" s="69"/>
      <c r="K37" s="69"/>
    </row>
    <row r="38" spans="1:11" ht="10" customHeight="1" x14ac:dyDescent="0.25">
      <c r="A38" s="79" t="s">
        <v>93</v>
      </c>
      <c r="B38" s="77">
        <f>SUM(B27:B32)</f>
        <v>15986913.533</v>
      </c>
      <c r="C38" s="77">
        <f>SUM(C27:C32)</f>
        <v>1068824.2169999999</v>
      </c>
      <c r="D38" s="78"/>
      <c r="E38" s="77">
        <f>SUM(E27:E32)</f>
        <v>89990332.709999993</v>
      </c>
      <c r="F38" s="77">
        <f>SUM(F27:F32)</f>
        <v>19765375.631999999</v>
      </c>
      <c r="G38" s="78"/>
      <c r="H38" s="77">
        <f>SUM(H27:H32)</f>
        <v>105977246.243</v>
      </c>
      <c r="I38" s="77">
        <f>SUM(I27:I32)</f>
        <v>20834199.848999999</v>
      </c>
      <c r="J38" s="69"/>
      <c r="K38" s="69"/>
    </row>
    <row r="39" spans="1:11" ht="10" customHeight="1" x14ac:dyDescent="0.25">
      <c r="A39" s="79" t="s">
        <v>94</v>
      </c>
      <c r="B39" s="77">
        <f>SUM(B33:B34)</f>
        <v>5526614.7990000006</v>
      </c>
      <c r="C39" s="77">
        <f>SUM(C33:C34)</f>
        <v>271881.62599999999</v>
      </c>
      <c r="D39" s="78"/>
      <c r="E39" s="77">
        <f>SUM(E33:E34)</f>
        <v>42223772.678999998</v>
      </c>
      <c r="F39" s="77">
        <f>SUM(F33:F34)</f>
        <v>5970180.3120000008</v>
      </c>
      <c r="G39" s="78"/>
      <c r="H39" s="77">
        <f>SUM(H33:H34)</f>
        <v>47750387.478</v>
      </c>
      <c r="I39" s="77">
        <f>SUM(I33:I34)</f>
        <v>6242061.9380000001</v>
      </c>
      <c r="J39" s="69"/>
      <c r="K39" s="69"/>
    </row>
    <row r="40" spans="1:11" ht="10" customHeight="1" x14ac:dyDescent="0.25">
      <c r="A40" s="80" t="s">
        <v>95</v>
      </c>
      <c r="B40" s="77">
        <f>SUM(B35:B39)</f>
        <v>129524433.76599997</v>
      </c>
      <c r="C40" s="77">
        <f>SUM(C35:C39)</f>
        <v>6802030.2120000012</v>
      </c>
      <c r="D40" s="78"/>
      <c r="E40" s="77">
        <f>SUM(E35:E39)</f>
        <v>844012878.01499999</v>
      </c>
      <c r="F40" s="77">
        <f>SUM(F35:F39)</f>
        <v>130278570.149</v>
      </c>
      <c r="G40" s="78"/>
      <c r="H40" s="77">
        <f>SUM(H35:H39)</f>
        <v>973537311.78100002</v>
      </c>
      <c r="I40" s="77">
        <f>SUM(I35:I39)</f>
        <v>137080600.361</v>
      </c>
      <c r="J40" s="69"/>
      <c r="K40" s="69"/>
    </row>
    <row r="41" spans="1:11" ht="10" customHeight="1" x14ac:dyDescent="0.25">
      <c r="A41" s="68" t="s">
        <v>96</v>
      </c>
      <c r="B41" s="73">
        <v>332166.73700000002</v>
      </c>
      <c r="C41" s="73">
        <v>86654.392000000007</v>
      </c>
      <c r="D41" s="70"/>
      <c r="E41" s="73">
        <v>13215165.185000001</v>
      </c>
      <c r="F41" s="73">
        <v>7818744.5949999997</v>
      </c>
      <c r="G41" s="71"/>
      <c r="H41" s="73">
        <v>13547331.922</v>
      </c>
      <c r="I41" s="73">
        <v>7905398.9869999997</v>
      </c>
      <c r="J41" s="69"/>
      <c r="K41" s="69"/>
    </row>
    <row r="42" spans="1:11" ht="10" customHeight="1" x14ac:dyDescent="0.25">
      <c r="A42" s="80" t="s">
        <v>97</v>
      </c>
      <c r="B42" s="77">
        <f>SUM(B40:B41)</f>
        <v>129856600.50299998</v>
      </c>
      <c r="C42" s="77">
        <f>SUM(C40:C41)</f>
        <v>6888684.6040000012</v>
      </c>
      <c r="D42" s="77"/>
      <c r="E42" s="77">
        <f>SUM(E40:E41)</f>
        <v>857228043.19999993</v>
      </c>
      <c r="F42" s="77">
        <f>SUM(F40:F41)</f>
        <v>138097314.74400002</v>
      </c>
      <c r="G42" s="77"/>
      <c r="H42" s="77">
        <f>SUM(H40:H41)</f>
        <v>987084643.70300007</v>
      </c>
      <c r="I42" s="77">
        <f>SUM(I40:I41)</f>
        <v>144985999.34799999</v>
      </c>
      <c r="J42" s="69"/>
      <c r="K42" s="69"/>
    </row>
    <row r="43" spans="1:11" ht="3" customHeight="1" x14ac:dyDescent="0.25">
      <c r="A43" s="81"/>
      <c r="B43" s="78"/>
      <c r="C43" s="78"/>
      <c r="D43" s="78"/>
      <c r="E43" s="78"/>
      <c r="F43" s="78"/>
      <c r="G43" s="78"/>
      <c r="H43" s="78"/>
      <c r="I43" s="78"/>
      <c r="J43" s="69"/>
      <c r="K43" s="69"/>
    </row>
    <row r="44" spans="1:11" s="6" customFormat="1" ht="10" customHeight="1" x14ac:dyDescent="0.2">
      <c r="B44" s="541" t="s">
        <v>98</v>
      </c>
      <c r="C44" s="541"/>
      <c r="D44" s="541"/>
      <c r="E44" s="541"/>
      <c r="F44" s="541"/>
      <c r="G44" s="541"/>
      <c r="H44" s="541"/>
      <c r="I44" s="541"/>
      <c r="J44" s="69"/>
      <c r="K44" s="69"/>
    </row>
    <row r="45" spans="1:11" ht="3" customHeight="1" x14ac:dyDescent="0.25">
      <c r="A45" s="450"/>
      <c r="B45" s="450"/>
      <c r="C45" s="450"/>
      <c r="D45" s="450"/>
      <c r="E45" s="450"/>
      <c r="F45" s="450"/>
      <c r="G45" s="450"/>
      <c r="H45" s="450"/>
      <c r="I45" s="450"/>
      <c r="J45" s="69"/>
      <c r="K45" s="69"/>
    </row>
    <row r="46" spans="1:11" ht="10" customHeight="1" x14ac:dyDescent="0.25">
      <c r="A46" s="68" t="s">
        <v>68</v>
      </c>
      <c r="B46" s="69">
        <v>15349374.486</v>
      </c>
      <c r="C46" s="69">
        <v>638404.429</v>
      </c>
      <c r="D46" s="70"/>
      <c r="E46" s="69">
        <v>75538639.949000001</v>
      </c>
      <c r="F46" s="69">
        <v>11568854.948999999</v>
      </c>
      <c r="G46" s="71"/>
      <c r="H46" s="69">
        <v>90888014.435000002</v>
      </c>
      <c r="I46" s="69">
        <v>12207259.378</v>
      </c>
      <c r="J46" s="69"/>
      <c r="K46" s="69"/>
    </row>
    <row r="47" spans="1:11" ht="10" customHeight="1" x14ac:dyDescent="0.25">
      <c r="A47" s="72" t="s">
        <v>69</v>
      </c>
      <c r="B47" s="69">
        <v>335045.348</v>
      </c>
      <c r="C47" s="69">
        <v>30734.238000000001</v>
      </c>
      <c r="D47" s="70"/>
      <c r="E47" s="69">
        <v>896451.98</v>
      </c>
      <c r="F47" s="69">
        <v>237582.25599999999</v>
      </c>
      <c r="G47" s="71"/>
      <c r="H47" s="69">
        <v>1231497.328</v>
      </c>
      <c r="I47" s="69">
        <v>268316.49400000001</v>
      </c>
      <c r="J47" s="69"/>
      <c r="K47" s="69"/>
    </row>
    <row r="48" spans="1:11" ht="10" customHeight="1" x14ac:dyDescent="0.25">
      <c r="A48" s="68" t="s">
        <v>70</v>
      </c>
      <c r="B48" s="69">
        <v>1567318.156</v>
      </c>
      <c r="C48" s="69">
        <v>126209.52</v>
      </c>
      <c r="D48" s="70"/>
      <c r="E48" s="69">
        <v>24902126.177000001</v>
      </c>
      <c r="F48" s="69">
        <v>4360718.7539999997</v>
      </c>
      <c r="G48" s="71"/>
      <c r="H48" s="69">
        <v>26469444.333000001</v>
      </c>
      <c r="I48" s="69">
        <v>4486928.2740000002</v>
      </c>
      <c r="J48" s="69"/>
      <c r="K48" s="69"/>
    </row>
    <row r="49" spans="1:11" ht="10" customHeight="1" x14ac:dyDescent="0.25">
      <c r="A49" s="68" t="s">
        <v>71</v>
      </c>
      <c r="B49" s="69">
        <v>27831423.037</v>
      </c>
      <c r="C49" s="69">
        <v>1431980.5759999999</v>
      </c>
      <c r="D49" s="71"/>
      <c r="E49" s="69">
        <v>194294167.88100001</v>
      </c>
      <c r="F49" s="69">
        <v>25346527.021000002</v>
      </c>
      <c r="G49" s="71"/>
      <c r="H49" s="69">
        <v>222125590.91800001</v>
      </c>
      <c r="I49" s="69">
        <v>26778507.596999999</v>
      </c>
      <c r="J49" s="69"/>
      <c r="K49" s="69"/>
    </row>
    <row r="50" spans="1:11" ht="10" customHeight="1" x14ac:dyDescent="0.25">
      <c r="A50" s="13" t="s">
        <v>72</v>
      </c>
      <c r="B50" s="73">
        <v>9264573.159</v>
      </c>
      <c r="C50" s="73">
        <v>276409.80699999997</v>
      </c>
      <c r="D50" s="82"/>
      <c r="E50" s="73">
        <v>29800689.052999999</v>
      </c>
      <c r="F50" s="73">
        <v>3346985.9010000001</v>
      </c>
      <c r="G50" s="82"/>
      <c r="H50" s="73">
        <v>39065262.211999997</v>
      </c>
      <c r="I50" s="73">
        <v>3623395.7080000001</v>
      </c>
      <c r="J50" s="69"/>
      <c r="K50" s="69"/>
    </row>
    <row r="51" spans="1:11" ht="10" customHeight="1" x14ac:dyDescent="0.25">
      <c r="A51" s="74" t="s">
        <v>73</v>
      </c>
      <c r="B51" s="75">
        <v>5425644.2060000002</v>
      </c>
      <c r="C51" s="75">
        <v>139272.30100000001</v>
      </c>
      <c r="D51" s="82"/>
      <c r="E51" s="75">
        <v>15883804.937000001</v>
      </c>
      <c r="F51" s="75">
        <v>1563279.8219999999</v>
      </c>
      <c r="G51" s="82"/>
      <c r="H51" s="75">
        <v>21309449.142999999</v>
      </c>
      <c r="I51" s="75">
        <v>1702552.1229999999</v>
      </c>
      <c r="J51" s="69"/>
      <c r="K51" s="69"/>
    </row>
    <row r="52" spans="1:11" ht="10" customHeight="1" x14ac:dyDescent="0.25">
      <c r="A52" s="74" t="s">
        <v>74</v>
      </c>
      <c r="B52" s="75">
        <v>3838928.9530000002</v>
      </c>
      <c r="C52" s="75">
        <v>137137.50599999999</v>
      </c>
      <c r="D52" s="70"/>
      <c r="E52" s="75">
        <v>13916884.116</v>
      </c>
      <c r="F52" s="75">
        <v>1783706.0789999999</v>
      </c>
      <c r="G52" s="71"/>
      <c r="H52" s="75">
        <v>17755813.068999998</v>
      </c>
      <c r="I52" s="75">
        <v>1920843.585</v>
      </c>
      <c r="J52" s="69"/>
      <c r="K52" s="69"/>
    </row>
    <row r="53" spans="1:11" ht="10" customHeight="1" x14ac:dyDescent="0.25">
      <c r="A53" s="68" t="s">
        <v>75</v>
      </c>
      <c r="B53" s="69">
        <v>25427664.872000001</v>
      </c>
      <c r="C53" s="69">
        <v>1137216.139</v>
      </c>
      <c r="D53" s="70"/>
      <c r="E53" s="69">
        <v>115561380.064</v>
      </c>
      <c r="F53" s="69">
        <v>16173462.153000001</v>
      </c>
      <c r="G53" s="71"/>
      <c r="H53" s="69">
        <v>140989044.93599999</v>
      </c>
      <c r="I53" s="69">
        <v>17310678.291999999</v>
      </c>
      <c r="J53" s="69"/>
      <c r="K53" s="69"/>
    </row>
    <row r="54" spans="1:11" ht="10" customHeight="1" x14ac:dyDescent="0.25">
      <c r="A54" s="68" t="s">
        <v>76</v>
      </c>
      <c r="B54" s="69">
        <v>2090926.612</v>
      </c>
      <c r="C54" s="69">
        <v>124356.101</v>
      </c>
      <c r="D54" s="70"/>
      <c r="E54" s="69">
        <v>22356350.611000001</v>
      </c>
      <c r="F54" s="69">
        <v>3098576.014</v>
      </c>
      <c r="G54" s="71"/>
      <c r="H54" s="69">
        <v>24447277.223000001</v>
      </c>
      <c r="I54" s="69">
        <v>3222932.1150000002</v>
      </c>
      <c r="J54" s="69"/>
      <c r="K54" s="69"/>
    </row>
    <row r="55" spans="1:11" ht="10" customHeight="1" x14ac:dyDescent="0.25">
      <c r="A55" s="68" t="s">
        <v>77</v>
      </c>
      <c r="B55" s="69">
        <v>10054475.091</v>
      </c>
      <c r="C55" s="69">
        <v>637367.48800000001</v>
      </c>
      <c r="D55" s="70"/>
      <c r="E55" s="69">
        <v>115878714.53399999</v>
      </c>
      <c r="F55" s="69">
        <v>16077292.697000001</v>
      </c>
      <c r="G55" s="71"/>
      <c r="H55" s="69">
        <v>125933189.625</v>
      </c>
      <c r="I55" s="69">
        <v>16714660.185000001</v>
      </c>
      <c r="J55" s="69"/>
      <c r="K55" s="69"/>
    </row>
    <row r="56" spans="1:11" ht="10" customHeight="1" x14ac:dyDescent="0.25">
      <c r="A56" s="68" t="s">
        <v>78</v>
      </c>
      <c r="B56" s="69">
        <v>6910598.6519999998</v>
      </c>
      <c r="C56" s="69">
        <v>354454.06699999998</v>
      </c>
      <c r="D56" s="70"/>
      <c r="E56" s="69">
        <v>53839092.596000001</v>
      </c>
      <c r="F56" s="69">
        <v>8540380.3849999998</v>
      </c>
      <c r="G56" s="71"/>
      <c r="H56" s="69">
        <v>60749691.248000003</v>
      </c>
      <c r="I56" s="69">
        <v>8894834.4519999996</v>
      </c>
      <c r="J56" s="69"/>
      <c r="K56" s="69"/>
    </row>
    <row r="57" spans="1:11" ht="10" customHeight="1" x14ac:dyDescent="0.25">
      <c r="A57" s="68" t="s">
        <v>79</v>
      </c>
      <c r="B57" s="69">
        <v>1133212.79</v>
      </c>
      <c r="C57" s="69">
        <v>88969.383000000002</v>
      </c>
      <c r="D57" s="70"/>
      <c r="E57" s="69">
        <v>15726125.213</v>
      </c>
      <c r="F57" s="69">
        <v>2851624.6069999998</v>
      </c>
      <c r="G57" s="71"/>
      <c r="H57" s="69">
        <v>16859338.002999999</v>
      </c>
      <c r="I57" s="69">
        <v>2940593.99</v>
      </c>
      <c r="J57" s="69"/>
      <c r="K57" s="69"/>
    </row>
    <row r="58" spans="1:11" ht="10" customHeight="1" x14ac:dyDescent="0.25">
      <c r="A58" s="68" t="s">
        <v>80</v>
      </c>
      <c r="B58" s="69">
        <v>3859401.1970000002</v>
      </c>
      <c r="C58" s="69">
        <v>196339.609</v>
      </c>
      <c r="D58" s="70"/>
      <c r="E58" s="69">
        <v>18158310.294</v>
      </c>
      <c r="F58" s="69">
        <v>3695937.568</v>
      </c>
      <c r="G58" s="71"/>
      <c r="H58" s="69">
        <v>22017711.491</v>
      </c>
      <c r="I58" s="69">
        <v>3892277.1770000001</v>
      </c>
      <c r="J58" s="69"/>
      <c r="K58" s="69"/>
    </row>
    <row r="59" spans="1:11" ht="10" customHeight="1" x14ac:dyDescent="0.25">
      <c r="A59" s="68" t="s">
        <v>81</v>
      </c>
      <c r="B59" s="69">
        <v>4373204.79</v>
      </c>
      <c r="C59" s="69">
        <v>431665.22700000001</v>
      </c>
      <c r="D59" s="70"/>
      <c r="E59" s="69">
        <v>42199452.870999999</v>
      </c>
      <c r="F59" s="69">
        <v>7969537.6040000003</v>
      </c>
      <c r="G59" s="71"/>
      <c r="H59" s="69">
        <v>46572657.660999998</v>
      </c>
      <c r="I59" s="69">
        <v>8401202.8310000002</v>
      </c>
      <c r="J59" s="69"/>
      <c r="K59" s="69"/>
    </row>
    <row r="60" spans="1:11" ht="10" customHeight="1" x14ac:dyDescent="0.25">
      <c r="A60" s="68" t="s">
        <v>82</v>
      </c>
      <c r="B60" s="69">
        <v>3749865.5040000002</v>
      </c>
      <c r="C60" s="69">
        <v>232828.23300000001</v>
      </c>
      <c r="D60" s="70"/>
      <c r="E60" s="69">
        <v>11258364.066</v>
      </c>
      <c r="F60" s="69">
        <v>2815855.2089999998</v>
      </c>
      <c r="G60" s="71"/>
      <c r="H60" s="69">
        <v>15008229.57</v>
      </c>
      <c r="I60" s="69">
        <v>3048683.4419999998</v>
      </c>
      <c r="J60" s="69"/>
      <c r="K60" s="69"/>
    </row>
    <row r="61" spans="1:11" ht="10" customHeight="1" x14ac:dyDescent="0.25">
      <c r="A61" s="68" t="s">
        <v>83</v>
      </c>
      <c r="B61" s="69">
        <v>140248.519</v>
      </c>
      <c r="C61" s="69">
        <v>15267.772999999999</v>
      </c>
      <c r="D61" s="70"/>
      <c r="E61" s="69">
        <v>3883645.0839999998</v>
      </c>
      <c r="F61" s="69">
        <v>583711.83299999998</v>
      </c>
      <c r="G61" s="71"/>
      <c r="H61" s="69">
        <v>4023893.6030000001</v>
      </c>
      <c r="I61" s="69">
        <v>598979.60600000003</v>
      </c>
      <c r="J61" s="69"/>
      <c r="K61" s="69"/>
    </row>
    <row r="62" spans="1:11" ht="10" customHeight="1" x14ac:dyDescent="0.25">
      <c r="A62" s="68" t="s">
        <v>84</v>
      </c>
      <c r="B62" s="69">
        <v>5539912.5389999999</v>
      </c>
      <c r="C62" s="69">
        <v>280454.64199999999</v>
      </c>
      <c r="D62" s="70"/>
      <c r="E62" s="69">
        <v>33459851.278000001</v>
      </c>
      <c r="F62" s="69">
        <v>6858554.1349999998</v>
      </c>
      <c r="G62" s="71"/>
      <c r="H62" s="69">
        <v>38999763.817000002</v>
      </c>
      <c r="I62" s="69">
        <v>7139008.7769999998</v>
      </c>
      <c r="J62" s="69"/>
      <c r="K62" s="69"/>
    </row>
    <row r="63" spans="1:11" ht="10" customHeight="1" x14ac:dyDescent="0.25">
      <c r="A63" s="68" t="s">
        <v>85</v>
      </c>
      <c r="B63" s="69">
        <v>3376734.3110000002</v>
      </c>
      <c r="C63" s="69">
        <v>295620.89</v>
      </c>
      <c r="D63" s="70"/>
      <c r="E63" s="69">
        <v>25979338.739999998</v>
      </c>
      <c r="F63" s="69">
        <v>5561455.358</v>
      </c>
      <c r="G63" s="71"/>
      <c r="H63" s="69">
        <v>29356073.050999999</v>
      </c>
      <c r="I63" s="69">
        <v>5857076.2479999997</v>
      </c>
      <c r="J63" s="69"/>
      <c r="K63" s="69"/>
    </row>
    <row r="64" spans="1:11" ht="10" customHeight="1" x14ac:dyDescent="0.25">
      <c r="A64" s="68" t="s">
        <v>86</v>
      </c>
      <c r="B64" s="69">
        <v>1129215.01</v>
      </c>
      <c r="C64" s="69">
        <v>78559.490999999995</v>
      </c>
      <c r="D64" s="70"/>
      <c r="E64" s="69">
        <v>5193741.9110000003</v>
      </c>
      <c r="F64" s="69">
        <v>1096212.277</v>
      </c>
      <c r="G64" s="71"/>
      <c r="H64" s="69">
        <v>6322956.9210000001</v>
      </c>
      <c r="I64" s="69">
        <v>1174771.7679999999</v>
      </c>
      <c r="J64" s="69"/>
      <c r="K64" s="69"/>
    </row>
    <row r="65" spans="1:11" ht="10" customHeight="1" x14ac:dyDescent="0.25">
      <c r="A65" s="68" t="s">
        <v>87</v>
      </c>
      <c r="B65" s="69">
        <v>1652382.0430000001</v>
      </c>
      <c r="C65" s="69">
        <v>102279.83100000001</v>
      </c>
      <c r="D65" s="70"/>
      <c r="E65" s="69">
        <v>8420336.5109999999</v>
      </c>
      <c r="F65" s="69">
        <v>2060281.3670000001</v>
      </c>
      <c r="G65" s="71"/>
      <c r="H65" s="69">
        <v>10072718.554</v>
      </c>
      <c r="I65" s="69">
        <v>2162561.1979999999</v>
      </c>
      <c r="J65" s="69"/>
      <c r="K65" s="69"/>
    </row>
    <row r="66" spans="1:11" ht="10" customHeight="1" x14ac:dyDescent="0.25">
      <c r="A66" s="68" t="s">
        <v>88</v>
      </c>
      <c r="B66" s="69">
        <v>4255794.2680000002</v>
      </c>
      <c r="C66" s="69">
        <v>223205.807</v>
      </c>
      <c r="D66" s="70"/>
      <c r="E66" s="69">
        <v>26984511.618999999</v>
      </c>
      <c r="F66" s="69">
        <v>4471884.3020000001</v>
      </c>
      <c r="G66" s="71"/>
      <c r="H66" s="69">
        <v>31240305.886999998</v>
      </c>
      <c r="I66" s="69">
        <v>4695090.1090000002</v>
      </c>
      <c r="J66" s="69"/>
      <c r="K66" s="69"/>
    </row>
    <row r="67" spans="1:11" ht="10" customHeight="1" x14ac:dyDescent="0.25">
      <c r="A67" s="68" t="s">
        <v>89</v>
      </c>
      <c r="B67" s="69">
        <v>1307883.743</v>
      </c>
      <c r="C67" s="69">
        <v>58194.091</v>
      </c>
      <c r="D67" s="70"/>
      <c r="E67" s="69">
        <v>15603811.987</v>
      </c>
      <c r="F67" s="69">
        <v>1749020.9169999999</v>
      </c>
      <c r="G67" s="71"/>
      <c r="H67" s="69">
        <v>16911695.73</v>
      </c>
      <c r="I67" s="69">
        <v>1807215.0079999999</v>
      </c>
      <c r="J67" s="69"/>
      <c r="K67" s="69"/>
    </row>
    <row r="68" spans="1:11" ht="10" customHeight="1" x14ac:dyDescent="0.25">
      <c r="A68" s="76" t="s">
        <v>90</v>
      </c>
      <c r="B68" s="77">
        <f>SUM(B46:B49)</f>
        <v>45083161.026999995</v>
      </c>
      <c r="C68" s="77">
        <f>SUM(C46:C49)</f>
        <v>2227328.7629999998</v>
      </c>
      <c r="D68" s="78"/>
      <c r="E68" s="77">
        <f>SUM(E46:E49)</f>
        <v>295631385.98699999</v>
      </c>
      <c r="F68" s="77">
        <f>SUM(F46:F49)</f>
        <v>41513682.980000004</v>
      </c>
      <c r="G68" s="78"/>
      <c r="H68" s="77">
        <f>SUM(H46:H49)</f>
        <v>340714547.014</v>
      </c>
      <c r="I68" s="77">
        <f>SUM(I46:I49)</f>
        <v>43741011.743000001</v>
      </c>
      <c r="J68" s="69"/>
      <c r="K68" s="69"/>
    </row>
    <row r="69" spans="1:11" ht="10" customHeight="1" x14ac:dyDescent="0.25">
      <c r="A69" s="76" t="s">
        <v>91</v>
      </c>
      <c r="B69" s="77">
        <f>SUM(B50,B53:B55)</f>
        <v>46837639.734000005</v>
      </c>
      <c r="C69" s="77">
        <f>SUM(C50,C53:C55)</f>
        <v>2175349.5350000001</v>
      </c>
      <c r="D69" s="78"/>
      <c r="E69" s="77">
        <f>SUM(E50,E53:E55)</f>
        <v>283597134.26199996</v>
      </c>
      <c r="F69" s="77">
        <f>SUM(F50,F53:F55)</f>
        <v>38696316.765000001</v>
      </c>
      <c r="G69" s="78"/>
      <c r="H69" s="77">
        <f>SUM(H50,H53:H55)</f>
        <v>330434773.99599999</v>
      </c>
      <c r="I69" s="77">
        <f>SUM(I50,I53:I55)</f>
        <v>40871666.300000004</v>
      </c>
      <c r="J69" s="69"/>
      <c r="K69" s="69"/>
    </row>
    <row r="70" spans="1:11" ht="10" customHeight="1" x14ac:dyDescent="0.25">
      <c r="A70" s="76" t="s">
        <v>92</v>
      </c>
      <c r="B70" s="77">
        <f>SUM(B56:B59)</f>
        <v>16276417.429000001</v>
      </c>
      <c r="C70" s="77">
        <f>SUM(C56:C59)</f>
        <v>1071428.2859999998</v>
      </c>
      <c r="D70" s="78"/>
      <c r="E70" s="77">
        <f>SUM(E56:E59)</f>
        <v>129922980.97400001</v>
      </c>
      <c r="F70" s="77">
        <f>SUM(F56:F59)</f>
        <v>23057480.163999997</v>
      </c>
      <c r="G70" s="78"/>
      <c r="H70" s="77">
        <f>SUM(H56:H59)</f>
        <v>146199398.403</v>
      </c>
      <c r="I70" s="77">
        <f>SUM(I56:I59)</f>
        <v>24128908.449999999</v>
      </c>
      <c r="J70" s="69"/>
      <c r="K70" s="69"/>
    </row>
    <row r="71" spans="1:11" ht="10" customHeight="1" x14ac:dyDescent="0.25">
      <c r="A71" s="76" t="s">
        <v>93</v>
      </c>
      <c r="B71" s="77">
        <f>SUM(B60:B65)</f>
        <v>15588357.925999999</v>
      </c>
      <c r="C71" s="77">
        <f>SUM(C60:C65)</f>
        <v>1005010.8600000001</v>
      </c>
      <c r="D71" s="78"/>
      <c r="E71" s="77">
        <f>SUM(E60:E65)</f>
        <v>88195277.590000004</v>
      </c>
      <c r="F71" s="77">
        <f>SUM(F60:F65)</f>
        <v>18976070.178999998</v>
      </c>
      <c r="G71" s="78"/>
      <c r="H71" s="77">
        <f>SUM(H60:H65)</f>
        <v>103783635.51600002</v>
      </c>
      <c r="I71" s="77">
        <f>SUM(I60:I65)</f>
        <v>19981081.038999997</v>
      </c>
      <c r="J71" s="69"/>
      <c r="K71" s="69"/>
    </row>
    <row r="72" spans="1:11" ht="10" customHeight="1" x14ac:dyDescent="0.25">
      <c r="A72" s="79" t="s">
        <v>94</v>
      </c>
      <c r="B72" s="77">
        <f>SUM(B66:B67)</f>
        <v>5563678.0109999999</v>
      </c>
      <c r="C72" s="77">
        <f>SUM(C66:C67)</f>
        <v>281399.89799999999</v>
      </c>
      <c r="D72" s="78"/>
      <c r="E72" s="77">
        <f>SUM(E66:E67)</f>
        <v>42588323.605999999</v>
      </c>
      <c r="F72" s="77">
        <f>SUM(F66:F67)</f>
        <v>6220905.2190000005</v>
      </c>
      <c r="G72" s="78"/>
      <c r="H72" s="77">
        <f>SUM(H66:H67)</f>
        <v>48152001.616999999</v>
      </c>
      <c r="I72" s="77">
        <f>SUM(I66:I67)</f>
        <v>6502305.1170000006</v>
      </c>
      <c r="J72" s="69"/>
      <c r="K72" s="69"/>
    </row>
    <row r="73" spans="1:11" ht="10" customHeight="1" x14ac:dyDescent="0.25">
      <c r="A73" s="80" t="s">
        <v>95</v>
      </c>
      <c r="B73" s="77">
        <f>SUM(B68:B72)</f>
        <v>129349254.127</v>
      </c>
      <c r="C73" s="77">
        <f>SUM(C68:C72)</f>
        <v>6760517.3420000011</v>
      </c>
      <c r="D73" s="78"/>
      <c r="E73" s="77">
        <f>SUM(E68:E72)</f>
        <v>839935102.41899991</v>
      </c>
      <c r="F73" s="77">
        <f>SUM(F68:F72)</f>
        <v>128464455.307</v>
      </c>
      <c r="G73" s="78"/>
      <c r="H73" s="77">
        <f>SUM(H68:H72)</f>
        <v>969284356.546</v>
      </c>
      <c r="I73" s="77">
        <f>SUM(I68:I72)</f>
        <v>135224972.64900002</v>
      </c>
      <c r="J73" s="69"/>
      <c r="K73" s="69"/>
    </row>
    <row r="74" spans="1:11" ht="10" customHeight="1" x14ac:dyDescent="0.25">
      <c r="A74" s="68" t="s">
        <v>96</v>
      </c>
      <c r="B74" s="370">
        <v>507346.37599999999</v>
      </c>
      <c r="C74" s="370">
        <v>128167.262</v>
      </c>
      <c r="D74" s="70"/>
      <c r="E74" s="73">
        <v>17292940.780999999</v>
      </c>
      <c r="F74" s="73">
        <v>9632859.4370000008</v>
      </c>
      <c r="G74" s="83"/>
      <c r="H74" s="371">
        <v>17800287.157000002</v>
      </c>
      <c r="I74" s="371">
        <v>9761026.6989999991</v>
      </c>
      <c r="J74" s="69"/>
      <c r="K74" s="69"/>
    </row>
    <row r="75" spans="1:11" ht="10" customHeight="1" x14ac:dyDescent="0.25">
      <c r="A75" s="80" t="s">
        <v>97</v>
      </c>
      <c r="B75" s="77">
        <f>SUM(B73:B74)</f>
        <v>129856600.50300001</v>
      </c>
      <c r="C75" s="77">
        <f>SUM(C73:C74)</f>
        <v>6888684.6040000012</v>
      </c>
      <c r="D75" s="84"/>
      <c r="E75" s="77">
        <f>SUM(E73:E74)</f>
        <v>857228043.19999993</v>
      </c>
      <c r="F75" s="77">
        <f>SUM(F73:F74)</f>
        <v>138097314.74399999</v>
      </c>
      <c r="G75" s="84"/>
      <c r="H75" s="77">
        <f>SUM(H73:H74)</f>
        <v>987084643.70299995</v>
      </c>
      <c r="I75" s="77">
        <f>SUM(I73:I74)</f>
        <v>144985999.34800002</v>
      </c>
      <c r="J75" s="69"/>
      <c r="K75" s="69"/>
    </row>
    <row r="76" spans="1:11" ht="3" customHeight="1" x14ac:dyDescent="0.25">
      <c r="A76" s="42"/>
      <c r="B76" s="42"/>
      <c r="C76" s="42"/>
      <c r="D76" s="42"/>
      <c r="E76" s="42"/>
      <c r="F76" s="42"/>
      <c r="G76" s="42"/>
      <c r="H76" s="42"/>
      <c r="I76" s="42"/>
      <c r="J76" s="69"/>
      <c r="K76" s="69"/>
    </row>
    <row r="77" spans="1:11" ht="3" customHeight="1" x14ac:dyDescent="0.25">
      <c r="A77" s="85"/>
      <c r="B77" s="85"/>
      <c r="C77" s="85"/>
      <c r="D77" s="85"/>
      <c r="E77" s="85"/>
      <c r="F77" s="85"/>
      <c r="G77" s="85"/>
      <c r="H77" s="85"/>
      <c r="I77" s="85"/>
      <c r="J77" s="69"/>
      <c r="K77" s="69"/>
    </row>
    <row r="78" spans="1:11" s="7" customFormat="1" ht="10" customHeight="1" x14ac:dyDescent="0.2">
      <c r="A78" s="445" t="s">
        <v>99</v>
      </c>
      <c r="B78" s="445"/>
      <c r="C78" s="445"/>
      <c r="D78" s="445"/>
      <c r="E78" s="445"/>
      <c r="F78" s="445"/>
      <c r="G78" s="445"/>
      <c r="H78" s="445"/>
      <c r="I78" s="445"/>
      <c r="J78" s="69"/>
      <c r="K78" s="69"/>
    </row>
    <row r="79" spans="1:11" s="7" customFormat="1" ht="10" customHeight="1" x14ac:dyDescent="0.2">
      <c r="A79" s="445" t="s">
        <v>100</v>
      </c>
      <c r="B79" s="445"/>
      <c r="C79" s="445"/>
      <c r="D79" s="445"/>
      <c r="E79" s="445"/>
      <c r="F79" s="445"/>
      <c r="G79" s="445"/>
      <c r="H79" s="445"/>
      <c r="I79" s="445"/>
      <c r="J79" s="69"/>
      <c r="K79" s="69"/>
    </row>
    <row r="80" spans="1:11" ht="10" customHeight="1" x14ac:dyDescent="0.25">
      <c r="A80" s="86" t="s">
        <v>101</v>
      </c>
    </row>
  </sheetData>
  <mergeCells count="7">
    <mergeCell ref="B44:I44"/>
    <mergeCell ref="A5:I5"/>
    <mergeCell ref="A8:A9"/>
    <mergeCell ref="B8:C8"/>
    <mergeCell ref="E8:F8"/>
    <mergeCell ref="H8:I8"/>
    <mergeCell ref="B11:I11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selection activeCell="A4" sqref="A4"/>
    </sheetView>
  </sheetViews>
  <sheetFormatPr defaultRowHeight="12.5" x14ac:dyDescent="0.25"/>
  <cols>
    <col min="1" max="1" width="20.7265625" style="26" customWidth="1"/>
    <col min="2" max="3" width="10.7265625" style="26" customWidth="1"/>
    <col min="4" max="4" width="0.81640625" style="26" customWidth="1"/>
    <col min="5" max="6" width="10.7265625" style="26" customWidth="1"/>
    <col min="7" max="7" width="0.81640625" style="26" customWidth="1"/>
    <col min="8" max="9" width="10.7265625" style="26" customWidth="1"/>
    <col min="10" max="10" width="10.1796875" style="26" bestFit="1" customWidth="1"/>
    <col min="11" max="11" width="11.1796875" style="26" bestFit="1" customWidth="1"/>
    <col min="12" max="12" width="12.1796875" style="26" customWidth="1"/>
    <col min="13" max="13" width="11.81640625" style="26" customWidth="1"/>
    <col min="14" max="256" width="9.1796875" style="26"/>
    <col min="257" max="257" width="20.7265625" style="26" customWidth="1"/>
    <col min="258" max="259" width="10.7265625" style="26" customWidth="1"/>
    <col min="260" max="260" width="0.81640625" style="26" customWidth="1"/>
    <col min="261" max="262" width="10.7265625" style="26" customWidth="1"/>
    <col min="263" max="263" width="0.81640625" style="26" customWidth="1"/>
    <col min="264" max="265" width="10.7265625" style="26" customWidth="1"/>
    <col min="266" max="266" width="10.1796875" style="26" bestFit="1" customWidth="1"/>
    <col min="267" max="267" width="11.1796875" style="26" bestFit="1" customWidth="1"/>
    <col min="268" max="268" width="12.1796875" style="26" customWidth="1"/>
    <col min="269" max="269" width="11.81640625" style="26" customWidth="1"/>
    <col min="270" max="512" width="9.1796875" style="26"/>
    <col min="513" max="513" width="20.7265625" style="26" customWidth="1"/>
    <col min="514" max="515" width="10.7265625" style="26" customWidth="1"/>
    <col min="516" max="516" width="0.81640625" style="26" customWidth="1"/>
    <col min="517" max="518" width="10.7265625" style="26" customWidth="1"/>
    <col min="519" max="519" width="0.81640625" style="26" customWidth="1"/>
    <col min="520" max="521" width="10.7265625" style="26" customWidth="1"/>
    <col min="522" max="522" width="10.1796875" style="26" bestFit="1" customWidth="1"/>
    <col min="523" max="523" width="11.1796875" style="26" bestFit="1" customWidth="1"/>
    <col min="524" max="524" width="12.1796875" style="26" customWidth="1"/>
    <col min="525" max="525" width="11.81640625" style="26" customWidth="1"/>
    <col min="526" max="768" width="9.1796875" style="26"/>
    <col min="769" max="769" width="20.7265625" style="26" customWidth="1"/>
    <col min="770" max="771" width="10.7265625" style="26" customWidth="1"/>
    <col min="772" max="772" width="0.81640625" style="26" customWidth="1"/>
    <col min="773" max="774" width="10.7265625" style="26" customWidth="1"/>
    <col min="775" max="775" width="0.81640625" style="26" customWidth="1"/>
    <col min="776" max="777" width="10.7265625" style="26" customWidth="1"/>
    <col min="778" max="778" width="10.1796875" style="26" bestFit="1" customWidth="1"/>
    <col min="779" max="779" width="11.1796875" style="26" bestFit="1" customWidth="1"/>
    <col min="780" max="780" width="12.1796875" style="26" customWidth="1"/>
    <col min="781" max="781" width="11.81640625" style="26" customWidth="1"/>
    <col min="782" max="1024" width="9.1796875" style="26"/>
    <col min="1025" max="1025" width="20.7265625" style="26" customWidth="1"/>
    <col min="1026" max="1027" width="10.7265625" style="26" customWidth="1"/>
    <col min="1028" max="1028" width="0.81640625" style="26" customWidth="1"/>
    <col min="1029" max="1030" width="10.7265625" style="26" customWidth="1"/>
    <col min="1031" max="1031" width="0.81640625" style="26" customWidth="1"/>
    <col min="1032" max="1033" width="10.7265625" style="26" customWidth="1"/>
    <col min="1034" max="1034" width="10.1796875" style="26" bestFit="1" customWidth="1"/>
    <col min="1035" max="1035" width="11.1796875" style="26" bestFit="1" customWidth="1"/>
    <col min="1036" max="1036" width="12.1796875" style="26" customWidth="1"/>
    <col min="1037" max="1037" width="11.81640625" style="26" customWidth="1"/>
    <col min="1038" max="1280" width="9.1796875" style="26"/>
    <col min="1281" max="1281" width="20.7265625" style="26" customWidth="1"/>
    <col min="1282" max="1283" width="10.7265625" style="26" customWidth="1"/>
    <col min="1284" max="1284" width="0.81640625" style="26" customWidth="1"/>
    <col min="1285" max="1286" width="10.7265625" style="26" customWidth="1"/>
    <col min="1287" max="1287" width="0.81640625" style="26" customWidth="1"/>
    <col min="1288" max="1289" width="10.7265625" style="26" customWidth="1"/>
    <col min="1290" max="1290" width="10.1796875" style="26" bestFit="1" customWidth="1"/>
    <col min="1291" max="1291" width="11.1796875" style="26" bestFit="1" customWidth="1"/>
    <col min="1292" max="1292" width="12.1796875" style="26" customWidth="1"/>
    <col min="1293" max="1293" width="11.81640625" style="26" customWidth="1"/>
    <col min="1294" max="1536" width="9.1796875" style="26"/>
    <col min="1537" max="1537" width="20.7265625" style="26" customWidth="1"/>
    <col min="1538" max="1539" width="10.7265625" style="26" customWidth="1"/>
    <col min="1540" max="1540" width="0.81640625" style="26" customWidth="1"/>
    <col min="1541" max="1542" width="10.7265625" style="26" customWidth="1"/>
    <col min="1543" max="1543" width="0.81640625" style="26" customWidth="1"/>
    <col min="1544" max="1545" width="10.7265625" style="26" customWidth="1"/>
    <col min="1546" max="1546" width="10.1796875" style="26" bestFit="1" customWidth="1"/>
    <col min="1547" max="1547" width="11.1796875" style="26" bestFit="1" customWidth="1"/>
    <col min="1548" max="1548" width="12.1796875" style="26" customWidth="1"/>
    <col min="1549" max="1549" width="11.81640625" style="26" customWidth="1"/>
    <col min="1550" max="1792" width="9.1796875" style="26"/>
    <col min="1793" max="1793" width="20.7265625" style="26" customWidth="1"/>
    <col min="1794" max="1795" width="10.7265625" style="26" customWidth="1"/>
    <col min="1796" max="1796" width="0.81640625" style="26" customWidth="1"/>
    <col min="1797" max="1798" width="10.7265625" style="26" customWidth="1"/>
    <col min="1799" max="1799" width="0.81640625" style="26" customWidth="1"/>
    <col min="1800" max="1801" width="10.7265625" style="26" customWidth="1"/>
    <col min="1802" max="1802" width="10.1796875" style="26" bestFit="1" customWidth="1"/>
    <col min="1803" max="1803" width="11.1796875" style="26" bestFit="1" customWidth="1"/>
    <col min="1804" max="1804" width="12.1796875" style="26" customWidth="1"/>
    <col min="1805" max="1805" width="11.81640625" style="26" customWidth="1"/>
    <col min="1806" max="2048" width="9.1796875" style="26"/>
    <col min="2049" max="2049" width="20.7265625" style="26" customWidth="1"/>
    <col min="2050" max="2051" width="10.7265625" style="26" customWidth="1"/>
    <col min="2052" max="2052" width="0.81640625" style="26" customWidth="1"/>
    <col min="2053" max="2054" width="10.7265625" style="26" customWidth="1"/>
    <col min="2055" max="2055" width="0.81640625" style="26" customWidth="1"/>
    <col min="2056" max="2057" width="10.7265625" style="26" customWidth="1"/>
    <col min="2058" max="2058" width="10.1796875" style="26" bestFit="1" customWidth="1"/>
    <col min="2059" max="2059" width="11.1796875" style="26" bestFit="1" customWidth="1"/>
    <col min="2060" max="2060" width="12.1796875" style="26" customWidth="1"/>
    <col min="2061" max="2061" width="11.81640625" style="26" customWidth="1"/>
    <col min="2062" max="2304" width="9.1796875" style="26"/>
    <col min="2305" max="2305" width="20.7265625" style="26" customWidth="1"/>
    <col min="2306" max="2307" width="10.7265625" style="26" customWidth="1"/>
    <col min="2308" max="2308" width="0.81640625" style="26" customWidth="1"/>
    <col min="2309" max="2310" width="10.7265625" style="26" customWidth="1"/>
    <col min="2311" max="2311" width="0.81640625" style="26" customWidth="1"/>
    <col min="2312" max="2313" width="10.7265625" style="26" customWidth="1"/>
    <col min="2314" max="2314" width="10.1796875" style="26" bestFit="1" customWidth="1"/>
    <col min="2315" max="2315" width="11.1796875" style="26" bestFit="1" customWidth="1"/>
    <col min="2316" max="2316" width="12.1796875" style="26" customWidth="1"/>
    <col min="2317" max="2317" width="11.81640625" style="26" customWidth="1"/>
    <col min="2318" max="2560" width="9.1796875" style="26"/>
    <col min="2561" max="2561" width="20.7265625" style="26" customWidth="1"/>
    <col min="2562" max="2563" width="10.7265625" style="26" customWidth="1"/>
    <col min="2564" max="2564" width="0.81640625" style="26" customWidth="1"/>
    <col min="2565" max="2566" width="10.7265625" style="26" customWidth="1"/>
    <col min="2567" max="2567" width="0.81640625" style="26" customWidth="1"/>
    <col min="2568" max="2569" width="10.7265625" style="26" customWidth="1"/>
    <col min="2570" max="2570" width="10.1796875" style="26" bestFit="1" customWidth="1"/>
    <col min="2571" max="2571" width="11.1796875" style="26" bestFit="1" customWidth="1"/>
    <col min="2572" max="2572" width="12.1796875" style="26" customWidth="1"/>
    <col min="2573" max="2573" width="11.81640625" style="26" customWidth="1"/>
    <col min="2574" max="2816" width="9.1796875" style="26"/>
    <col min="2817" max="2817" width="20.7265625" style="26" customWidth="1"/>
    <col min="2818" max="2819" width="10.7265625" style="26" customWidth="1"/>
    <col min="2820" max="2820" width="0.81640625" style="26" customWidth="1"/>
    <col min="2821" max="2822" width="10.7265625" style="26" customWidth="1"/>
    <col min="2823" max="2823" width="0.81640625" style="26" customWidth="1"/>
    <col min="2824" max="2825" width="10.7265625" style="26" customWidth="1"/>
    <col min="2826" max="2826" width="10.1796875" style="26" bestFit="1" customWidth="1"/>
    <col min="2827" max="2827" width="11.1796875" style="26" bestFit="1" customWidth="1"/>
    <col min="2828" max="2828" width="12.1796875" style="26" customWidth="1"/>
    <col min="2829" max="2829" width="11.81640625" style="26" customWidth="1"/>
    <col min="2830" max="3072" width="9.1796875" style="26"/>
    <col min="3073" max="3073" width="20.7265625" style="26" customWidth="1"/>
    <col min="3074" max="3075" width="10.7265625" style="26" customWidth="1"/>
    <col min="3076" max="3076" width="0.81640625" style="26" customWidth="1"/>
    <col min="3077" max="3078" width="10.7265625" style="26" customWidth="1"/>
    <col min="3079" max="3079" width="0.81640625" style="26" customWidth="1"/>
    <col min="3080" max="3081" width="10.7265625" style="26" customWidth="1"/>
    <col min="3082" max="3082" width="10.1796875" style="26" bestFit="1" customWidth="1"/>
    <col min="3083" max="3083" width="11.1796875" style="26" bestFit="1" customWidth="1"/>
    <col min="3084" max="3084" width="12.1796875" style="26" customWidth="1"/>
    <col min="3085" max="3085" width="11.81640625" style="26" customWidth="1"/>
    <col min="3086" max="3328" width="9.1796875" style="26"/>
    <col min="3329" max="3329" width="20.7265625" style="26" customWidth="1"/>
    <col min="3330" max="3331" width="10.7265625" style="26" customWidth="1"/>
    <col min="3332" max="3332" width="0.81640625" style="26" customWidth="1"/>
    <col min="3333" max="3334" width="10.7265625" style="26" customWidth="1"/>
    <col min="3335" max="3335" width="0.81640625" style="26" customWidth="1"/>
    <col min="3336" max="3337" width="10.7265625" style="26" customWidth="1"/>
    <col min="3338" max="3338" width="10.1796875" style="26" bestFit="1" customWidth="1"/>
    <col min="3339" max="3339" width="11.1796875" style="26" bestFit="1" customWidth="1"/>
    <col min="3340" max="3340" width="12.1796875" style="26" customWidth="1"/>
    <col min="3341" max="3341" width="11.81640625" style="26" customWidth="1"/>
    <col min="3342" max="3584" width="9.1796875" style="26"/>
    <col min="3585" max="3585" width="20.7265625" style="26" customWidth="1"/>
    <col min="3586" max="3587" width="10.7265625" style="26" customWidth="1"/>
    <col min="3588" max="3588" width="0.81640625" style="26" customWidth="1"/>
    <col min="3589" max="3590" width="10.7265625" style="26" customWidth="1"/>
    <col min="3591" max="3591" width="0.81640625" style="26" customWidth="1"/>
    <col min="3592" max="3593" width="10.7265625" style="26" customWidth="1"/>
    <col min="3594" max="3594" width="10.1796875" style="26" bestFit="1" customWidth="1"/>
    <col min="3595" max="3595" width="11.1796875" style="26" bestFit="1" customWidth="1"/>
    <col min="3596" max="3596" width="12.1796875" style="26" customWidth="1"/>
    <col min="3597" max="3597" width="11.81640625" style="26" customWidth="1"/>
    <col min="3598" max="3840" width="9.1796875" style="26"/>
    <col min="3841" max="3841" width="20.7265625" style="26" customWidth="1"/>
    <col min="3842" max="3843" width="10.7265625" style="26" customWidth="1"/>
    <col min="3844" max="3844" width="0.81640625" style="26" customWidth="1"/>
    <col min="3845" max="3846" width="10.7265625" style="26" customWidth="1"/>
    <col min="3847" max="3847" width="0.81640625" style="26" customWidth="1"/>
    <col min="3848" max="3849" width="10.7265625" style="26" customWidth="1"/>
    <col min="3850" max="3850" width="10.1796875" style="26" bestFit="1" customWidth="1"/>
    <col min="3851" max="3851" width="11.1796875" style="26" bestFit="1" customWidth="1"/>
    <col min="3852" max="3852" width="12.1796875" style="26" customWidth="1"/>
    <col min="3853" max="3853" width="11.81640625" style="26" customWidth="1"/>
    <col min="3854" max="4096" width="9.1796875" style="26"/>
    <col min="4097" max="4097" width="20.7265625" style="26" customWidth="1"/>
    <col min="4098" max="4099" width="10.7265625" style="26" customWidth="1"/>
    <col min="4100" max="4100" width="0.81640625" style="26" customWidth="1"/>
    <col min="4101" max="4102" width="10.7265625" style="26" customWidth="1"/>
    <col min="4103" max="4103" width="0.81640625" style="26" customWidth="1"/>
    <col min="4104" max="4105" width="10.7265625" style="26" customWidth="1"/>
    <col min="4106" max="4106" width="10.1796875" style="26" bestFit="1" customWidth="1"/>
    <col min="4107" max="4107" width="11.1796875" style="26" bestFit="1" customWidth="1"/>
    <col min="4108" max="4108" width="12.1796875" style="26" customWidth="1"/>
    <col min="4109" max="4109" width="11.81640625" style="26" customWidth="1"/>
    <col min="4110" max="4352" width="9.1796875" style="26"/>
    <col min="4353" max="4353" width="20.7265625" style="26" customWidth="1"/>
    <col min="4354" max="4355" width="10.7265625" style="26" customWidth="1"/>
    <col min="4356" max="4356" width="0.81640625" style="26" customWidth="1"/>
    <col min="4357" max="4358" width="10.7265625" style="26" customWidth="1"/>
    <col min="4359" max="4359" width="0.81640625" style="26" customWidth="1"/>
    <col min="4360" max="4361" width="10.7265625" style="26" customWidth="1"/>
    <col min="4362" max="4362" width="10.1796875" style="26" bestFit="1" customWidth="1"/>
    <col min="4363" max="4363" width="11.1796875" style="26" bestFit="1" customWidth="1"/>
    <col min="4364" max="4364" width="12.1796875" style="26" customWidth="1"/>
    <col min="4365" max="4365" width="11.81640625" style="26" customWidth="1"/>
    <col min="4366" max="4608" width="9.1796875" style="26"/>
    <col min="4609" max="4609" width="20.7265625" style="26" customWidth="1"/>
    <col min="4610" max="4611" width="10.7265625" style="26" customWidth="1"/>
    <col min="4612" max="4612" width="0.81640625" style="26" customWidth="1"/>
    <col min="4613" max="4614" width="10.7265625" style="26" customWidth="1"/>
    <col min="4615" max="4615" width="0.81640625" style="26" customWidth="1"/>
    <col min="4616" max="4617" width="10.7265625" style="26" customWidth="1"/>
    <col min="4618" max="4618" width="10.1796875" style="26" bestFit="1" customWidth="1"/>
    <col min="4619" max="4619" width="11.1796875" style="26" bestFit="1" customWidth="1"/>
    <col min="4620" max="4620" width="12.1796875" style="26" customWidth="1"/>
    <col min="4621" max="4621" width="11.81640625" style="26" customWidth="1"/>
    <col min="4622" max="4864" width="9.1796875" style="26"/>
    <col min="4865" max="4865" width="20.7265625" style="26" customWidth="1"/>
    <col min="4866" max="4867" width="10.7265625" style="26" customWidth="1"/>
    <col min="4868" max="4868" width="0.81640625" style="26" customWidth="1"/>
    <col min="4869" max="4870" width="10.7265625" style="26" customWidth="1"/>
    <col min="4871" max="4871" width="0.81640625" style="26" customWidth="1"/>
    <col min="4872" max="4873" width="10.7265625" style="26" customWidth="1"/>
    <col min="4874" max="4874" width="10.1796875" style="26" bestFit="1" customWidth="1"/>
    <col min="4875" max="4875" width="11.1796875" style="26" bestFit="1" customWidth="1"/>
    <col min="4876" max="4876" width="12.1796875" style="26" customWidth="1"/>
    <col min="4877" max="4877" width="11.81640625" style="26" customWidth="1"/>
    <col min="4878" max="5120" width="9.1796875" style="26"/>
    <col min="5121" max="5121" width="20.7265625" style="26" customWidth="1"/>
    <col min="5122" max="5123" width="10.7265625" style="26" customWidth="1"/>
    <col min="5124" max="5124" width="0.81640625" style="26" customWidth="1"/>
    <col min="5125" max="5126" width="10.7265625" style="26" customWidth="1"/>
    <col min="5127" max="5127" width="0.81640625" style="26" customWidth="1"/>
    <col min="5128" max="5129" width="10.7265625" style="26" customWidth="1"/>
    <col min="5130" max="5130" width="10.1796875" style="26" bestFit="1" customWidth="1"/>
    <col min="5131" max="5131" width="11.1796875" style="26" bestFit="1" customWidth="1"/>
    <col min="5132" max="5132" width="12.1796875" style="26" customWidth="1"/>
    <col min="5133" max="5133" width="11.81640625" style="26" customWidth="1"/>
    <col min="5134" max="5376" width="9.1796875" style="26"/>
    <col min="5377" max="5377" width="20.7265625" style="26" customWidth="1"/>
    <col min="5378" max="5379" width="10.7265625" style="26" customWidth="1"/>
    <col min="5380" max="5380" width="0.81640625" style="26" customWidth="1"/>
    <col min="5381" max="5382" width="10.7265625" style="26" customWidth="1"/>
    <col min="5383" max="5383" width="0.81640625" style="26" customWidth="1"/>
    <col min="5384" max="5385" width="10.7265625" style="26" customWidth="1"/>
    <col min="5386" max="5386" width="10.1796875" style="26" bestFit="1" customWidth="1"/>
    <col min="5387" max="5387" width="11.1796875" style="26" bestFit="1" customWidth="1"/>
    <col min="5388" max="5388" width="12.1796875" style="26" customWidth="1"/>
    <col min="5389" max="5389" width="11.81640625" style="26" customWidth="1"/>
    <col min="5390" max="5632" width="9.1796875" style="26"/>
    <col min="5633" max="5633" width="20.7265625" style="26" customWidth="1"/>
    <col min="5634" max="5635" width="10.7265625" style="26" customWidth="1"/>
    <col min="5636" max="5636" width="0.81640625" style="26" customWidth="1"/>
    <col min="5637" max="5638" width="10.7265625" style="26" customWidth="1"/>
    <col min="5639" max="5639" width="0.81640625" style="26" customWidth="1"/>
    <col min="5640" max="5641" width="10.7265625" style="26" customWidth="1"/>
    <col min="5642" max="5642" width="10.1796875" style="26" bestFit="1" customWidth="1"/>
    <col min="5643" max="5643" width="11.1796875" style="26" bestFit="1" customWidth="1"/>
    <col min="5644" max="5644" width="12.1796875" style="26" customWidth="1"/>
    <col min="5645" max="5645" width="11.81640625" style="26" customWidth="1"/>
    <col min="5646" max="5888" width="9.1796875" style="26"/>
    <col min="5889" max="5889" width="20.7265625" style="26" customWidth="1"/>
    <col min="5890" max="5891" width="10.7265625" style="26" customWidth="1"/>
    <col min="5892" max="5892" width="0.81640625" style="26" customWidth="1"/>
    <col min="5893" max="5894" width="10.7265625" style="26" customWidth="1"/>
    <col min="5895" max="5895" width="0.81640625" style="26" customWidth="1"/>
    <col min="5896" max="5897" width="10.7265625" style="26" customWidth="1"/>
    <col min="5898" max="5898" width="10.1796875" style="26" bestFit="1" customWidth="1"/>
    <col min="5899" max="5899" width="11.1796875" style="26" bestFit="1" customWidth="1"/>
    <col min="5900" max="5900" width="12.1796875" style="26" customWidth="1"/>
    <col min="5901" max="5901" width="11.81640625" style="26" customWidth="1"/>
    <col min="5902" max="6144" width="9.1796875" style="26"/>
    <col min="6145" max="6145" width="20.7265625" style="26" customWidth="1"/>
    <col min="6146" max="6147" width="10.7265625" style="26" customWidth="1"/>
    <col min="6148" max="6148" width="0.81640625" style="26" customWidth="1"/>
    <col min="6149" max="6150" width="10.7265625" style="26" customWidth="1"/>
    <col min="6151" max="6151" width="0.81640625" style="26" customWidth="1"/>
    <col min="6152" max="6153" width="10.7265625" style="26" customWidth="1"/>
    <col min="6154" max="6154" width="10.1796875" style="26" bestFit="1" customWidth="1"/>
    <col min="6155" max="6155" width="11.1796875" style="26" bestFit="1" customWidth="1"/>
    <col min="6156" max="6156" width="12.1796875" style="26" customWidth="1"/>
    <col min="6157" max="6157" width="11.81640625" style="26" customWidth="1"/>
    <col min="6158" max="6400" width="9.1796875" style="26"/>
    <col min="6401" max="6401" width="20.7265625" style="26" customWidth="1"/>
    <col min="6402" max="6403" width="10.7265625" style="26" customWidth="1"/>
    <col min="6404" max="6404" width="0.81640625" style="26" customWidth="1"/>
    <col min="6405" max="6406" width="10.7265625" style="26" customWidth="1"/>
    <col min="6407" max="6407" width="0.81640625" style="26" customWidth="1"/>
    <col min="6408" max="6409" width="10.7265625" style="26" customWidth="1"/>
    <col min="6410" max="6410" width="10.1796875" style="26" bestFit="1" customWidth="1"/>
    <col min="6411" max="6411" width="11.1796875" style="26" bestFit="1" customWidth="1"/>
    <col min="6412" max="6412" width="12.1796875" style="26" customWidth="1"/>
    <col min="6413" max="6413" width="11.81640625" style="26" customWidth="1"/>
    <col min="6414" max="6656" width="9.1796875" style="26"/>
    <col min="6657" max="6657" width="20.7265625" style="26" customWidth="1"/>
    <col min="6658" max="6659" width="10.7265625" style="26" customWidth="1"/>
    <col min="6660" max="6660" width="0.81640625" style="26" customWidth="1"/>
    <col min="6661" max="6662" width="10.7265625" style="26" customWidth="1"/>
    <col min="6663" max="6663" width="0.81640625" style="26" customWidth="1"/>
    <col min="6664" max="6665" width="10.7265625" style="26" customWidth="1"/>
    <col min="6666" max="6666" width="10.1796875" style="26" bestFit="1" customWidth="1"/>
    <col min="6667" max="6667" width="11.1796875" style="26" bestFit="1" customWidth="1"/>
    <col min="6668" max="6668" width="12.1796875" style="26" customWidth="1"/>
    <col min="6669" max="6669" width="11.81640625" style="26" customWidth="1"/>
    <col min="6670" max="6912" width="9.1796875" style="26"/>
    <col min="6913" max="6913" width="20.7265625" style="26" customWidth="1"/>
    <col min="6914" max="6915" width="10.7265625" style="26" customWidth="1"/>
    <col min="6916" max="6916" width="0.81640625" style="26" customWidth="1"/>
    <col min="6917" max="6918" width="10.7265625" style="26" customWidth="1"/>
    <col min="6919" max="6919" width="0.81640625" style="26" customWidth="1"/>
    <col min="6920" max="6921" width="10.7265625" style="26" customWidth="1"/>
    <col min="6922" max="6922" width="10.1796875" style="26" bestFit="1" customWidth="1"/>
    <col min="6923" max="6923" width="11.1796875" style="26" bestFit="1" customWidth="1"/>
    <col min="6924" max="6924" width="12.1796875" style="26" customWidth="1"/>
    <col min="6925" max="6925" width="11.81640625" style="26" customWidth="1"/>
    <col min="6926" max="7168" width="9.1796875" style="26"/>
    <col min="7169" max="7169" width="20.7265625" style="26" customWidth="1"/>
    <col min="7170" max="7171" width="10.7265625" style="26" customWidth="1"/>
    <col min="7172" max="7172" width="0.81640625" style="26" customWidth="1"/>
    <col min="7173" max="7174" width="10.7265625" style="26" customWidth="1"/>
    <col min="7175" max="7175" width="0.81640625" style="26" customWidth="1"/>
    <col min="7176" max="7177" width="10.7265625" style="26" customWidth="1"/>
    <col min="7178" max="7178" width="10.1796875" style="26" bestFit="1" customWidth="1"/>
    <col min="7179" max="7179" width="11.1796875" style="26" bestFit="1" customWidth="1"/>
    <col min="7180" max="7180" width="12.1796875" style="26" customWidth="1"/>
    <col min="7181" max="7181" width="11.81640625" style="26" customWidth="1"/>
    <col min="7182" max="7424" width="9.1796875" style="26"/>
    <col min="7425" max="7425" width="20.7265625" style="26" customWidth="1"/>
    <col min="7426" max="7427" width="10.7265625" style="26" customWidth="1"/>
    <col min="7428" max="7428" width="0.81640625" style="26" customWidth="1"/>
    <col min="7429" max="7430" width="10.7265625" style="26" customWidth="1"/>
    <col min="7431" max="7431" width="0.81640625" style="26" customWidth="1"/>
    <col min="7432" max="7433" width="10.7265625" style="26" customWidth="1"/>
    <col min="7434" max="7434" width="10.1796875" style="26" bestFit="1" customWidth="1"/>
    <col min="7435" max="7435" width="11.1796875" style="26" bestFit="1" customWidth="1"/>
    <col min="7436" max="7436" width="12.1796875" style="26" customWidth="1"/>
    <col min="7437" max="7437" width="11.81640625" style="26" customWidth="1"/>
    <col min="7438" max="7680" width="9.1796875" style="26"/>
    <col min="7681" max="7681" width="20.7265625" style="26" customWidth="1"/>
    <col min="7682" max="7683" width="10.7265625" style="26" customWidth="1"/>
    <col min="7684" max="7684" width="0.81640625" style="26" customWidth="1"/>
    <col min="7685" max="7686" width="10.7265625" style="26" customWidth="1"/>
    <col min="7687" max="7687" width="0.81640625" style="26" customWidth="1"/>
    <col min="7688" max="7689" width="10.7265625" style="26" customWidth="1"/>
    <col min="7690" max="7690" width="10.1796875" style="26" bestFit="1" customWidth="1"/>
    <col min="7691" max="7691" width="11.1796875" style="26" bestFit="1" customWidth="1"/>
    <col min="7692" max="7692" width="12.1796875" style="26" customWidth="1"/>
    <col min="7693" max="7693" width="11.81640625" style="26" customWidth="1"/>
    <col min="7694" max="7936" width="9.1796875" style="26"/>
    <col min="7937" max="7937" width="20.7265625" style="26" customWidth="1"/>
    <col min="7938" max="7939" width="10.7265625" style="26" customWidth="1"/>
    <col min="7940" max="7940" width="0.81640625" style="26" customWidth="1"/>
    <col min="7941" max="7942" width="10.7265625" style="26" customWidth="1"/>
    <col min="7943" max="7943" width="0.81640625" style="26" customWidth="1"/>
    <col min="7944" max="7945" width="10.7265625" style="26" customWidth="1"/>
    <col min="7946" max="7946" width="10.1796875" style="26" bestFit="1" customWidth="1"/>
    <col min="7947" max="7947" width="11.1796875" style="26" bestFit="1" customWidth="1"/>
    <col min="7948" max="7948" width="12.1796875" style="26" customWidth="1"/>
    <col min="7949" max="7949" width="11.81640625" style="26" customWidth="1"/>
    <col min="7950" max="8192" width="9.1796875" style="26"/>
    <col min="8193" max="8193" width="20.7265625" style="26" customWidth="1"/>
    <col min="8194" max="8195" width="10.7265625" style="26" customWidth="1"/>
    <col min="8196" max="8196" width="0.81640625" style="26" customWidth="1"/>
    <col min="8197" max="8198" width="10.7265625" style="26" customWidth="1"/>
    <col min="8199" max="8199" width="0.81640625" style="26" customWidth="1"/>
    <col min="8200" max="8201" width="10.7265625" style="26" customWidth="1"/>
    <col min="8202" max="8202" width="10.1796875" style="26" bestFit="1" customWidth="1"/>
    <col min="8203" max="8203" width="11.1796875" style="26" bestFit="1" customWidth="1"/>
    <col min="8204" max="8204" width="12.1796875" style="26" customWidth="1"/>
    <col min="8205" max="8205" width="11.81640625" style="26" customWidth="1"/>
    <col min="8206" max="8448" width="9.1796875" style="26"/>
    <col min="8449" max="8449" width="20.7265625" style="26" customWidth="1"/>
    <col min="8450" max="8451" width="10.7265625" style="26" customWidth="1"/>
    <col min="8452" max="8452" width="0.81640625" style="26" customWidth="1"/>
    <col min="8453" max="8454" width="10.7265625" style="26" customWidth="1"/>
    <col min="8455" max="8455" width="0.81640625" style="26" customWidth="1"/>
    <col min="8456" max="8457" width="10.7265625" style="26" customWidth="1"/>
    <col min="8458" max="8458" width="10.1796875" style="26" bestFit="1" customWidth="1"/>
    <col min="8459" max="8459" width="11.1796875" style="26" bestFit="1" customWidth="1"/>
    <col min="8460" max="8460" width="12.1796875" style="26" customWidth="1"/>
    <col min="8461" max="8461" width="11.81640625" style="26" customWidth="1"/>
    <col min="8462" max="8704" width="9.1796875" style="26"/>
    <col min="8705" max="8705" width="20.7265625" style="26" customWidth="1"/>
    <col min="8706" max="8707" width="10.7265625" style="26" customWidth="1"/>
    <col min="8708" max="8708" width="0.81640625" style="26" customWidth="1"/>
    <col min="8709" max="8710" width="10.7265625" style="26" customWidth="1"/>
    <col min="8711" max="8711" width="0.81640625" style="26" customWidth="1"/>
    <col min="8712" max="8713" width="10.7265625" style="26" customWidth="1"/>
    <col min="8714" max="8714" width="10.1796875" style="26" bestFit="1" customWidth="1"/>
    <col min="8715" max="8715" width="11.1796875" style="26" bestFit="1" customWidth="1"/>
    <col min="8716" max="8716" width="12.1796875" style="26" customWidth="1"/>
    <col min="8717" max="8717" width="11.81640625" style="26" customWidth="1"/>
    <col min="8718" max="8960" width="9.1796875" style="26"/>
    <col min="8961" max="8961" width="20.7265625" style="26" customWidth="1"/>
    <col min="8962" max="8963" width="10.7265625" style="26" customWidth="1"/>
    <col min="8964" max="8964" width="0.81640625" style="26" customWidth="1"/>
    <col min="8965" max="8966" width="10.7265625" style="26" customWidth="1"/>
    <col min="8967" max="8967" width="0.81640625" style="26" customWidth="1"/>
    <col min="8968" max="8969" width="10.7265625" style="26" customWidth="1"/>
    <col min="8970" max="8970" width="10.1796875" style="26" bestFit="1" customWidth="1"/>
    <col min="8971" max="8971" width="11.1796875" style="26" bestFit="1" customWidth="1"/>
    <col min="8972" max="8972" width="12.1796875" style="26" customWidth="1"/>
    <col min="8973" max="8973" width="11.81640625" style="26" customWidth="1"/>
    <col min="8974" max="9216" width="9.1796875" style="26"/>
    <col min="9217" max="9217" width="20.7265625" style="26" customWidth="1"/>
    <col min="9218" max="9219" width="10.7265625" style="26" customWidth="1"/>
    <col min="9220" max="9220" width="0.81640625" style="26" customWidth="1"/>
    <col min="9221" max="9222" width="10.7265625" style="26" customWidth="1"/>
    <col min="9223" max="9223" width="0.81640625" style="26" customWidth="1"/>
    <col min="9224" max="9225" width="10.7265625" style="26" customWidth="1"/>
    <col min="9226" max="9226" width="10.1796875" style="26" bestFit="1" customWidth="1"/>
    <col min="9227" max="9227" width="11.1796875" style="26" bestFit="1" customWidth="1"/>
    <col min="9228" max="9228" width="12.1796875" style="26" customWidth="1"/>
    <col min="9229" max="9229" width="11.81640625" style="26" customWidth="1"/>
    <col min="9230" max="9472" width="9.1796875" style="26"/>
    <col min="9473" max="9473" width="20.7265625" style="26" customWidth="1"/>
    <col min="9474" max="9475" width="10.7265625" style="26" customWidth="1"/>
    <col min="9476" max="9476" width="0.81640625" style="26" customWidth="1"/>
    <col min="9477" max="9478" width="10.7265625" style="26" customWidth="1"/>
    <col min="9479" max="9479" width="0.81640625" style="26" customWidth="1"/>
    <col min="9480" max="9481" width="10.7265625" style="26" customWidth="1"/>
    <col min="9482" max="9482" width="10.1796875" style="26" bestFit="1" customWidth="1"/>
    <col min="9483" max="9483" width="11.1796875" style="26" bestFit="1" customWidth="1"/>
    <col min="9484" max="9484" width="12.1796875" style="26" customWidth="1"/>
    <col min="9485" max="9485" width="11.81640625" style="26" customWidth="1"/>
    <col min="9486" max="9728" width="9.1796875" style="26"/>
    <col min="9729" max="9729" width="20.7265625" style="26" customWidth="1"/>
    <col min="9730" max="9731" width="10.7265625" style="26" customWidth="1"/>
    <col min="9732" max="9732" width="0.81640625" style="26" customWidth="1"/>
    <col min="9733" max="9734" width="10.7265625" style="26" customWidth="1"/>
    <col min="9735" max="9735" width="0.81640625" style="26" customWidth="1"/>
    <col min="9736" max="9737" width="10.7265625" style="26" customWidth="1"/>
    <col min="9738" max="9738" width="10.1796875" style="26" bestFit="1" customWidth="1"/>
    <col min="9739" max="9739" width="11.1796875" style="26" bestFit="1" customWidth="1"/>
    <col min="9740" max="9740" width="12.1796875" style="26" customWidth="1"/>
    <col min="9741" max="9741" width="11.81640625" style="26" customWidth="1"/>
    <col min="9742" max="9984" width="9.1796875" style="26"/>
    <col min="9985" max="9985" width="20.7265625" style="26" customWidth="1"/>
    <col min="9986" max="9987" width="10.7265625" style="26" customWidth="1"/>
    <col min="9988" max="9988" width="0.81640625" style="26" customWidth="1"/>
    <col min="9989" max="9990" width="10.7265625" style="26" customWidth="1"/>
    <col min="9991" max="9991" width="0.81640625" style="26" customWidth="1"/>
    <col min="9992" max="9993" width="10.7265625" style="26" customWidth="1"/>
    <col min="9994" max="9994" width="10.1796875" style="26" bestFit="1" customWidth="1"/>
    <col min="9995" max="9995" width="11.1796875" style="26" bestFit="1" customWidth="1"/>
    <col min="9996" max="9996" width="12.1796875" style="26" customWidth="1"/>
    <col min="9997" max="9997" width="11.81640625" style="26" customWidth="1"/>
    <col min="9998" max="10240" width="9.1796875" style="26"/>
    <col min="10241" max="10241" width="20.7265625" style="26" customWidth="1"/>
    <col min="10242" max="10243" width="10.7265625" style="26" customWidth="1"/>
    <col min="10244" max="10244" width="0.81640625" style="26" customWidth="1"/>
    <col min="10245" max="10246" width="10.7265625" style="26" customWidth="1"/>
    <col min="10247" max="10247" width="0.81640625" style="26" customWidth="1"/>
    <col min="10248" max="10249" width="10.7265625" style="26" customWidth="1"/>
    <col min="10250" max="10250" width="10.1796875" style="26" bestFit="1" customWidth="1"/>
    <col min="10251" max="10251" width="11.1796875" style="26" bestFit="1" customWidth="1"/>
    <col min="10252" max="10252" width="12.1796875" style="26" customWidth="1"/>
    <col min="10253" max="10253" width="11.81640625" style="26" customWidth="1"/>
    <col min="10254" max="10496" width="9.1796875" style="26"/>
    <col min="10497" max="10497" width="20.7265625" style="26" customWidth="1"/>
    <col min="10498" max="10499" width="10.7265625" style="26" customWidth="1"/>
    <col min="10500" max="10500" width="0.81640625" style="26" customWidth="1"/>
    <col min="10501" max="10502" width="10.7265625" style="26" customWidth="1"/>
    <col min="10503" max="10503" width="0.81640625" style="26" customWidth="1"/>
    <col min="10504" max="10505" width="10.7265625" style="26" customWidth="1"/>
    <col min="10506" max="10506" width="10.1796875" style="26" bestFit="1" customWidth="1"/>
    <col min="10507" max="10507" width="11.1796875" style="26" bestFit="1" customWidth="1"/>
    <col min="10508" max="10508" width="12.1796875" style="26" customWidth="1"/>
    <col min="10509" max="10509" width="11.81640625" style="26" customWidth="1"/>
    <col min="10510" max="10752" width="9.1796875" style="26"/>
    <col min="10753" max="10753" width="20.7265625" style="26" customWidth="1"/>
    <col min="10754" max="10755" width="10.7265625" style="26" customWidth="1"/>
    <col min="10756" max="10756" width="0.81640625" style="26" customWidth="1"/>
    <col min="10757" max="10758" width="10.7265625" style="26" customWidth="1"/>
    <col min="10759" max="10759" width="0.81640625" style="26" customWidth="1"/>
    <col min="10760" max="10761" width="10.7265625" style="26" customWidth="1"/>
    <col min="10762" max="10762" width="10.1796875" style="26" bestFit="1" customWidth="1"/>
    <col min="10763" max="10763" width="11.1796875" style="26" bestFit="1" customWidth="1"/>
    <col min="10764" max="10764" width="12.1796875" style="26" customWidth="1"/>
    <col min="10765" max="10765" width="11.81640625" style="26" customWidth="1"/>
    <col min="10766" max="11008" width="9.1796875" style="26"/>
    <col min="11009" max="11009" width="20.7265625" style="26" customWidth="1"/>
    <col min="11010" max="11011" width="10.7265625" style="26" customWidth="1"/>
    <col min="11012" max="11012" width="0.81640625" style="26" customWidth="1"/>
    <col min="11013" max="11014" width="10.7265625" style="26" customWidth="1"/>
    <col min="11015" max="11015" width="0.81640625" style="26" customWidth="1"/>
    <col min="11016" max="11017" width="10.7265625" style="26" customWidth="1"/>
    <col min="11018" max="11018" width="10.1796875" style="26" bestFit="1" customWidth="1"/>
    <col min="11019" max="11019" width="11.1796875" style="26" bestFit="1" customWidth="1"/>
    <col min="11020" max="11020" width="12.1796875" style="26" customWidth="1"/>
    <col min="11021" max="11021" width="11.81640625" style="26" customWidth="1"/>
    <col min="11022" max="11264" width="9.1796875" style="26"/>
    <col min="11265" max="11265" width="20.7265625" style="26" customWidth="1"/>
    <col min="11266" max="11267" width="10.7265625" style="26" customWidth="1"/>
    <col min="11268" max="11268" width="0.81640625" style="26" customWidth="1"/>
    <col min="11269" max="11270" width="10.7265625" style="26" customWidth="1"/>
    <col min="11271" max="11271" width="0.81640625" style="26" customWidth="1"/>
    <col min="11272" max="11273" width="10.7265625" style="26" customWidth="1"/>
    <col min="11274" max="11274" width="10.1796875" style="26" bestFit="1" customWidth="1"/>
    <col min="11275" max="11275" width="11.1796875" style="26" bestFit="1" customWidth="1"/>
    <col min="11276" max="11276" width="12.1796875" style="26" customWidth="1"/>
    <col min="11277" max="11277" width="11.81640625" style="26" customWidth="1"/>
    <col min="11278" max="11520" width="9.1796875" style="26"/>
    <col min="11521" max="11521" width="20.7265625" style="26" customWidth="1"/>
    <col min="11522" max="11523" width="10.7265625" style="26" customWidth="1"/>
    <col min="11524" max="11524" width="0.81640625" style="26" customWidth="1"/>
    <col min="11525" max="11526" width="10.7265625" style="26" customWidth="1"/>
    <col min="11527" max="11527" width="0.81640625" style="26" customWidth="1"/>
    <col min="11528" max="11529" width="10.7265625" style="26" customWidth="1"/>
    <col min="11530" max="11530" width="10.1796875" style="26" bestFit="1" customWidth="1"/>
    <col min="11531" max="11531" width="11.1796875" style="26" bestFit="1" customWidth="1"/>
    <col min="11532" max="11532" width="12.1796875" style="26" customWidth="1"/>
    <col min="11533" max="11533" width="11.81640625" style="26" customWidth="1"/>
    <col min="11534" max="11776" width="9.1796875" style="26"/>
    <col min="11777" max="11777" width="20.7265625" style="26" customWidth="1"/>
    <col min="11778" max="11779" width="10.7265625" style="26" customWidth="1"/>
    <col min="11780" max="11780" width="0.81640625" style="26" customWidth="1"/>
    <col min="11781" max="11782" width="10.7265625" style="26" customWidth="1"/>
    <col min="11783" max="11783" width="0.81640625" style="26" customWidth="1"/>
    <col min="11784" max="11785" width="10.7265625" style="26" customWidth="1"/>
    <col min="11786" max="11786" width="10.1796875" style="26" bestFit="1" customWidth="1"/>
    <col min="11787" max="11787" width="11.1796875" style="26" bestFit="1" customWidth="1"/>
    <col min="11788" max="11788" width="12.1796875" style="26" customWidth="1"/>
    <col min="11789" max="11789" width="11.81640625" style="26" customWidth="1"/>
    <col min="11790" max="12032" width="9.1796875" style="26"/>
    <col min="12033" max="12033" width="20.7265625" style="26" customWidth="1"/>
    <col min="12034" max="12035" width="10.7265625" style="26" customWidth="1"/>
    <col min="12036" max="12036" width="0.81640625" style="26" customWidth="1"/>
    <col min="12037" max="12038" width="10.7265625" style="26" customWidth="1"/>
    <col min="12039" max="12039" width="0.81640625" style="26" customWidth="1"/>
    <col min="12040" max="12041" width="10.7265625" style="26" customWidth="1"/>
    <col min="12042" max="12042" width="10.1796875" style="26" bestFit="1" customWidth="1"/>
    <col min="12043" max="12043" width="11.1796875" style="26" bestFit="1" customWidth="1"/>
    <col min="12044" max="12044" width="12.1796875" style="26" customWidth="1"/>
    <col min="12045" max="12045" width="11.81640625" style="26" customWidth="1"/>
    <col min="12046" max="12288" width="9.1796875" style="26"/>
    <col min="12289" max="12289" width="20.7265625" style="26" customWidth="1"/>
    <col min="12290" max="12291" width="10.7265625" style="26" customWidth="1"/>
    <col min="12292" max="12292" width="0.81640625" style="26" customWidth="1"/>
    <col min="12293" max="12294" width="10.7265625" style="26" customWidth="1"/>
    <col min="12295" max="12295" width="0.81640625" style="26" customWidth="1"/>
    <col min="12296" max="12297" width="10.7265625" style="26" customWidth="1"/>
    <col min="12298" max="12298" width="10.1796875" style="26" bestFit="1" customWidth="1"/>
    <col min="12299" max="12299" width="11.1796875" style="26" bestFit="1" customWidth="1"/>
    <col min="12300" max="12300" width="12.1796875" style="26" customWidth="1"/>
    <col min="12301" max="12301" width="11.81640625" style="26" customWidth="1"/>
    <col min="12302" max="12544" width="9.1796875" style="26"/>
    <col min="12545" max="12545" width="20.7265625" style="26" customWidth="1"/>
    <col min="12546" max="12547" width="10.7265625" style="26" customWidth="1"/>
    <col min="12548" max="12548" width="0.81640625" style="26" customWidth="1"/>
    <col min="12549" max="12550" width="10.7265625" style="26" customWidth="1"/>
    <col min="12551" max="12551" width="0.81640625" style="26" customWidth="1"/>
    <col min="12552" max="12553" width="10.7265625" style="26" customWidth="1"/>
    <col min="12554" max="12554" width="10.1796875" style="26" bestFit="1" customWidth="1"/>
    <col min="12555" max="12555" width="11.1796875" style="26" bestFit="1" customWidth="1"/>
    <col min="12556" max="12556" width="12.1796875" style="26" customWidth="1"/>
    <col min="12557" max="12557" width="11.81640625" style="26" customWidth="1"/>
    <col min="12558" max="12800" width="9.1796875" style="26"/>
    <col min="12801" max="12801" width="20.7265625" style="26" customWidth="1"/>
    <col min="12802" max="12803" width="10.7265625" style="26" customWidth="1"/>
    <col min="12804" max="12804" width="0.81640625" style="26" customWidth="1"/>
    <col min="12805" max="12806" width="10.7265625" style="26" customWidth="1"/>
    <col min="12807" max="12807" width="0.81640625" style="26" customWidth="1"/>
    <col min="12808" max="12809" width="10.7265625" style="26" customWidth="1"/>
    <col min="12810" max="12810" width="10.1796875" style="26" bestFit="1" customWidth="1"/>
    <col min="12811" max="12811" width="11.1796875" style="26" bestFit="1" customWidth="1"/>
    <col min="12812" max="12812" width="12.1796875" style="26" customWidth="1"/>
    <col min="12813" max="12813" width="11.81640625" style="26" customWidth="1"/>
    <col min="12814" max="13056" width="9.1796875" style="26"/>
    <col min="13057" max="13057" width="20.7265625" style="26" customWidth="1"/>
    <col min="13058" max="13059" width="10.7265625" style="26" customWidth="1"/>
    <col min="13060" max="13060" width="0.81640625" style="26" customWidth="1"/>
    <col min="13061" max="13062" width="10.7265625" style="26" customWidth="1"/>
    <col min="13063" max="13063" width="0.81640625" style="26" customWidth="1"/>
    <col min="13064" max="13065" width="10.7265625" style="26" customWidth="1"/>
    <col min="13066" max="13066" width="10.1796875" style="26" bestFit="1" customWidth="1"/>
    <col min="13067" max="13067" width="11.1796875" style="26" bestFit="1" customWidth="1"/>
    <col min="13068" max="13068" width="12.1796875" style="26" customWidth="1"/>
    <col min="13069" max="13069" width="11.81640625" style="26" customWidth="1"/>
    <col min="13070" max="13312" width="9.1796875" style="26"/>
    <col min="13313" max="13313" width="20.7265625" style="26" customWidth="1"/>
    <col min="13314" max="13315" width="10.7265625" style="26" customWidth="1"/>
    <col min="13316" max="13316" width="0.81640625" style="26" customWidth="1"/>
    <col min="13317" max="13318" width="10.7265625" style="26" customWidth="1"/>
    <col min="13319" max="13319" width="0.81640625" style="26" customWidth="1"/>
    <col min="13320" max="13321" width="10.7265625" style="26" customWidth="1"/>
    <col min="13322" max="13322" width="10.1796875" style="26" bestFit="1" customWidth="1"/>
    <col min="13323" max="13323" width="11.1796875" style="26" bestFit="1" customWidth="1"/>
    <col min="13324" max="13324" width="12.1796875" style="26" customWidth="1"/>
    <col min="13325" max="13325" width="11.81640625" style="26" customWidth="1"/>
    <col min="13326" max="13568" width="9.1796875" style="26"/>
    <col min="13569" max="13569" width="20.7265625" style="26" customWidth="1"/>
    <col min="13570" max="13571" width="10.7265625" style="26" customWidth="1"/>
    <col min="13572" max="13572" width="0.81640625" style="26" customWidth="1"/>
    <col min="13573" max="13574" width="10.7265625" style="26" customWidth="1"/>
    <col min="13575" max="13575" width="0.81640625" style="26" customWidth="1"/>
    <col min="13576" max="13577" width="10.7265625" style="26" customWidth="1"/>
    <col min="13578" max="13578" width="10.1796875" style="26" bestFit="1" customWidth="1"/>
    <col min="13579" max="13579" width="11.1796875" style="26" bestFit="1" customWidth="1"/>
    <col min="13580" max="13580" width="12.1796875" style="26" customWidth="1"/>
    <col min="13581" max="13581" width="11.81640625" style="26" customWidth="1"/>
    <col min="13582" max="13824" width="9.1796875" style="26"/>
    <col min="13825" max="13825" width="20.7265625" style="26" customWidth="1"/>
    <col min="13826" max="13827" width="10.7265625" style="26" customWidth="1"/>
    <col min="13828" max="13828" width="0.81640625" style="26" customWidth="1"/>
    <col min="13829" max="13830" width="10.7265625" style="26" customWidth="1"/>
    <col min="13831" max="13831" width="0.81640625" style="26" customWidth="1"/>
    <col min="13832" max="13833" width="10.7265625" style="26" customWidth="1"/>
    <col min="13834" max="13834" width="10.1796875" style="26" bestFit="1" customWidth="1"/>
    <col min="13835" max="13835" width="11.1796875" style="26" bestFit="1" customWidth="1"/>
    <col min="13836" max="13836" width="12.1796875" style="26" customWidth="1"/>
    <col min="13837" max="13837" width="11.81640625" style="26" customWidth="1"/>
    <col min="13838" max="14080" width="9.1796875" style="26"/>
    <col min="14081" max="14081" width="20.7265625" style="26" customWidth="1"/>
    <col min="14082" max="14083" width="10.7265625" style="26" customWidth="1"/>
    <col min="14084" max="14084" width="0.81640625" style="26" customWidth="1"/>
    <col min="14085" max="14086" width="10.7265625" style="26" customWidth="1"/>
    <col min="14087" max="14087" width="0.81640625" style="26" customWidth="1"/>
    <col min="14088" max="14089" width="10.7265625" style="26" customWidth="1"/>
    <col min="14090" max="14090" width="10.1796875" style="26" bestFit="1" customWidth="1"/>
    <col min="14091" max="14091" width="11.1796875" style="26" bestFit="1" customWidth="1"/>
    <col min="14092" max="14092" width="12.1796875" style="26" customWidth="1"/>
    <col min="14093" max="14093" width="11.81640625" style="26" customWidth="1"/>
    <col min="14094" max="14336" width="9.1796875" style="26"/>
    <col min="14337" max="14337" width="20.7265625" style="26" customWidth="1"/>
    <col min="14338" max="14339" width="10.7265625" style="26" customWidth="1"/>
    <col min="14340" max="14340" width="0.81640625" style="26" customWidth="1"/>
    <col min="14341" max="14342" width="10.7265625" style="26" customWidth="1"/>
    <col min="14343" max="14343" width="0.81640625" style="26" customWidth="1"/>
    <col min="14344" max="14345" width="10.7265625" style="26" customWidth="1"/>
    <col min="14346" max="14346" width="10.1796875" style="26" bestFit="1" customWidth="1"/>
    <col min="14347" max="14347" width="11.1796875" style="26" bestFit="1" customWidth="1"/>
    <col min="14348" max="14348" width="12.1796875" style="26" customWidth="1"/>
    <col min="14349" max="14349" width="11.81640625" style="26" customWidth="1"/>
    <col min="14350" max="14592" width="9.1796875" style="26"/>
    <col min="14593" max="14593" width="20.7265625" style="26" customWidth="1"/>
    <col min="14594" max="14595" width="10.7265625" style="26" customWidth="1"/>
    <col min="14596" max="14596" width="0.81640625" style="26" customWidth="1"/>
    <col min="14597" max="14598" width="10.7265625" style="26" customWidth="1"/>
    <col min="14599" max="14599" width="0.81640625" style="26" customWidth="1"/>
    <col min="14600" max="14601" width="10.7265625" style="26" customWidth="1"/>
    <col min="14602" max="14602" width="10.1796875" style="26" bestFit="1" customWidth="1"/>
    <col min="14603" max="14603" width="11.1796875" style="26" bestFit="1" customWidth="1"/>
    <col min="14604" max="14604" width="12.1796875" style="26" customWidth="1"/>
    <col min="14605" max="14605" width="11.81640625" style="26" customWidth="1"/>
    <col min="14606" max="14848" width="9.1796875" style="26"/>
    <col min="14849" max="14849" width="20.7265625" style="26" customWidth="1"/>
    <col min="14850" max="14851" width="10.7265625" style="26" customWidth="1"/>
    <col min="14852" max="14852" width="0.81640625" style="26" customWidth="1"/>
    <col min="14853" max="14854" width="10.7265625" style="26" customWidth="1"/>
    <col min="14855" max="14855" width="0.81640625" style="26" customWidth="1"/>
    <col min="14856" max="14857" width="10.7265625" style="26" customWidth="1"/>
    <col min="14858" max="14858" width="10.1796875" style="26" bestFit="1" customWidth="1"/>
    <col min="14859" max="14859" width="11.1796875" style="26" bestFit="1" customWidth="1"/>
    <col min="14860" max="14860" width="12.1796875" style="26" customWidth="1"/>
    <col min="14861" max="14861" width="11.81640625" style="26" customWidth="1"/>
    <col min="14862" max="15104" width="9.1796875" style="26"/>
    <col min="15105" max="15105" width="20.7265625" style="26" customWidth="1"/>
    <col min="15106" max="15107" width="10.7265625" style="26" customWidth="1"/>
    <col min="15108" max="15108" width="0.81640625" style="26" customWidth="1"/>
    <col min="15109" max="15110" width="10.7265625" style="26" customWidth="1"/>
    <col min="15111" max="15111" width="0.81640625" style="26" customWidth="1"/>
    <col min="15112" max="15113" width="10.7265625" style="26" customWidth="1"/>
    <col min="15114" max="15114" width="10.1796875" style="26" bestFit="1" customWidth="1"/>
    <col min="15115" max="15115" width="11.1796875" style="26" bestFit="1" customWidth="1"/>
    <col min="15116" max="15116" width="12.1796875" style="26" customWidth="1"/>
    <col min="15117" max="15117" width="11.81640625" style="26" customWidth="1"/>
    <col min="15118" max="15360" width="9.1796875" style="26"/>
    <col min="15361" max="15361" width="20.7265625" style="26" customWidth="1"/>
    <col min="15362" max="15363" width="10.7265625" style="26" customWidth="1"/>
    <col min="15364" max="15364" width="0.81640625" style="26" customWidth="1"/>
    <col min="15365" max="15366" width="10.7265625" style="26" customWidth="1"/>
    <col min="15367" max="15367" width="0.81640625" style="26" customWidth="1"/>
    <col min="15368" max="15369" width="10.7265625" style="26" customWidth="1"/>
    <col min="15370" max="15370" width="10.1796875" style="26" bestFit="1" customWidth="1"/>
    <col min="15371" max="15371" width="11.1796875" style="26" bestFit="1" customWidth="1"/>
    <col min="15372" max="15372" width="12.1796875" style="26" customWidth="1"/>
    <col min="15373" max="15373" width="11.81640625" style="26" customWidth="1"/>
    <col min="15374" max="15616" width="9.1796875" style="26"/>
    <col min="15617" max="15617" width="20.7265625" style="26" customWidth="1"/>
    <col min="15618" max="15619" width="10.7265625" style="26" customWidth="1"/>
    <col min="15620" max="15620" width="0.81640625" style="26" customWidth="1"/>
    <col min="15621" max="15622" width="10.7265625" style="26" customWidth="1"/>
    <col min="15623" max="15623" width="0.81640625" style="26" customWidth="1"/>
    <col min="15624" max="15625" width="10.7265625" style="26" customWidth="1"/>
    <col min="15626" max="15626" width="10.1796875" style="26" bestFit="1" customWidth="1"/>
    <col min="15627" max="15627" width="11.1796875" style="26" bestFit="1" customWidth="1"/>
    <col min="15628" max="15628" width="12.1796875" style="26" customWidth="1"/>
    <col min="15629" max="15629" width="11.81640625" style="26" customWidth="1"/>
    <col min="15630" max="15872" width="9.1796875" style="26"/>
    <col min="15873" max="15873" width="20.7265625" style="26" customWidth="1"/>
    <col min="15874" max="15875" width="10.7265625" style="26" customWidth="1"/>
    <col min="15876" max="15876" width="0.81640625" style="26" customWidth="1"/>
    <col min="15877" max="15878" width="10.7265625" style="26" customWidth="1"/>
    <col min="15879" max="15879" width="0.81640625" style="26" customWidth="1"/>
    <col min="15880" max="15881" width="10.7265625" style="26" customWidth="1"/>
    <col min="15882" max="15882" width="10.1796875" style="26" bestFit="1" customWidth="1"/>
    <col min="15883" max="15883" width="11.1796875" style="26" bestFit="1" customWidth="1"/>
    <col min="15884" max="15884" width="12.1796875" style="26" customWidth="1"/>
    <col min="15885" max="15885" width="11.81640625" style="26" customWidth="1"/>
    <col min="15886" max="16128" width="9.1796875" style="26"/>
    <col min="16129" max="16129" width="20.7265625" style="26" customWidth="1"/>
    <col min="16130" max="16131" width="10.7265625" style="26" customWidth="1"/>
    <col min="16132" max="16132" width="0.81640625" style="26" customWidth="1"/>
    <col min="16133" max="16134" width="10.7265625" style="26" customWidth="1"/>
    <col min="16135" max="16135" width="0.81640625" style="26" customWidth="1"/>
    <col min="16136" max="16137" width="10.7265625" style="26" customWidth="1"/>
    <col min="16138" max="16138" width="10.1796875" style="26" bestFit="1" customWidth="1"/>
    <col min="16139" max="16139" width="11.1796875" style="26" bestFit="1" customWidth="1"/>
    <col min="16140" max="16140" width="12.1796875" style="26" customWidth="1"/>
    <col min="16141" max="16141" width="11.81640625" style="26" customWidth="1"/>
    <col min="16142" max="16384" width="9.1796875" style="26"/>
  </cols>
  <sheetData>
    <row r="1" spans="1:11" s="1" customFormat="1" ht="12.75" customHeight="1" x14ac:dyDescent="0.25"/>
    <row r="2" spans="1:11" s="1" customFormat="1" ht="12.75" customHeight="1" x14ac:dyDescent="0.25"/>
    <row r="3" spans="1:11" s="3" customFormat="1" ht="12.75" customHeight="1" x14ac:dyDescent="0.25">
      <c r="A3" s="2"/>
    </row>
    <row r="4" spans="1:11" s="4" customFormat="1" ht="12" customHeight="1" x14ac:dyDescent="0.25">
      <c r="A4" s="4" t="s">
        <v>102</v>
      </c>
    </row>
    <row r="5" spans="1:11" s="60" customFormat="1" ht="25" customHeight="1" x14ac:dyDescent="0.25">
      <c r="A5" s="542" t="s">
        <v>61</v>
      </c>
      <c r="B5" s="542"/>
      <c r="C5" s="542"/>
      <c r="D5" s="542"/>
      <c r="E5" s="542"/>
      <c r="F5" s="542"/>
      <c r="G5" s="542"/>
      <c r="H5" s="542"/>
      <c r="I5" s="542"/>
    </row>
    <row r="6" spans="1:11" s="6" customFormat="1" ht="12" customHeight="1" x14ac:dyDescent="0.25">
      <c r="A6" s="517" t="s">
        <v>495</v>
      </c>
      <c r="B6" s="517"/>
      <c r="C6" s="517"/>
      <c r="D6" s="517"/>
      <c r="E6" s="517"/>
      <c r="F6" s="517"/>
      <c r="G6" s="517"/>
    </row>
    <row r="7" spans="1:11" ht="6" customHeight="1" x14ac:dyDescent="0.25"/>
    <row r="8" spans="1:11" ht="12" customHeight="1" x14ac:dyDescent="0.25">
      <c r="A8" s="524" t="s">
        <v>62</v>
      </c>
      <c r="B8" s="526" t="s">
        <v>63</v>
      </c>
      <c r="C8" s="526"/>
      <c r="D8" s="87"/>
      <c r="E8" s="526" t="s">
        <v>64</v>
      </c>
      <c r="F8" s="526"/>
      <c r="G8" s="88"/>
      <c r="H8" s="526" t="s">
        <v>21</v>
      </c>
      <c r="I8" s="526"/>
    </row>
    <row r="9" spans="1:11" ht="20.149999999999999" customHeight="1" x14ac:dyDescent="0.25">
      <c r="A9" s="543"/>
      <c r="B9" s="63" t="s">
        <v>65</v>
      </c>
      <c r="C9" s="453" t="s">
        <v>66</v>
      </c>
      <c r="D9" s="64"/>
      <c r="E9" s="63" t="s">
        <v>65</v>
      </c>
      <c r="F9" s="453" t="s">
        <v>66</v>
      </c>
      <c r="G9" s="64"/>
      <c r="H9" s="63" t="s">
        <v>65</v>
      </c>
      <c r="I9" s="453" t="s">
        <v>66</v>
      </c>
    </row>
    <row r="10" spans="1:11" ht="3" customHeight="1" x14ac:dyDescent="0.25">
      <c r="A10" s="449"/>
      <c r="B10" s="65"/>
      <c r="C10" s="66"/>
      <c r="D10" s="67"/>
      <c r="E10" s="65"/>
      <c r="F10" s="66"/>
      <c r="G10" s="67"/>
      <c r="H10" s="65"/>
      <c r="I10" s="66"/>
    </row>
    <row r="11" spans="1:11" ht="10" customHeight="1" x14ac:dyDescent="0.25">
      <c r="A11" s="43"/>
      <c r="B11" s="545" t="s">
        <v>103</v>
      </c>
      <c r="C11" s="545"/>
      <c r="D11" s="545"/>
      <c r="E11" s="545"/>
      <c r="F11" s="545"/>
      <c r="G11" s="545"/>
      <c r="H11" s="545"/>
      <c r="I11" s="545"/>
    </row>
    <row r="12" spans="1:11" ht="3" customHeight="1" x14ac:dyDescent="0.25">
      <c r="A12" s="450"/>
      <c r="B12" s="452"/>
      <c r="C12" s="452"/>
      <c r="D12" s="452"/>
      <c r="E12" s="452"/>
      <c r="F12" s="452"/>
      <c r="G12" s="452"/>
      <c r="H12" s="452"/>
      <c r="I12" s="452"/>
    </row>
    <row r="13" spans="1:11" s="90" customFormat="1" ht="10" customHeight="1" x14ac:dyDescent="0.25">
      <c r="A13" s="81" t="s">
        <v>104</v>
      </c>
      <c r="B13" s="89">
        <f>SUM(B14:B21)</f>
        <v>129134753.60599999</v>
      </c>
      <c r="C13" s="89">
        <f>SUM(C14:C21)</f>
        <v>6686503.4670000011</v>
      </c>
      <c r="D13" s="89"/>
      <c r="E13" s="89">
        <f>SUM(E14:E21)</f>
        <v>829789833.60500002</v>
      </c>
      <c r="F13" s="89">
        <f>SUM(F14:F21)</f>
        <v>121879900.954</v>
      </c>
      <c r="G13" s="89"/>
      <c r="H13" s="89">
        <f>SUM(H14:H21)</f>
        <v>958924587.21100008</v>
      </c>
      <c r="I13" s="89">
        <f>SUM(I14:I21)</f>
        <v>128566404.421</v>
      </c>
    </row>
    <row r="14" spans="1:11" s="6" customFormat="1" ht="10" customHeight="1" x14ac:dyDescent="0.25">
      <c r="A14" s="449" t="s">
        <v>105</v>
      </c>
      <c r="B14" s="91">
        <v>90301269.488999993</v>
      </c>
      <c r="C14" s="91">
        <v>1690515.439</v>
      </c>
      <c r="D14" s="92"/>
      <c r="E14" s="91">
        <v>288762948.05699998</v>
      </c>
      <c r="F14" s="91">
        <v>6660918.5219999999</v>
      </c>
      <c r="G14" s="92"/>
      <c r="H14" s="91">
        <v>379064217.546</v>
      </c>
      <c r="I14" s="91">
        <v>8351433.9610000001</v>
      </c>
      <c r="K14" s="161"/>
    </row>
    <row r="15" spans="1:11" s="6" customFormat="1" ht="10" customHeight="1" x14ac:dyDescent="0.25">
      <c r="A15" s="449" t="s">
        <v>106</v>
      </c>
      <c r="B15" s="91">
        <v>19824195.195</v>
      </c>
      <c r="C15" s="91">
        <v>1396500.385</v>
      </c>
      <c r="D15" s="92"/>
      <c r="E15" s="91">
        <v>148211177.706</v>
      </c>
      <c r="F15" s="91">
        <v>10716256.115</v>
      </c>
      <c r="G15" s="92"/>
      <c r="H15" s="91">
        <v>168035372.90099999</v>
      </c>
      <c r="I15" s="91">
        <v>12112756.5</v>
      </c>
    </row>
    <row r="16" spans="1:11" s="6" customFormat="1" ht="10" customHeight="1" x14ac:dyDescent="0.25">
      <c r="A16" s="449" t="s">
        <v>107</v>
      </c>
      <c r="B16" s="91">
        <v>8822101.9179999996</v>
      </c>
      <c r="C16" s="91">
        <v>1068928.3929999999</v>
      </c>
      <c r="D16" s="92"/>
      <c r="E16" s="91">
        <v>100437954.05500001</v>
      </c>
      <c r="F16" s="91">
        <v>12343064.126</v>
      </c>
      <c r="G16" s="92"/>
      <c r="H16" s="91">
        <v>109260055.973</v>
      </c>
      <c r="I16" s="91">
        <v>13411992.518999999</v>
      </c>
      <c r="K16" s="161"/>
    </row>
    <row r="17" spans="1:13" s="6" customFormat="1" ht="10" customHeight="1" x14ac:dyDescent="0.25">
      <c r="A17" s="449" t="s">
        <v>108</v>
      </c>
      <c r="B17" s="91">
        <v>4317757.0329999998</v>
      </c>
      <c r="C17" s="91">
        <v>727107.09400000004</v>
      </c>
      <c r="D17" s="92"/>
      <c r="E17" s="91">
        <v>81045815.638999999</v>
      </c>
      <c r="F17" s="91">
        <v>13911490.691</v>
      </c>
      <c r="G17" s="92"/>
      <c r="H17" s="91">
        <v>85363572.672000006</v>
      </c>
      <c r="I17" s="91">
        <v>14638597.785</v>
      </c>
    </row>
    <row r="18" spans="1:13" s="6" customFormat="1" ht="10" customHeight="1" x14ac:dyDescent="0.25">
      <c r="A18" s="449" t="s">
        <v>109</v>
      </c>
      <c r="B18" s="91">
        <v>3819692.9920000001</v>
      </c>
      <c r="C18" s="91">
        <v>906917.86499999999</v>
      </c>
      <c r="D18" s="92"/>
      <c r="E18" s="91">
        <v>104450335.84999999</v>
      </c>
      <c r="F18" s="91">
        <v>25476953.114</v>
      </c>
      <c r="G18" s="92"/>
      <c r="H18" s="91">
        <v>108270028.84199999</v>
      </c>
      <c r="I18" s="91">
        <v>26383870.978999998</v>
      </c>
    </row>
    <row r="19" spans="1:13" s="6" customFormat="1" ht="10" customHeight="1" x14ac:dyDescent="0.25">
      <c r="A19" s="449" t="s">
        <v>110</v>
      </c>
      <c r="B19" s="91">
        <v>1114042.581</v>
      </c>
      <c r="C19" s="91">
        <v>370312.07799999998</v>
      </c>
      <c r="D19" s="92"/>
      <c r="E19" s="91">
        <v>48269717.225000001</v>
      </c>
      <c r="F19" s="91">
        <v>16492798.195</v>
      </c>
      <c r="G19" s="92"/>
      <c r="H19" s="91">
        <v>49383759.806000002</v>
      </c>
      <c r="I19" s="91">
        <v>16863110.272999998</v>
      </c>
      <c r="K19" s="161"/>
      <c r="L19" s="161"/>
      <c r="M19" s="161"/>
    </row>
    <row r="20" spans="1:13" s="6" customFormat="1" ht="10" customHeight="1" x14ac:dyDescent="0.25">
      <c r="A20" s="449" t="s">
        <v>111</v>
      </c>
      <c r="B20" s="91">
        <v>423349.538</v>
      </c>
      <c r="C20" s="91">
        <v>187439.95699999999</v>
      </c>
      <c r="D20" s="92"/>
      <c r="E20" s="91">
        <v>19830671.846999999</v>
      </c>
      <c r="F20" s="91">
        <v>8753646.0329999998</v>
      </c>
      <c r="G20" s="92"/>
      <c r="H20" s="91">
        <v>20254021.385000002</v>
      </c>
      <c r="I20" s="91">
        <v>8941085.9900000002</v>
      </c>
      <c r="K20" s="161"/>
      <c r="L20" s="161"/>
    </row>
    <row r="21" spans="1:13" s="6" customFormat="1" ht="10" customHeight="1" x14ac:dyDescent="0.25">
      <c r="A21" s="449" t="s">
        <v>112</v>
      </c>
      <c r="B21" s="91">
        <v>512344.86</v>
      </c>
      <c r="C21" s="91">
        <v>338782.25599999999</v>
      </c>
      <c r="D21" s="92"/>
      <c r="E21" s="91">
        <v>38781213.226000004</v>
      </c>
      <c r="F21" s="91">
        <v>27524774.158</v>
      </c>
      <c r="G21" s="92"/>
      <c r="H21" s="91">
        <v>39293558.086000003</v>
      </c>
      <c r="I21" s="91">
        <v>27863556.414000001</v>
      </c>
    </row>
    <row r="22" spans="1:13" s="90" customFormat="1" ht="10" customHeight="1" x14ac:dyDescent="0.25">
      <c r="A22" s="81" t="s">
        <v>113</v>
      </c>
      <c r="B22" s="84">
        <f>SUM(B23:B30)</f>
        <v>721846.89699999988</v>
      </c>
      <c r="C22" s="84">
        <f>SUM(C23:C30)</f>
        <v>202181.13699999999</v>
      </c>
      <c r="D22" s="93"/>
      <c r="E22" s="93">
        <f>SUM(E23:E30)</f>
        <v>27438209.594999999</v>
      </c>
      <c r="F22" s="93">
        <f>SUM(F23:F30)</f>
        <v>16217413.790000001</v>
      </c>
      <c r="G22" s="93"/>
      <c r="H22" s="93">
        <f>SUM(H23:H30)</f>
        <v>28160056.491999999</v>
      </c>
      <c r="I22" s="93">
        <f>SUM(I23:I30)</f>
        <v>16419594.927000001</v>
      </c>
      <c r="J22" s="6"/>
      <c r="K22" s="6"/>
      <c r="L22" s="6"/>
    </row>
    <row r="23" spans="1:13" s="6" customFormat="1" ht="10" customHeight="1" x14ac:dyDescent="0.25">
      <c r="A23" s="449" t="s">
        <v>105</v>
      </c>
      <c r="B23" s="91">
        <v>206840.61499999999</v>
      </c>
      <c r="C23" s="91">
        <v>5760.1</v>
      </c>
      <c r="D23" s="92"/>
      <c r="E23" s="91">
        <v>1079770.9680000001</v>
      </c>
      <c r="F23" s="91">
        <v>31927.13</v>
      </c>
      <c r="G23" s="92"/>
      <c r="H23" s="91">
        <v>1286611.5830000001</v>
      </c>
      <c r="I23" s="91">
        <v>37687.230000000003</v>
      </c>
      <c r="J23" s="161"/>
      <c r="K23" s="161"/>
      <c r="L23" s="161"/>
    </row>
    <row r="24" spans="1:13" s="6" customFormat="1" ht="10" customHeight="1" x14ac:dyDescent="0.25">
      <c r="A24" s="449" t="s">
        <v>106</v>
      </c>
      <c r="B24" s="91">
        <v>58315.616999999998</v>
      </c>
      <c r="C24" s="91">
        <v>4636.9960000000001</v>
      </c>
      <c r="D24" s="92"/>
      <c r="E24" s="91">
        <v>1979691.7930000001</v>
      </c>
      <c r="F24" s="91">
        <v>144865.598</v>
      </c>
      <c r="G24" s="92"/>
      <c r="H24" s="91">
        <v>2038007.41</v>
      </c>
      <c r="I24" s="91">
        <v>149502.59400000001</v>
      </c>
      <c r="J24" s="161"/>
      <c r="K24" s="161"/>
      <c r="L24" s="161"/>
    </row>
    <row r="25" spans="1:13" s="6" customFormat="1" ht="10" customHeight="1" x14ac:dyDescent="0.25">
      <c r="A25" s="449" t="s">
        <v>107</v>
      </c>
      <c r="B25" s="91">
        <v>48716.86</v>
      </c>
      <c r="C25" s="91">
        <v>6278.7070000000003</v>
      </c>
      <c r="D25" s="92"/>
      <c r="E25" s="91">
        <v>1329243.0549999999</v>
      </c>
      <c r="F25" s="91">
        <v>169173.22500000001</v>
      </c>
      <c r="G25" s="92"/>
      <c r="H25" s="91">
        <v>1377959.915</v>
      </c>
      <c r="I25" s="91">
        <v>175451.932</v>
      </c>
    </row>
    <row r="26" spans="1:13" s="6" customFormat="1" ht="10" customHeight="1" x14ac:dyDescent="0.25">
      <c r="A26" s="449" t="s">
        <v>108</v>
      </c>
      <c r="B26" s="91">
        <v>59650.783000000003</v>
      </c>
      <c r="C26" s="91">
        <v>10889.794</v>
      </c>
      <c r="D26" s="92"/>
      <c r="E26" s="91">
        <v>1010550.3689999999</v>
      </c>
      <c r="F26" s="91">
        <v>177893.03700000001</v>
      </c>
      <c r="G26" s="92"/>
      <c r="H26" s="91">
        <v>1070201.152</v>
      </c>
      <c r="I26" s="91">
        <v>188782.83100000001</v>
      </c>
    </row>
    <row r="27" spans="1:13" s="6" customFormat="1" ht="10" customHeight="1" x14ac:dyDescent="0.25">
      <c r="A27" s="449" t="s">
        <v>109</v>
      </c>
      <c r="B27" s="91">
        <v>63228.536999999997</v>
      </c>
      <c r="C27" s="91">
        <v>14273.244000000001</v>
      </c>
      <c r="D27" s="92"/>
      <c r="E27" s="91">
        <v>2374059.7599999998</v>
      </c>
      <c r="F27" s="91">
        <v>596674.99800000002</v>
      </c>
      <c r="G27" s="92"/>
      <c r="H27" s="91">
        <v>2437288.2969999998</v>
      </c>
      <c r="I27" s="91">
        <v>610948.24199999997</v>
      </c>
    </row>
    <row r="28" spans="1:13" s="6" customFormat="1" ht="10" customHeight="1" x14ac:dyDescent="0.25">
      <c r="A28" s="449" t="s">
        <v>110</v>
      </c>
      <c r="B28" s="91">
        <v>72313.032999999996</v>
      </c>
      <c r="C28" s="91">
        <v>23488.34</v>
      </c>
      <c r="D28" s="92"/>
      <c r="E28" s="91">
        <v>3016244.8130000001</v>
      </c>
      <c r="F28" s="91">
        <v>1075353.5009999999</v>
      </c>
      <c r="G28" s="92"/>
      <c r="H28" s="91">
        <v>3088557.8459999999</v>
      </c>
      <c r="I28" s="91">
        <v>1098841.841</v>
      </c>
      <c r="K28" s="161"/>
      <c r="L28" s="161"/>
      <c r="M28" s="161"/>
    </row>
    <row r="29" spans="1:13" s="6" customFormat="1" ht="10" customHeight="1" x14ac:dyDescent="0.25">
      <c r="A29" s="449" t="s">
        <v>111</v>
      </c>
      <c r="B29" s="91">
        <v>123151.08500000001</v>
      </c>
      <c r="C29" s="91">
        <v>50873.120000000003</v>
      </c>
      <c r="D29" s="92"/>
      <c r="E29" s="91">
        <v>3100294.6540000001</v>
      </c>
      <c r="F29" s="91">
        <v>1405346.0120000001</v>
      </c>
      <c r="G29" s="92"/>
      <c r="H29" s="91">
        <v>3223445.7390000001</v>
      </c>
      <c r="I29" s="91">
        <v>1456219.132</v>
      </c>
    </row>
    <row r="30" spans="1:13" s="6" customFormat="1" ht="10" customHeight="1" x14ac:dyDescent="0.25">
      <c r="A30" s="449" t="s">
        <v>112</v>
      </c>
      <c r="B30" s="91">
        <v>89630.366999999998</v>
      </c>
      <c r="C30" s="91">
        <v>85980.835999999996</v>
      </c>
      <c r="D30" s="92"/>
      <c r="E30" s="91">
        <v>13548354.183</v>
      </c>
      <c r="F30" s="91">
        <v>12616180.289000001</v>
      </c>
      <c r="G30" s="92"/>
      <c r="H30" s="91">
        <v>13637984.550000001</v>
      </c>
      <c r="I30" s="91">
        <v>12702161.125</v>
      </c>
      <c r="K30" s="161"/>
      <c r="L30" s="161"/>
      <c r="M30" s="161"/>
    </row>
    <row r="31" spans="1:13" s="6" customFormat="1" ht="10" customHeight="1" x14ac:dyDescent="0.25">
      <c r="A31" s="81" t="s">
        <v>14</v>
      </c>
      <c r="B31" s="84">
        <f>SUM(B13,B22)</f>
        <v>129856600.50299999</v>
      </c>
      <c r="C31" s="84">
        <f>SUM(C13,C22)</f>
        <v>6888684.6040000012</v>
      </c>
      <c r="D31" s="84"/>
      <c r="E31" s="84">
        <f>SUM(E13,E22)</f>
        <v>857228043.20000005</v>
      </c>
      <c r="F31" s="84">
        <f>SUM(F13,F22)</f>
        <v>138097314.74399999</v>
      </c>
      <c r="G31" s="84"/>
      <c r="H31" s="84">
        <f>SUM(H13,H22)</f>
        <v>987084643.70300007</v>
      </c>
      <c r="I31" s="84">
        <f>SUM(I13,I22)</f>
        <v>144985999.34799999</v>
      </c>
      <c r="K31" s="414"/>
      <c r="L31" s="414"/>
      <c r="M31" s="414"/>
    </row>
    <row r="32" spans="1:13" ht="3" customHeight="1" x14ac:dyDescent="0.25">
      <c r="A32" s="94"/>
      <c r="B32" s="95"/>
      <c r="C32" s="95"/>
      <c r="D32" s="95"/>
      <c r="E32" s="95"/>
      <c r="F32" s="95"/>
      <c r="G32" s="95"/>
      <c r="H32" s="95"/>
      <c r="I32" s="95"/>
    </row>
    <row r="33" spans="1:13" ht="3" customHeight="1" x14ac:dyDescent="0.25">
      <c r="A33" s="96"/>
      <c r="B33" s="97"/>
      <c r="C33" s="97"/>
      <c r="D33" s="97"/>
      <c r="E33" s="97"/>
      <c r="F33" s="97"/>
      <c r="G33" s="97"/>
      <c r="H33" s="97"/>
      <c r="I33" s="97"/>
    </row>
    <row r="34" spans="1:13" s="7" customFormat="1" ht="10" customHeight="1" x14ac:dyDescent="0.2">
      <c r="A34" s="445" t="s">
        <v>99</v>
      </c>
      <c r="B34" s="445"/>
      <c r="C34" s="445"/>
      <c r="D34" s="445"/>
      <c r="E34" s="445"/>
      <c r="F34" s="445"/>
      <c r="G34" s="445"/>
      <c r="H34" s="445"/>
      <c r="I34" s="445"/>
      <c r="K34" s="25"/>
      <c r="L34" s="25"/>
      <c r="M34" s="25"/>
    </row>
    <row r="35" spans="1:13" ht="10" customHeight="1" x14ac:dyDescent="0.25">
      <c r="A35" s="98" t="s">
        <v>100</v>
      </c>
      <c r="B35" s="99"/>
      <c r="C35" s="99"/>
      <c r="D35" s="99"/>
      <c r="E35" s="99"/>
      <c r="F35" s="99"/>
      <c r="G35" s="99"/>
      <c r="H35" s="99"/>
      <c r="I35" s="99"/>
      <c r="K35" s="59"/>
      <c r="L35" s="59"/>
      <c r="M35" s="59"/>
    </row>
    <row r="36" spans="1:13" ht="10" customHeight="1" x14ac:dyDescent="0.3">
      <c r="A36" s="86" t="s">
        <v>101</v>
      </c>
      <c r="B36" s="100"/>
      <c r="C36" s="100"/>
      <c r="D36" s="100"/>
      <c r="E36" s="100"/>
      <c r="F36" s="100"/>
      <c r="G36" s="100"/>
      <c r="H36" s="100"/>
      <c r="I36" s="100"/>
      <c r="K36" s="59"/>
      <c r="L36" s="59"/>
      <c r="M36" s="59"/>
    </row>
    <row r="38" spans="1:13" x14ac:dyDescent="0.25">
      <c r="B38" s="59"/>
      <c r="C38" s="59"/>
      <c r="J38" s="59"/>
    </row>
    <row r="39" spans="1:13" x14ac:dyDescent="0.25">
      <c r="B39" s="59"/>
      <c r="J39" s="59"/>
    </row>
    <row r="40" spans="1:13" x14ac:dyDescent="0.25">
      <c r="B40" s="59"/>
      <c r="J40" s="59"/>
    </row>
    <row r="43" spans="1:13" x14ac:dyDescent="0.25">
      <c r="I43" s="59"/>
      <c r="J43" s="59"/>
    </row>
    <row r="44" spans="1:13" x14ac:dyDescent="0.25">
      <c r="I44" s="59"/>
      <c r="J44" s="59"/>
    </row>
    <row r="45" spans="1:13" x14ac:dyDescent="0.25">
      <c r="I45" s="59"/>
      <c r="J45" s="59"/>
    </row>
    <row r="48" spans="1:13" x14ac:dyDescent="0.25">
      <c r="I48" s="59"/>
      <c r="J48" s="59"/>
    </row>
    <row r="49" spans="9:10" x14ac:dyDescent="0.25">
      <c r="I49" s="59"/>
      <c r="J49" s="59"/>
    </row>
    <row r="50" spans="9:10" x14ac:dyDescent="0.25">
      <c r="I50" s="59"/>
      <c r="J50" s="59"/>
    </row>
  </sheetData>
  <mergeCells count="7">
    <mergeCell ref="B11:I11"/>
    <mergeCell ref="A5:I5"/>
    <mergeCell ref="A6:G6"/>
    <mergeCell ref="A8:A9"/>
    <mergeCell ref="B8:C8"/>
    <mergeCell ref="E8:F8"/>
    <mergeCell ref="H8:I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zoomScaleNormal="100" workbookViewId="0">
      <selection activeCell="A4" sqref="A4"/>
    </sheetView>
  </sheetViews>
  <sheetFormatPr defaultColWidth="8.81640625" defaultRowHeight="12.5" x14ac:dyDescent="0.25"/>
  <cols>
    <col min="1" max="1" width="36.81640625" style="26" customWidth="1"/>
    <col min="2" max="2" width="0.81640625" style="26" customWidth="1"/>
    <col min="3" max="3" width="10.1796875" style="26" customWidth="1"/>
    <col min="4" max="4" width="8.1796875" style="26" bestFit="1" customWidth="1"/>
    <col min="5" max="5" width="0.81640625" style="26" customWidth="1"/>
    <col min="6" max="6" width="11.453125" style="26" customWidth="1"/>
    <col min="7" max="7" width="10.1796875" style="26" customWidth="1"/>
    <col min="8" max="8" width="0.81640625" style="26" customWidth="1"/>
    <col min="9" max="9" width="9.7265625" style="26" customWidth="1"/>
    <col min="10" max="10" width="9.81640625" style="26" customWidth="1"/>
    <col min="11" max="256" width="8.81640625" style="26"/>
    <col min="257" max="257" width="36.81640625" style="26" customWidth="1"/>
    <col min="258" max="258" width="0.81640625" style="26" customWidth="1"/>
    <col min="259" max="259" width="10.1796875" style="26" customWidth="1"/>
    <col min="260" max="260" width="8.1796875" style="26" bestFit="1" customWidth="1"/>
    <col min="261" max="261" width="0.81640625" style="26" customWidth="1"/>
    <col min="262" max="262" width="11.453125" style="26" customWidth="1"/>
    <col min="263" max="263" width="10.1796875" style="26" customWidth="1"/>
    <col min="264" max="264" width="0.81640625" style="26" customWidth="1"/>
    <col min="265" max="265" width="9.7265625" style="26" customWidth="1"/>
    <col min="266" max="266" width="9.81640625" style="26" customWidth="1"/>
    <col min="267" max="512" width="8.81640625" style="26"/>
    <col min="513" max="513" width="36.81640625" style="26" customWidth="1"/>
    <col min="514" max="514" width="0.81640625" style="26" customWidth="1"/>
    <col min="515" max="515" width="10.1796875" style="26" customWidth="1"/>
    <col min="516" max="516" width="8.1796875" style="26" bestFit="1" customWidth="1"/>
    <col min="517" max="517" width="0.81640625" style="26" customWidth="1"/>
    <col min="518" max="518" width="11.453125" style="26" customWidth="1"/>
    <col min="519" max="519" width="10.1796875" style="26" customWidth="1"/>
    <col min="520" max="520" width="0.81640625" style="26" customWidth="1"/>
    <col min="521" max="521" width="9.7265625" style="26" customWidth="1"/>
    <col min="522" max="522" width="9.81640625" style="26" customWidth="1"/>
    <col min="523" max="768" width="8.81640625" style="26"/>
    <col min="769" max="769" width="36.81640625" style="26" customWidth="1"/>
    <col min="770" max="770" width="0.81640625" style="26" customWidth="1"/>
    <col min="771" max="771" width="10.1796875" style="26" customWidth="1"/>
    <col min="772" max="772" width="8.1796875" style="26" bestFit="1" customWidth="1"/>
    <col min="773" max="773" width="0.81640625" style="26" customWidth="1"/>
    <col min="774" max="774" width="11.453125" style="26" customWidth="1"/>
    <col min="775" max="775" width="10.1796875" style="26" customWidth="1"/>
    <col min="776" max="776" width="0.81640625" style="26" customWidth="1"/>
    <col min="777" max="777" width="9.7265625" style="26" customWidth="1"/>
    <col min="778" max="778" width="9.81640625" style="26" customWidth="1"/>
    <col min="779" max="1024" width="8.81640625" style="26"/>
    <col min="1025" max="1025" width="36.81640625" style="26" customWidth="1"/>
    <col min="1026" max="1026" width="0.81640625" style="26" customWidth="1"/>
    <col min="1027" max="1027" width="10.1796875" style="26" customWidth="1"/>
    <col min="1028" max="1028" width="8.1796875" style="26" bestFit="1" customWidth="1"/>
    <col min="1029" max="1029" width="0.81640625" style="26" customWidth="1"/>
    <col min="1030" max="1030" width="11.453125" style="26" customWidth="1"/>
    <col min="1031" max="1031" width="10.1796875" style="26" customWidth="1"/>
    <col min="1032" max="1032" width="0.81640625" style="26" customWidth="1"/>
    <col min="1033" max="1033" width="9.7265625" style="26" customWidth="1"/>
    <col min="1034" max="1034" width="9.81640625" style="26" customWidth="1"/>
    <col min="1035" max="1280" width="8.81640625" style="26"/>
    <col min="1281" max="1281" width="36.81640625" style="26" customWidth="1"/>
    <col min="1282" max="1282" width="0.81640625" style="26" customWidth="1"/>
    <col min="1283" max="1283" width="10.1796875" style="26" customWidth="1"/>
    <col min="1284" max="1284" width="8.1796875" style="26" bestFit="1" customWidth="1"/>
    <col min="1285" max="1285" width="0.81640625" style="26" customWidth="1"/>
    <col min="1286" max="1286" width="11.453125" style="26" customWidth="1"/>
    <col min="1287" max="1287" width="10.1796875" style="26" customWidth="1"/>
    <col min="1288" max="1288" width="0.81640625" style="26" customWidth="1"/>
    <col min="1289" max="1289" width="9.7265625" style="26" customWidth="1"/>
    <col min="1290" max="1290" width="9.81640625" style="26" customWidth="1"/>
    <col min="1291" max="1536" width="8.81640625" style="26"/>
    <col min="1537" max="1537" width="36.81640625" style="26" customWidth="1"/>
    <col min="1538" max="1538" width="0.81640625" style="26" customWidth="1"/>
    <col min="1539" max="1539" width="10.1796875" style="26" customWidth="1"/>
    <col min="1540" max="1540" width="8.1796875" style="26" bestFit="1" customWidth="1"/>
    <col min="1541" max="1541" width="0.81640625" style="26" customWidth="1"/>
    <col min="1542" max="1542" width="11.453125" style="26" customWidth="1"/>
    <col min="1543" max="1543" width="10.1796875" style="26" customWidth="1"/>
    <col min="1544" max="1544" width="0.81640625" style="26" customWidth="1"/>
    <col min="1545" max="1545" width="9.7265625" style="26" customWidth="1"/>
    <col min="1546" max="1546" width="9.81640625" style="26" customWidth="1"/>
    <col min="1547" max="1792" width="8.81640625" style="26"/>
    <col min="1793" max="1793" width="36.81640625" style="26" customWidth="1"/>
    <col min="1794" max="1794" width="0.81640625" style="26" customWidth="1"/>
    <col min="1795" max="1795" width="10.1796875" style="26" customWidth="1"/>
    <col min="1796" max="1796" width="8.1796875" style="26" bestFit="1" customWidth="1"/>
    <col min="1797" max="1797" width="0.81640625" style="26" customWidth="1"/>
    <col min="1798" max="1798" width="11.453125" style="26" customWidth="1"/>
    <col min="1799" max="1799" width="10.1796875" style="26" customWidth="1"/>
    <col min="1800" max="1800" width="0.81640625" style="26" customWidth="1"/>
    <col min="1801" max="1801" width="9.7265625" style="26" customWidth="1"/>
    <col min="1802" max="1802" width="9.81640625" style="26" customWidth="1"/>
    <col min="1803" max="2048" width="8.81640625" style="26"/>
    <col min="2049" max="2049" width="36.81640625" style="26" customWidth="1"/>
    <col min="2050" max="2050" width="0.81640625" style="26" customWidth="1"/>
    <col min="2051" max="2051" width="10.1796875" style="26" customWidth="1"/>
    <col min="2052" max="2052" width="8.1796875" style="26" bestFit="1" customWidth="1"/>
    <col min="2053" max="2053" width="0.81640625" style="26" customWidth="1"/>
    <col min="2054" max="2054" width="11.453125" style="26" customWidth="1"/>
    <col min="2055" max="2055" width="10.1796875" style="26" customWidth="1"/>
    <col min="2056" max="2056" width="0.81640625" style="26" customWidth="1"/>
    <col min="2057" max="2057" width="9.7265625" style="26" customWidth="1"/>
    <col min="2058" max="2058" width="9.81640625" style="26" customWidth="1"/>
    <col min="2059" max="2304" width="8.81640625" style="26"/>
    <col min="2305" max="2305" width="36.81640625" style="26" customWidth="1"/>
    <col min="2306" max="2306" width="0.81640625" style="26" customWidth="1"/>
    <col min="2307" max="2307" width="10.1796875" style="26" customWidth="1"/>
    <col min="2308" max="2308" width="8.1796875" style="26" bestFit="1" customWidth="1"/>
    <col min="2309" max="2309" width="0.81640625" style="26" customWidth="1"/>
    <col min="2310" max="2310" width="11.453125" style="26" customWidth="1"/>
    <col min="2311" max="2311" width="10.1796875" style="26" customWidth="1"/>
    <col min="2312" max="2312" width="0.81640625" style="26" customWidth="1"/>
    <col min="2313" max="2313" width="9.7265625" style="26" customWidth="1"/>
    <col min="2314" max="2314" width="9.81640625" style="26" customWidth="1"/>
    <col min="2315" max="2560" width="8.81640625" style="26"/>
    <col min="2561" max="2561" width="36.81640625" style="26" customWidth="1"/>
    <col min="2562" max="2562" width="0.81640625" style="26" customWidth="1"/>
    <col min="2563" max="2563" width="10.1796875" style="26" customWidth="1"/>
    <col min="2564" max="2564" width="8.1796875" style="26" bestFit="1" customWidth="1"/>
    <col min="2565" max="2565" width="0.81640625" style="26" customWidth="1"/>
    <col min="2566" max="2566" width="11.453125" style="26" customWidth="1"/>
    <col min="2567" max="2567" width="10.1796875" style="26" customWidth="1"/>
    <col min="2568" max="2568" width="0.81640625" style="26" customWidth="1"/>
    <col min="2569" max="2569" width="9.7265625" style="26" customWidth="1"/>
    <col min="2570" max="2570" width="9.81640625" style="26" customWidth="1"/>
    <col min="2571" max="2816" width="8.81640625" style="26"/>
    <col min="2817" max="2817" width="36.81640625" style="26" customWidth="1"/>
    <col min="2818" max="2818" width="0.81640625" style="26" customWidth="1"/>
    <col min="2819" max="2819" width="10.1796875" style="26" customWidth="1"/>
    <col min="2820" max="2820" width="8.1796875" style="26" bestFit="1" customWidth="1"/>
    <col min="2821" max="2821" width="0.81640625" style="26" customWidth="1"/>
    <col min="2822" max="2822" width="11.453125" style="26" customWidth="1"/>
    <col min="2823" max="2823" width="10.1796875" style="26" customWidth="1"/>
    <col min="2824" max="2824" width="0.81640625" style="26" customWidth="1"/>
    <col min="2825" max="2825" width="9.7265625" style="26" customWidth="1"/>
    <col min="2826" max="2826" width="9.81640625" style="26" customWidth="1"/>
    <col min="2827" max="3072" width="8.81640625" style="26"/>
    <col min="3073" max="3073" width="36.81640625" style="26" customWidth="1"/>
    <col min="3074" max="3074" width="0.81640625" style="26" customWidth="1"/>
    <col min="3075" max="3075" width="10.1796875" style="26" customWidth="1"/>
    <col min="3076" max="3076" width="8.1796875" style="26" bestFit="1" customWidth="1"/>
    <col min="3077" max="3077" width="0.81640625" style="26" customWidth="1"/>
    <col min="3078" max="3078" width="11.453125" style="26" customWidth="1"/>
    <col min="3079" max="3079" width="10.1796875" style="26" customWidth="1"/>
    <col min="3080" max="3080" width="0.81640625" style="26" customWidth="1"/>
    <col min="3081" max="3081" width="9.7265625" style="26" customWidth="1"/>
    <col min="3082" max="3082" width="9.81640625" style="26" customWidth="1"/>
    <col min="3083" max="3328" width="8.81640625" style="26"/>
    <col min="3329" max="3329" width="36.81640625" style="26" customWidth="1"/>
    <col min="3330" max="3330" width="0.81640625" style="26" customWidth="1"/>
    <col min="3331" max="3331" width="10.1796875" style="26" customWidth="1"/>
    <col min="3332" max="3332" width="8.1796875" style="26" bestFit="1" customWidth="1"/>
    <col min="3333" max="3333" width="0.81640625" style="26" customWidth="1"/>
    <col min="3334" max="3334" width="11.453125" style="26" customWidth="1"/>
    <col min="3335" max="3335" width="10.1796875" style="26" customWidth="1"/>
    <col min="3336" max="3336" width="0.81640625" style="26" customWidth="1"/>
    <col min="3337" max="3337" width="9.7265625" style="26" customWidth="1"/>
    <col min="3338" max="3338" width="9.81640625" style="26" customWidth="1"/>
    <col min="3339" max="3584" width="8.81640625" style="26"/>
    <col min="3585" max="3585" width="36.81640625" style="26" customWidth="1"/>
    <col min="3586" max="3586" width="0.81640625" style="26" customWidth="1"/>
    <col min="3587" max="3587" width="10.1796875" style="26" customWidth="1"/>
    <col min="3588" max="3588" width="8.1796875" style="26" bestFit="1" customWidth="1"/>
    <col min="3589" max="3589" width="0.81640625" style="26" customWidth="1"/>
    <col min="3590" max="3590" width="11.453125" style="26" customWidth="1"/>
    <col min="3591" max="3591" width="10.1796875" style="26" customWidth="1"/>
    <col min="3592" max="3592" width="0.81640625" style="26" customWidth="1"/>
    <col min="3593" max="3593" width="9.7265625" style="26" customWidth="1"/>
    <col min="3594" max="3594" width="9.81640625" style="26" customWidth="1"/>
    <col min="3595" max="3840" width="8.81640625" style="26"/>
    <col min="3841" max="3841" width="36.81640625" style="26" customWidth="1"/>
    <col min="3842" max="3842" width="0.81640625" style="26" customWidth="1"/>
    <col min="3843" max="3843" width="10.1796875" style="26" customWidth="1"/>
    <col min="3844" max="3844" width="8.1796875" style="26" bestFit="1" customWidth="1"/>
    <col min="3845" max="3845" width="0.81640625" style="26" customWidth="1"/>
    <col min="3846" max="3846" width="11.453125" style="26" customWidth="1"/>
    <col min="3847" max="3847" width="10.1796875" style="26" customWidth="1"/>
    <col min="3848" max="3848" width="0.81640625" style="26" customWidth="1"/>
    <col min="3849" max="3849" width="9.7265625" style="26" customWidth="1"/>
    <col min="3850" max="3850" width="9.81640625" style="26" customWidth="1"/>
    <col min="3851" max="4096" width="8.81640625" style="26"/>
    <col min="4097" max="4097" width="36.81640625" style="26" customWidth="1"/>
    <col min="4098" max="4098" width="0.81640625" style="26" customWidth="1"/>
    <col min="4099" max="4099" width="10.1796875" style="26" customWidth="1"/>
    <col min="4100" max="4100" width="8.1796875" style="26" bestFit="1" customWidth="1"/>
    <col min="4101" max="4101" width="0.81640625" style="26" customWidth="1"/>
    <col min="4102" max="4102" width="11.453125" style="26" customWidth="1"/>
    <col min="4103" max="4103" width="10.1796875" style="26" customWidth="1"/>
    <col min="4104" max="4104" width="0.81640625" style="26" customWidth="1"/>
    <col min="4105" max="4105" width="9.7265625" style="26" customWidth="1"/>
    <col min="4106" max="4106" width="9.81640625" style="26" customWidth="1"/>
    <col min="4107" max="4352" width="8.81640625" style="26"/>
    <col min="4353" max="4353" width="36.81640625" style="26" customWidth="1"/>
    <col min="4354" max="4354" width="0.81640625" style="26" customWidth="1"/>
    <col min="4355" max="4355" width="10.1796875" style="26" customWidth="1"/>
    <col min="4356" max="4356" width="8.1796875" style="26" bestFit="1" customWidth="1"/>
    <col min="4357" max="4357" width="0.81640625" style="26" customWidth="1"/>
    <col min="4358" max="4358" width="11.453125" style="26" customWidth="1"/>
    <col min="4359" max="4359" width="10.1796875" style="26" customWidth="1"/>
    <col min="4360" max="4360" width="0.81640625" style="26" customWidth="1"/>
    <col min="4361" max="4361" width="9.7265625" style="26" customWidth="1"/>
    <col min="4362" max="4362" width="9.81640625" style="26" customWidth="1"/>
    <col min="4363" max="4608" width="8.81640625" style="26"/>
    <col min="4609" max="4609" width="36.81640625" style="26" customWidth="1"/>
    <col min="4610" max="4610" width="0.81640625" style="26" customWidth="1"/>
    <col min="4611" max="4611" width="10.1796875" style="26" customWidth="1"/>
    <col min="4612" max="4612" width="8.1796875" style="26" bestFit="1" customWidth="1"/>
    <col min="4613" max="4613" width="0.81640625" style="26" customWidth="1"/>
    <col min="4614" max="4614" width="11.453125" style="26" customWidth="1"/>
    <col min="4615" max="4615" width="10.1796875" style="26" customWidth="1"/>
    <col min="4616" max="4616" width="0.81640625" style="26" customWidth="1"/>
    <col min="4617" max="4617" width="9.7265625" style="26" customWidth="1"/>
    <col min="4618" max="4618" width="9.81640625" style="26" customWidth="1"/>
    <col min="4619" max="4864" width="8.81640625" style="26"/>
    <col min="4865" max="4865" width="36.81640625" style="26" customWidth="1"/>
    <col min="4866" max="4866" width="0.81640625" style="26" customWidth="1"/>
    <col min="4867" max="4867" width="10.1796875" style="26" customWidth="1"/>
    <col min="4868" max="4868" width="8.1796875" style="26" bestFit="1" customWidth="1"/>
    <col min="4869" max="4869" width="0.81640625" style="26" customWidth="1"/>
    <col min="4870" max="4870" width="11.453125" style="26" customWidth="1"/>
    <col min="4871" max="4871" width="10.1796875" style="26" customWidth="1"/>
    <col min="4872" max="4872" width="0.81640625" style="26" customWidth="1"/>
    <col min="4873" max="4873" width="9.7265625" style="26" customWidth="1"/>
    <col min="4874" max="4874" width="9.81640625" style="26" customWidth="1"/>
    <col min="4875" max="5120" width="8.81640625" style="26"/>
    <col min="5121" max="5121" width="36.81640625" style="26" customWidth="1"/>
    <col min="5122" max="5122" width="0.81640625" style="26" customWidth="1"/>
    <col min="5123" max="5123" width="10.1796875" style="26" customWidth="1"/>
    <col min="5124" max="5124" width="8.1796875" style="26" bestFit="1" customWidth="1"/>
    <col min="5125" max="5125" width="0.81640625" style="26" customWidth="1"/>
    <col min="5126" max="5126" width="11.453125" style="26" customWidth="1"/>
    <col min="5127" max="5127" width="10.1796875" style="26" customWidth="1"/>
    <col min="5128" max="5128" width="0.81640625" style="26" customWidth="1"/>
    <col min="5129" max="5129" width="9.7265625" style="26" customWidth="1"/>
    <col min="5130" max="5130" width="9.81640625" style="26" customWidth="1"/>
    <col min="5131" max="5376" width="8.81640625" style="26"/>
    <col min="5377" max="5377" width="36.81640625" style="26" customWidth="1"/>
    <col min="5378" max="5378" width="0.81640625" style="26" customWidth="1"/>
    <col min="5379" max="5379" width="10.1796875" style="26" customWidth="1"/>
    <col min="5380" max="5380" width="8.1796875" style="26" bestFit="1" customWidth="1"/>
    <col min="5381" max="5381" width="0.81640625" style="26" customWidth="1"/>
    <col min="5382" max="5382" width="11.453125" style="26" customWidth="1"/>
    <col min="5383" max="5383" width="10.1796875" style="26" customWidth="1"/>
    <col min="5384" max="5384" width="0.81640625" style="26" customWidth="1"/>
    <col min="5385" max="5385" width="9.7265625" style="26" customWidth="1"/>
    <col min="5386" max="5386" width="9.81640625" style="26" customWidth="1"/>
    <col min="5387" max="5632" width="8.81640625" style="26"/>
    <col min="5633" max="5633" width="36.81640625" style="26" customWidth="1"/>
    <col min="5634" max="5634" width="0.81640625" style="26" customWidth="1"/>
    <col min="5635" max="5635" width="10.1796875" style="26" customWidth="1"/>
    <col min="5636" max="5636" width="8.1796875" style="26" bestFit="1" customWidth="1"/>
    <col min="5637" max="5637" width="0.81640625" style="26" customWidth="1"/>
    <col min="5638" max="5638" width="11.453125" style="26" customWidth="1"/>
    <col min="5639" max="5639" width="10.1796875" style="26" customWidth="1"/>
    <col min="5640" max="5640" width="0.81640625" style="26" customWidth="1"/>
    <col min="5641" max="5641" width="9.7265625" style="26" customWidth="1"/>
    <col min="5642" max="5642" width="9.81640625" style="26" customWidth="1"/>
    <col min="5643" max="5888" width="8.81640625" style="26"/>
    <col min="5889" max="5889" width="36.81640625" style="26" customWidth="1"/>
    <col min="5890" max="5890" width="0.81640625" style="26" customWidth="1"/>
    <col min="5891" max="5891" width="10.1796875" style="26" customWidth="1"/>
    <col min="5892" max="5892" width="8.1796875" style="26" bestFit="1" customWidth="1"/>
    <col min="5893" max="5893" width="0.81640625" style="26" customWidth="1"/>
    <col min="5894" max="5894" width="11.453125" style="26" customWidth="1"/>
    <col min="5895" max="5895" width="10.1796875" style="26" customWidth="1"/>
    <col min="5896" max="5896" width="0.81640625" style="26" customWidth="1"/>
    <col min="5897" max="5897" width="9.7265625" style="26" customWidth="1"/>
    <col min="5898" max="5898" width="9.81640625" style="26" customWidth="1"/>
    <col min="5899" max="6144" width="8.81640625" style="26"/>
    <col min="6145" max="6145" width="36.81640625" style="26" customWidth="1"/>
    <col min="6146" max="6146" width="0.81640625" style="26" customWidth="1"/>
    <col min="6147" max="6147" width="10.1796875" style="26" customWidth="1"/>
    <col min="6148" max="6148" width="8.1796875" style="26" bestFit="1" customWidth="1"/>
    <col min="6149" max="6149" width="0.81640625" style="26" customWidth="1"/>
    <col min="6150" max="6150" width="11.453125" style="26" customWidth="1"/>
    <col min="6151" max="6151" width="10.1796875" style="26" customWidth="1"/>
    <col min="6152" max="6152" width="0.81640625" style="26" customWidth="1"/>
    <col min="6153" max="6153" width="9.7265625" style="26" customWidth="1"/>
    <col min="6154" max="6154" width="9.81640625" style="26" customWidth="1"/>
    <col min="6155" max="6400" width="8.81640625" style="26"/>
    <col min="6401" max="6401" width="36.81640625" style="26" customWidth="1"/>
    <col min="6402" max="6402" width="0.81640625" style="26" customWidth="1"/>
    <col min="6403" max="6403" width="10.1796875" style="26" customWidth="1"/>
    <col min="6404" max="6404" width="8.1796875" style="26" bestFit="1" customWidth="1"/>
    <col min="6405" max="6405" width="0.81640625" style="26" customWidth="1"/>
    <col min="6406" max="6406" width="11.453125" style="26" customWidth="1"/>
    <col min="6407" max="6407" width="10.1796875" style="26" customWidth="1"/>
    <col min="6408" max="6408" width="0.81640625" style="26" customWidth="1"/>
    <col min="6409" max="6409" width="9.7265625" style="26" customWidth="1"/>
    <col min="6410" max="6410" width="9.81640625" style="26" customWidth="1"/>
    <col min="6411" max="6656" width="8.81640625" style="26"/>
    <col min="6657" max="6657" width="36.81640625" style="26" customWidth="1"/>
    <col min="6658" max="6658" width="0.81640625" style="26" customWidth="1"/>
    <col min="6659" max="6659" width="10.1796875" style="26" customWidth="1"/>
    <col min="6660" max="6660" width="8.1796875" style="26" bestFit="1" customWidth="1"/>
    <col min="6661" max="6661" width="0.81640625" style="26" customWidth="1"/>
    <col min="6662" max="6662" width="11.453125" style="26" customWidth="1"/>
    <col min="6663" max="6663" width="10.1796875" style="26" customWidth="1"/>
    <col min="6664" max="6664" width="0.81640625" style="26" customWidth="1"/>
    <col min="6665" max="6665" width="9.7265625" style="26" customWidth="1"/>
    <col min="6666" max="6666" width="9.81640625" style="26" customWidth="1"/>
    <col min="6667" max="6912" width="8.81640625" style="26"/>
    <col min="6913" max="6913" width="36.81640625" style="26" customWidth="1"/>
    <col min="6914" max="6914" width="0.81640625" style="26" customWidth="1"/>
    <col min="6915" max="6915" width="10.1796875" style="26" customWidth="1"/>
    <col min="6916" max="6916" width="8.1796875" style="26" bestFit="1" customWidth="1"/>
    <col min="6917" max="6917" width="0.81640625" style="26" customWidth="1"/>
    <col min="6918" max="6918" width="11.453125" style="26" customWidth="1"/>
    <col min="6919" max="6919" width="10.1796875" style="26" customWidth="1"/>
    <col min="6920" max="6920" width="0.81640625" style="26" customWidth="1"/>
    <col min="6921" max="6921" width="9.7265625" style="26" customWidth="1"/>
    <col min="6922" max="6922" width="9.81640625" style="26" customWidth="1"/>
    <col min="6923" max="7168" width="8.81640625" style="26"/>
    <col min="7169" max="7169" width="36.81640625" style="26" customWidth="1"/>
    <col min="7170" max="7170" width="0.81640625" style="26" customWidth="1"/>
    <col min="7171" max="7171" width="10.1796875" style="26" customWidth="1"/>
    <col min="7172" max="7172" width="8.1796875" style="26" bestFit="1" customWidth="1"/>
    <col min="7173" max="7173" width="0.81640625" style="26" customWidth="1"/>
    <col min="7174" max="7174" width="11.453125" style="26" customWidth="1"/>
    <col min="7175" max="7175" width="10.1796875" style="26" customWidth="1"/>
    <col min="7176" max="7176" width="0.81640625" style="26" customWidth="1"/>
    <col min="7177" max="7177" width="9.7265625" style="26" customWidth="1"/>
    <col min="7178" max="7178" width="9.81640625" style="26" customWidth="1"/>
    <col min="7179" max="7424" width="8.81640625" style="26"/>
    <col min="7425" max="7425" width="36.81640625" style="26" customWidth="1"/>
    <col min="7426" max="7426" width="0.81640625" style="26" customWidth="1"/>
    <col min="7427" max="7427" width="10.1796875" style="26" customWidth="1"/>
    <col min="7428" max="7428" width="8.1796875" style="26" bestFit="1" customWidth="1"/>
    <col min="7429" max="7429" width="0.81640625" style="26" customWidth="1"/>
    <col min="7430" max="7430" width="11.453125" style="26" customWidth="1"/>
    <col min="7431" max="7431" width="10.1796875" style="26" customWidth="1"/>
    <col min="7432" max="7432" width="0.81640625" style="26" customWidth="1"/>
    <col min="7433" max="7433" width="9.7265625" style="26" customWidth="1"/>
    <col min="7434" max="7434" width="9.81640625" style="26" customWidth="1"/>
    <col min="7435" max="7680" width="8.81640625" style="26"/>
    <col min="7681" max="7681" width="36.81640625" style="26" customWidth="1"/>
    <col min="7682" max="7682" width="0.81640625" style="26" customWidth="1"/>
    <col min="7683" max="7683" width="10.1796875" style="26" customWidth="1"/>
    <col min="7684" max="7684" width="8.1796875" style="26" bestFit="1" customWidth="1"/>
    <col min="7685" max="7685" width="0.81640625" style="26" customWidth="1"/>
    <col min="7686" max="7686" width="11.453125" style="26" customWidth="1"/>
    <col min="7687" max="7687" width="10.1796875" style="26" customWidth="1"/>
    <col min="7688" max="7688" width="0.81640625" style="26" customWidth="1"/>
    <col min="7689" max="7689" width="9.7265625" style="26" customWidth="1"/>
    <col min="7690" max="7690" width="9.81640625" style="26" customWidth="1"/>
    <col min="7691" max="7936" width="8.81640625" style="26"/>
    <col min="7937" max="7937" width="36.81640625" style="26" customWidth="1"/>
    <col min="7938" max="7938" width="0.81640625" style="26" customWidth="1"/>
    <col min="7939" max="7939" width="10.1796875" style="26" customWidth="1"/>
    <col min="7940" max="7940" width="8.1796875" style="26" bestFit="1" customWidth="1"/>
    <col min="7941" max="7941" width="0.81640625" style="26" customWidth="1"/>
    <col min="7942" max="7942" width="11.453125" style="26" customWidth="1"/>
    <col min="7943" max="7943" width="10.1796875" style="26" customWidth="1"/>
    <col min="7944" max="7944" width="0.81640625" style="26" customWidth="1"/>
    <col min="7945" max="7945" width="9.7265625" style="26" customWidth="1"/>
    <col min="7946" max="7946" width="9.81640625" style="26" customWidth="1"/>
    <col min="7947" max="8192" width="8.81640625" style="26"/>
    <col min="8193" max="8193" width="36.81640625" style="26" customWidth="1"/>
    <col min="8194" max="8194" width="0.81640625" style="26" customWidth="1"/>
    <col min="8195" max="8195" width="10.1796875" style="26" customWidth="1"/>
    <col min="8196" max="8196" width="8.1796875" style="26" bestFit="1" customWidth="1"/>
    <col min="8197" max="8197" width="0.81640625" style="26" customWidth="1"/>
    <col min="8198" max="8198" width="11.453125" style="26" customWidth="1"/>
    <col min="8199" max="8199" width="10.1796875" style="26" customWidth="1"/>
    <col min="8200" max="8200" width="0.81640625" style="26" customWidth="1"/>
    <col min="8201" max="8201" width="9.7265625" style="26" customWidth="1"/>
    <col min="8202" max="8202" width="9.81640625" style="26" customWidth="1"/>
    <col min="8203" max="8448" width="8.81640625" style="26"/>
    <col min="8449" max="8449" width="36.81640625" style="26" customWidth="1"/>
    <col min="8450" max="8450" width="0.81640625" style="26" customWidth="1"/>
    <col min="8451" max="8451" width="10.1796875" style="26" customWidth="1"/>
    <col min="8452" max="8452" width="8.1796875" style="26" bestFit="1" customWidth="1"/>
    <col min="8453" max="8453" width="0.81640625" style="26" customWidth="1"/>
    <col min="8454" max="8454" width="11.453125" style="26" customWidth="1"/>
    <col min="8455" max="8455" width="10.1796875" style="26" customWidth="1"/>
    <col min="8456" max="8456" width="0.81640625" style="26" customWidth="1"/>
    <col min="8457" max="8457" width="9.7265625" style="26" customWidth="1"/>
    <col min="8458" max="8458" width="9.81640625" style="26" customWidth="1"/>
    <col min="8459" max="8704" width="8.81640625" style="26"/>
    <col min="8705" max="8705" width="36.81640625" style="26" customWidth="1"/>
    <col min="8706" max="8706" width="0.81640625" style="26" customWidth="1"/>
    <col min="8707" max="8707" width="10.1796875" style="26" customWidth="1"/>
    <col min="8708" max="8708" width="8.1796875" style="26" bestFit="1" customWidth="1"/>
    <col min="8709" max="8709" width="0.81640625" style="26" customWidth="1"/>
    <col min="8710" max="8710" width="11.453125" style="26" customWidth="1"/>
    <col min="8711" max="8711" width="10.1796875" style="26" customWidth="1"/>
    <col min="8712" max="8712" width="0.81640625" style="26" customWidth="1"/>
    <col min="8713" max="8713" width="9.7265625" style="26" customWidth="1"/>
    <col min="8714" max="8714" width="9.81640625" style="26" customWidth="1"/>
    <col min="8715" max="8960" width="8.81640625" style="26"/>
    <col min="8961" max="8961" width="36.81640625" style="26" customWidth="1"/>
    <col min="8962" max="8962" width="0.81640625" style="26" customWidth="1"/>
    <col min="8963" max="8963" width="10.1796875" style="26" customWidth="1"/>
    <col min="8964" max="8964" width="8.1796875" style="26" bestFit="1" customWidth="1"/>
    <col min="8965" max="8965" width="0.81640625" style="26" customWidth="1"/>
    <col min="8966" max="8966" width="11.453125" style="26" customWidth="1"/>
    <col min="8967" max="8967" width="10.1796875" style="26" customWidth="1"/>
    <col min="8968" max="8968" width="0.81640625" style="26" customWidth="1"/>
    <col min="8969" max="8969" width="9.7265625" style="26" customWidth="1"/>
    <col min="8970" max="8970" width="9.81640625" style="26" customWidth="1"/>
    <col min="8971" max="9216" width="8.81640625" style="26"/>
    <col min="9217" max="9217" width="36.81640625" style="26" customWidth="1"/>
    <col min="9218" max="9218" width="0.81640625" style="26" customWidth="1"/>
    <col min="9219" max="9219" width="10.1796875" style="26" customWidth="1"/>
    <col min="9220" max="9220" width="8.1796875" style="26" bestFit="1" customWidth="1"/>
    <col min="9221" max="9221" width="0.81640625" style="26" customWidth="1"/>
    <col min="9222" max="9222" width="11.453125" style="26" customWidth="1"/>
    <col min="9223" max="9223" width="10.1796875" style="26" customWidth="1"/>
    <col min="9224" max="9224" width="0.81640625" style="26" customWidth="1"/>
    <col min="9225" max="9225" width="9.7265625" style="26" customWidth="1"/>
    <col min="9226" max="9226" width="9.81640625" style="26" customWidth="1"/>
    <col min="9227" max="9472" width="8.81640625" style="26"/>
    <col min="9473" max="9473" width="36.81640625" style="26" customWidth="1"/>
    <col min="9474" max="9474" width="0.81640625" style="26" customWidth="1"/>
    <col min="9475" max="9475" width="10.1796875" style="26" customWidth="1"/>
    <col min="9476" max="9476" width="8.1796875" style="26" bestFit="1" customWidth="1"/>
    <col min="9477" max="9477" width="0.81640625" style="26" customWidth="1"/>
    <col min="9478" max="9478" width="11.453125" style="26" customWidth="1"/>
    <col min="9479" max="9479" width="10.1796875" style="26" customWidth="1"/>
    <col min="9480" max="9480" width="0.81640625" style="26" customWidth="1"/>
    <col min="9481" max="9481" width="9.7265625" style="26" customWidth="1"/>
    <col min="9482" max="9482" width="9.81640625" style="26" customWidth="1"/>
    <col min="9483" max="9728" width="8.81640625" style="26"/>
    <col min="9729" max="9729" width="36.81640625" style="26" customWidth="1"/>
    <col min="9730" max="9730" width="0.81640625" style="26" customWidth="1"/>
    <col min="9731" max="9731" width="10.1796875" style="26" customWidth="1"/>
    <col min="9732" max="9732" width="8.1796875" style="26" bestFit="1" customWidth="1"/>
    <col min="9733" max="9733" width="0.81640625" style="26" customWidth="1"/>
    <col min="9734" max="9734" width="11.453125" style="26" customWidth="1"/>
    <col min="9735" max="9735" width="10.1796875" style="26" customWidth="1"/>
    <col min="9736" max="9736" width="0.81640625" style="26" customWidth="1"/>
    <col min="9737" max="9737" width="9.7265625" style="26" customWidth="1"/>
    <col min="9738" max="9738" width="9.81640625" style="26" customWidth="1"/>
    <col min="9739" max="9984" width="8.81640625" style="26"/>
    <col min="9985" max="9985" width="36.81640625" style="26" customWidth="1"/>
    <col min="9986" max="9986" width="0.81640625" style="26" customWidth="1"/>
    <col min="9987" max="9987" width="10.1796875" style="26" customWidth="1"/>
    <col min="9988" max="9988" width="8.1796875" style="26" bestFit="1" customWidth="1"/>
    <col min="9989" max="9989" width="0.81640625" style="26" customWidth="1"/>
    <col min="9990" max="9990" width="11.453125" style="26" customWidth="1"/>
    <col min="9991" max="9991" width="10.1796875" style="26" customWidth="1"/>
    <col min="9992" max="9992" width="0.81640625" style="26" customWidth="1"/>
    <col min="9993" max="9993" width="9.7265625" style="26" customWidth="1"/>
    <col min="9994" max="9994" width="9.81640625" style="26" customWidth="1"/>
    <col min="9995" max="10240" width="8.81640625" style="26"/>
    <col min="10241" max="10241" width="36.81640625" style="26" customWidth="1"/>
    <col min="10242" max="10242" width="0.81640625" style="26" customWidth="1"/>
    <col min="10243" max="10243" width="10.1796875" style="26" customWidth="1"/>
    <col min="10244" max="10244" width="8.1796875" style="26" bestFit="1" customWidth="1"/>
    <col min="10245" max="10245" width="0.81640625" style="26" customWidth="1"/>
    <col min="10246" max="10246" width="11.453125" style="26" customWidth="1"/>
    <col min="10247" max="10247" width="10.1796875" style="26" customWidth="1"/>
    <col min="10248" max="10248" width="0.81640625" style="26" customWidth="1"/>
    <col min="10249" max="10249" width="9.7265625" style="26" customWidth="1"/>
    <col min="10250" max="10250" width="9.81640625" style="26" customWidth="1"/>
    <col min="10251" max="10496" width="8.81640625" style="26"/>
    <col min="10497" max="10497" width="36.81640625" style="26" customWidth="1"/>
    <col min="10498" max="10498" width="0.81640625" style="26" customWidth="1"/>
    <col min="10499" max="10499" width="10.1796875" style="26" customWidth="1"/>
    <col min="10500" max="10500" width="8.1796875" style="26" bestFit="1" customWidth="1"/>
    <col min="10501" max="10501" width="0.81640625" style="26" customWidth="1"/>
    <col min="10502" max="10502" width="11.453125" style="26" customWidth="1"/>
    <col min="10503" max="10503" width="10.1796875" style="26" customWidth="1"/>
    <col min="10504" max="10504" width="0.81640625" style="26" customWidth="1"/>
    <col min="10505" max="10505" width="9.7265625" style="26" customWidth="1"/>
    <col min="10506" max="10506" width="9.81640625" style="26" customWidth="1"/>
    <col min="10507" max="10752" width="8.81640625" style="26"/>
    <col min="10753" max="10753" width="36.81640625" style="26" customWidth="1"/>
    <col min="10754" max="10754" width="0.81640625" style="26" customWidth="1"/>
    <col min="10755" max="10755" width="10.1796875" style="26" customWidth="1"/>
    <col min="10756" max="10756" width="8.1796875" style="26" bestFit="1" customWidth="1"/>
    <col min="10757" max="10757" width="0.81640625" style="26" customWidth="1"/>
    <col min="10758" max="10758" width="11.453125" style="26" customWidth="1"/>
    <col min="10759" max="10759" width="10.1796875" style="26" customWidth="1"/>
    <col min="10760" max="10760" width="0.81640625" style="26" customWidth="1"/>
    <col min="10761" max="10761" width="9.7265625" style="26" customWidth="1"/>
    <col min="10762" max="10762" width="9.81640625" style="26" customWidth="1"/>
    <col min="10763" max="11008" width="8.81640625" style="26"/>
    <col min="11009" max="11009" width="36.81640625" style="26" customWidth="1"/>
    <col min="11010" max="11010" width="0.81640625" style="26" customWidth="1"/>
    <col min="11011" max="11011" width="10.1796875" style="26" customWidth="1"/>
    <col min="11012" max="11012" width="8.1796875" style="26" bestFit="1" customWidth="1"/>
    <col min="11013" max="11013" width="0.81640625" style="26" customWidth="1"/>
    <col min="11014" max="11014" width="11.453125" style="26" customWidth="1"/>
    <col min="11015" max="11015" width="10.1796875" style="26" customWidth="1"/>
    <col min="11016" max="11016" width="0.81640625" style="26" customWidth="1"/>
    <col min="11017" max="11017" width="9.7265625" style="26" customWidth="1"/>
    <col min="11018" max="11018" width="9.81640625" style="26" customWidth="1"/>
    <col min="11019" max="11264" width="8.81640625" style="26"/>
    <col min="11265" max="11265" width="36.81640625" style="26" customWidth="1"/>
    <col min="11266" max="11266" width="0.81640625" style="26" customWidth="1"/>
    <col min="11267" max="11267" width="10.1796875" style="26" customWidth="1"/>
    <col min="11268" max="11268" width="8.1796875" style="26" bestFit="1" customWidth="1"/>
    <col min="11269" max="11269" width="0.81640625" style="26" customWidth="1"/>
    <col min="11270" max="11270" width="11.453125" style="26" customWidth="1"/>
    <col min="11271" max="11271" width="10.1796875" style="26" customWidth="1"/>
    <col min="11272" max="11272" width="0.81640625" style="26" customWidth="1"/>
    <col min="11273" max="11273" width="9.7265625" style="26" customWidth="1"/>
    <col min="11274" max="11274" width="9.81640625" style="26" customWidth="1"/>
    <col min="11275" max="11520" width="8.81640625" style="26"/>
    <col min="11521" max="11521" width="36.81640625" style="26" customWidth="1"/>
    <col min="11522" max="11522" width="0.81640625" style="26" customWidth="1"/>
    <col min="11523" max="11523" width="10.1796875" style="26" customWidth="1"/>
    <col min="11524" max="11524" width="8.1796875" style="26" bestFit="1" customWidth="1"/>
    <col min="11525" max="11525" width="0.81640625" style="26" customWidth="1"/>
    <col min="11526" max="11526" width="11.453125" style="26" customWidth="1"/>
    <col min="11527" max="11527" width="10.1796875" style="26" customWidth="1"/>
    <col min="11528" max="11528" width="0.81640625" style="26" customWidth="1"/>
    <col min="11529" max="11529" width="9.7265625" style="26" customWidth="1"/>
    <col min="11530" max="11530" width="9.81640625" style="26" customWidth="1"/>
    <col min="11531" max="11776" width="8.81640625" style="26"/>
    <col min="11777" max="11777" width="36.81640625" style="26" customWidth="1"/>
    <col min="11778" max="11778" width="0.81640625" style="26" customWidth="1"/>
    <col min="11779" max="11779" width="10.1796875" style="26" customWidth="1"/>
    <col min="11780" max="11780" width="8.1796875" style="26" bestFit="1" customWidth="1"/>
    <col min="11781" max="11781" width="0.81640625" style="26" customWidth="1"/>
    <col min="11782" max="11782" width="11.453125" style="26" customWidth="1"/>
    <col min="11783" max="11783" width="10.1796875" style="26" customWidth="1"/>
    <col min="11784" max="11784" width="0.81640625" style="26" customWidth="1"/>
    <col min="11785" max="11785" width="9.7265625" style="26" customWidth="1"/>
    <col min="11786" max="11786" width="9.81640625" style="26" customWidth="1"/>
    <col min="11787" max="12032" width="8.81640625" style="26"/>
    <col min="12033" max="12033" width="36.81640625" style="26" customWidth="1"/>
    <col min="12034" max="12034" width="0.81640625" style="26" customWidth="1"/>
    <col min="12035" max="12035" width="10.1796875" style="26" customWidth="1"/>
    <col min="12036" max="12036" width="8.1796875" style="26" bestFit="1" customWidth="1"/>
    <col min="12037" max="12037" width="0.81640625" style="26" customWidth="1"/>
    <col min="12038" max="12038" width="11.453125" style="26" customWidth="1"/>
    <col min="12039" max="12039" width="10.1796875" style="26" customWidth="1"/>
    <col min="12040" max="12040" width="0.81640625" style="26" customWidth="1"/>
    <col min="12041" max="12041" width="9.7265625" style="26" customWidth="1"/>
    <col min="12042" max="12042" width="9.81640625" style="26" customWidth="1"/>
    <col min="12043" max="12288" width="8.81640625" style="26"/>
    <col min="12289" max="12289" width="36.81640625" style="26" customWidth="1"/>
    <col min="12290" max="12290" width="0.81640625" style="26" customWidth="1"/>
    <col min="12291" max="12291" width="10.1796875" style="26" customWidth="1"/>
    <col min="12292" max="12292" width="8.1796875" style="26" bestFit="1" customWidth="1"/>
    <col min="12293" max="12293" width="0.81640625" style="26" customWidth="1"/>
    <col min="12294" max="12294" width="11.453125" style="26" customWidth="1"/>
    <col min="12295" max="12295" width="10.1796875" style="26" customWidth="1"/>
    <col min="12296" max="12296" width="0.81640625" style="26" customWidth="1"/>
    <col min="12297" max="12297" width="9.7265625" style="26" customWidth="1"/>
    <col min="12298" max="12298" width="9.81640625" style="26" customWidth="1"/>
    <col min="12299" max="12544" width="8.81640625" style="26"/>
    <col min="12545" max="12545" width="36.81640625" style="26" customWidth="1"/>
    <col min="12546" max="12546" width="0.81640625" style="26" customWidth="1"/>
    <col min="12547" max="12547" width="10.1796875" style="26" customWidth="1"/>
    <col min="12548" max="12548" width="8.1796875" style="26" bestFit="1" customWidth="1"/>
    <col min="12549" max="12549" width="0.81640625" style="26" customWidth="1"/>
    <col min="12550" max="12550" width="11.453125" style="26" customWidth="1"/>
    <col min="12551" max="12551" width="10.1796875" style="26" customWidth="1"/>
    <col min="12552" max="12552" width="0.81640625" style="26" customWidth="1"/>
    <col min="12553" max="12553" width="9.7265625" style="26" customWidth="1"/>
    <col min="12554" max="12554" width="9.81640625" style="26" customWidth="1"/>
    <col min="12555" max="12800" width="8.81640625" style="26"/>
    <col min="12801" max="12801" width="36.81640625" style="26" customWidth="1"/>
    <col min="12802" max="12802" width="0.81640625" style="26" customWidth="1"/>
    <col min="12803" max="12803" width="10.1796875" style="26" customWidth="1"/>
    <col min="12804" max="12804" width="8.1796875" style="26" bestFit="1" customWidth="1"/>
    <col min="12805" max="12805" width="0.81640625" style="26" customWidth="1"/>
    <col min="12806" max="12806" width="11.453125" style="26" customWidth="1"/>
    <col min="12807" max="12807" width="10.1796875" style="26" customWidth="1"/>
    <col min="12808" max="12808" width="0.81640625" style="26" customWidth="1"/>
    <col min="12809" max="12809" width="9.7265625" style="26" customWidth="1"/>
    <col min="12810" max="12810" width="9.81640625" style="26" customWidth="1"/>
    <col min="12811" max="13056" width="8.81640625" style="26"/>
    <col min="13057" max="13057" width="36.81640625" style="26" customWidth="1"/>
    <col min="13058" max="13058" width="0.81640625" style="26" customWidth="1"/>
    <col min="13059" max="13059" width="10.1796875" style="26" customWidth="1"/>
    <col min="13060" max="13060" width="8.1796875" style="26" bestFit="1" customWidth="1"/>
    <col min="13061" max="13061" width="0.81640625" style="26" customWidth="1"/>
    <col min="13062" max="13062" width="11.453125" style="26" customWidth="1"/>
    <col min="13063" max="13063" width="10.1796875" style="26" customWidth="1"/>
    <col min="13064" max="13064" width="0.81640625" style="26" customWidth="1"/>
    <col min="13065" max="13065" width="9.7265625" style="26" customWidth="1"/>
    <col min="13066" max="13066" width="9.81640625" style="26" customWidth="1"/>
    <col min="13067" max="13312" width="8.81640625" style="26"/>
    <col min="13313" max="13313" width="36.81640625" style="26" customWidth="1"/>
    <col min="13314" max="13314" width="0.81640625" style="26" customWidth="1"/>
    <col min="13315" max="13315" width="10.1796875" style="26" customWidth="1"/>
    <col min="13316" max="13316" width="8.1796875" style="26" bestFit="1" customWidth="1"/>
    <col min="13317" max="13317" width="0.81640625" style="26" customWidth="1"/>
    <col min="13318" max="13318" width="11.453125" style="26" customWidth="1"/>
    <col min="13319" max="13319" width="10.1796875" style="26" customWidth="1"/>
    <col min="13320" max="13320" width="0.81640625" style="26" customWidth="1"/>
    <col min="13321" max="13321" width="9.7265625" style="26" customWidth="1"/>
    <col min="13322" max="13322" width="9.81640625" style="26" customWidth="1"/>
    <col min="13323" max="13568" width="8.81640625" style="26"/>
    <col min="13569" max="13569" width="36.81640625" style="26" customWidth="1"/>
    <col min="13570" max="13570" width="0.81640625" style="26" customWidth="1"/>
    <col min="13571" max="13571" width="10.1796875" style="26" customWidth="1"/>
    <col min="13572" max="13572" width="8.1796875" style="26" bestFit="1" customWidth="1"/>
    <col min="13573" max="13573" width="0.81640625" style="26" customWidth="1"/>
    <col min="13574" max="13574" width="11.453125" style="26" customWidth="1"/>
    <col min="13575" max="13575" width="10.1796875" style="26" customWidth="1"/>
    <col min="13576" max="13576" width="0.81640625" style="26" customWidth="1"/>
    <col min="13577" max="13577" width="9.7265625" style="26" customWidth="1"/>
    <col min="13578" max="13578" width="9.81640625" style="26" customWidth="1"/>
    <col min="13579" max="13824" width="8.81640625" style="26"/>
    <col min="13825" max="13825" width="36.81640625" style="26" customWidth="1"/>
    <col min="13826" max="13826" width="0.81640625" style="26" customWidth="1"/>
    <col min="13827" max="13827" width="10.1796875" style="26" customWidth="1"/>
    <col min="13828" max="13828" width="8.1796875" style="26" bestFit="1" customWidth="1"/>
    <col min="13829" max="13829" width="0.81640625" style="26" customWidth="1"/>
    <col min="13830" max="13830" width="11.453125" style="26" customWidth="1"/>
    <col min="13831" max="13831" width="10.1796875" style="26" customWidth="1"/>
    <col min="13832" max="13832" width="0.81640625" style="26" customWidth="1"/>
    <col min="13833" max="13833" width="9.7265625" style="26" customWidth="1"/>
    <col min="13834" max="13834" width="9.81640625" style="26" customWidth="1"/>
    <col min="13835" max="14080" width="8.81640625" style="26"/>
    <col min="14081" max="14081" width="36.81640625" style="26" customWidth="1"/>
    <col min="14082" max="14082" width="0.81640625" style="26" customWidth="1"/>
    <col min="14083" max="14083" width="10.1796875" style="26" customWidth="1"/>
    <col min="14084" max="14084" width="8.1796875" style="26" bestFit="1" customWidth="1"/>
    <col min="14085" max="14085" width="0.81640625" style="26" customWidth="1"/>
    <col min="14086" max="14086" width="11.453125" style="26" customWidth="1"/>
    <col min="14087" max="14087" width="10.1796875" style="26" customWidth="1"/>
    <col min="14088" max="14088" width="0.81640625" style="26" customWidth="1"/>
    <col min="14089" max="14089" width="9.7265625" style="26" customWidth="1"/>
    <col min="14090" max="14090" width="9.81640625" style="26" customWidth="1"/>
    <col min="14091" max="14336" width="8.81640625" style="26"/>
    <col min="14337" max="14337" width="36.81640625" style="26" customWidth="1"/>
    <col min="14338" max="14338" width="0.81640625" style="26" customWidth="1"/>
    <col min="14339" max="14339" width="10.1796875" style="26" customWidth="1"/>
    <col min="14340" max="14340" width="8.1796875" style="26" bestFit="1" customWidth="1"/>
    <col min="14341" max="14341" width="0.81640625" style="26" customWidth="1"/>
    <col min="14342" max="14342" width="11.453125" style="26" customWidth="1"/>
    <col min="14343" max="14343" width="10.1796875" style="26" customWidth="1"/>
    <col min="14344" max="14344" width="0.81640625" style="26" customWidth="1"/>
    <col min="14345" max="14345" width="9.7265625" style="26" customWidth="1"/>
    <col min="14346" max="14346" width="9.81640625" style="26" customWidth="1"/>
    <col min="14347" max="14592" width="8.81640625" style="26"/>
    <col min="14593" max="14593" width="36.81640625" style="26" customWidth="1"/>
    <col min="14594" max="14594" width="0.81640625" style="26" customWidth="1"/>
    <col min="14595" max="14595" width="10.1796875" style="26" customWidth="1"/>
    <col min="14596" max="14596" width="8.1796875" style="26" bestFit="1" customWidth="1"/>
    <col min="14597" max="14597" width="0.81640625" style="26" customWidth="1"/>
    <col min="14598" max="14598" width="11.453125" style="26" customWidth="1"/>
    <col min="14599" max="14599" width="10.1796875" style="26" customWidth="1"/>
    <col min="14600" max="14600" width="0.81640625" style="26" customWidth="1"/>
    <col min="14601" max="14601" width="9.7265625" style="26" customWidth="1"/>
    <col min="14602" max="14602" width="9.81640625" style="26" customWidth="1"/>
    <col min="14603" max="14848" width="8.81640625" style="26"/>
    <col min="14849" max="14849" width="36.81640625" style="26" customWidth="1"/>
    <col min="14850" max="14850" width="0.81640625" style="26" customWidth="1"/>
    <col min="14851" max="14851" width="10.1796875" style="26" customWidth="1"/>
    <col min="14852" max="14852" width="8.1796875" style="26" bestFit="1" customWidth="1"/>
    <col min="14853" max="14853" width="0.81640625" style="26" customWidth="1"/>
    <col min="14854" max="14854" width="11.453125" style="26" customWidth="1"/>
    <col min="14855" max="14855" width="10.1796875" style="26" customWidth="1"/>
    <col min="14856" max="14856" width="0.81640625" style="26" customWidth="1"/>
    <col min="14857" max="14857" width="9.7265625" style="26" customWidth="1"/>
    <col min="14858" max="14858" width="9.81640625" style="26" customWidth="1"/>
    <col min="14859" max="15104" width="8.81640625" style="26"/>
    <col min="15105" max="15105" width="36.81640625" style="26" customWidth="1"/>
    <col min="15106" max="15106" width="0.81640625" style="26" customWidth="1"/>
    <col min="15107" max="15107" width="10.1796875" style="26" customWidth="1"/>
    <col min="15108" max="15108" width="8.1796875" style="26" bestFit="1" customWidth="1"/>
    <col min="15109" max="15109" width="0.81640625" style="26" customWidth="1"/>
    <col min="15110" max="15110" width="11.453125" style="26" customWidth="1"/>
    <col min="15111" max="15111" width="10.1796875" style="26" customWidth="1"/>
    <col min="15112" max="15112" width="0.81640625" style="26" customWidth="1"/>
    <col min="15113" max="15113" width="9.7265625" style="26" customWidth="1"/>
    <col min="15114" max="15114" width="9.81640625" style="26" customWidth="1"/>
    <col min="15115" max="15360" width="8.81640625" style="26"/>
    <col min="15361" max="15361" width="36.81640625" style="26" customWidth="1"/>
    <col min="15362" max="15362" width="0.81640625" style="26" customWidth="1"/>
    <col min="15363" max="15363" width="10.1796875" style="26" customWidth="1"/>
    <col min="15364" max="15364" width="8.1796875" style="26" bestFit="1" customWidth="1"/>
    <col min="15365" max="15365" width="0.81640625" style="26" customWidth="1"/>
    <col min="15366" max="15366" width="11.453125" style="26" customWidth="1"/>
    <col min="15367" max="15367" width="10.1796875" style="26" customWidth="1"/>
    <col min="15368" max="15368" width="0.81640625" style="26" customWidth="1"/>
    <col min="15369" max="15369" width="9.7265625" style="26" customWidth="1"/>
    <col min="15370" max="15370" width="9.81640625" style="26" customWidth="1"/>
    <col min="15371" max="15616" width="8.81640625" style="26"/>
    <col min="15617" max="15617" width="36.81640625" style="26" customWidth="1"/>
    <col min="15618" max="15618" width="0.81640625" style="26" customWidth="1"/>
    <col min="15619" max="15619" width="10.1796875" style="26" customWidth="1"/>
    <col min="15620" max="15620" width="8.1796875" style="26" bestFit="1" customWidth="1"/>
    <col min="15621" max="15621" width="0.81640625" style="26" customWidth="1"/>
    <col min="15622" max="15622" width="11.453125" style="26" customWidth="1"/>
    <col min="15623" max="15623" width="10.1796875" style="26" customWidth="1"/>
    <col min="15624" max="15624" width="0.81640625" style="26" customWidth="1"/>
    <col min="15625" max="15625" width="9.7265625" style="26" customWidth="1"/>
    <col min="15626" max="15626" width="9.81640625" style="26" customWidth="1"/>
    <col min="15627" max="15872" width="8.81640625" style="26"/>
    <col min="15873" max="15873" width="36.81640625" style="26" customWidth="1"/>
    <col min="15874" max="15874" width="0.81640625" style="26" customWidth="1"/>
    <col min="15875" max="15875" width="10.1796875" style="26" customWidth="1"/>
    <col min="15876" max="15876" width="8.1796875" style="26" bestFit="1" customWidth="1"/>
    <col min="15877" max="15877" width="0.81640625" style="26" customWidth="1"/>
    <col min="15878" max="15878" width="11.453125" style="26" customWidth="1"/>
    <col min="15879" max="15879" width="10.1796875" style="26" customWidth="1"/>
    <col min="15880" max="15880" width="0.81640625" style="26" customWidth="1"/>
    <col min="15881" max="15881" width="9.7265625" style="26" customWidth="1"/>
    <col min="15882" max="15882" width="9.81640625" style="26" customWidth="1"/>
    <col min="15883" max="16128" width="8.81640625" style="26"/>
    <col min="16129" max="16129" width="36.81640625" style="26" customWidth="1"/>
    <col min="16130" max="16130" width="0.81640625" style="26" customWidth="1"/>
    <col min="16131" max="16131" width="10.1796875" style="26" customWidth="1"/>
    <col min="16132" max="16132" width="8.1796875" style="26" bestFit="1" customWidth="1"/>
    <col min="16133" max="16133" width="0.81640625" style="26" customWidth="1"/>
    <col min="16134" max="16134" width="11.453125" style="26" customWidth="1"/>
    <col min="16135" max="16135" width="10.1796875" style="26" customWidth="1"/>
    <col min="16136" max="16136" width="0.81640625" style="26" customWidth="1"/>
    <col min="16137" max="16137" width="9.7265625" style="26" customWidth="1"/>
    <col min="16138" max="16138" width="9.81640625" style="26" customWidth="1"/>
    <col min="16139" max="16384" width="8.81640625" style="26"/>
  </cols>
  <sheetData>
    <row r="1" spans="1:10" s="1" customFormat="1" ht="12.75" customHeight="1" x14ac:dyDescent="0.25"/>
    <row r="2" spans="1:10" s="1" customFormat="1" ht="12.75" customHeight="1" x14ac:dyDescent="0.25"/>
    <row r="3" spans="1:10" s="3" customFormat="1" ht="12.75" customHeight="1" x14ac:dyDescent="0.25">
      <c r="A3" s="2"/>
    </row>
    <row r="4" spans="1:10" s="4" customFormat="1" ht="12" customHeight="1" x14ac:dyDescent="0.25">
      <c r="A4" s="4" t="s">
        <v>114</v>
      </c>
    </row>
    <row r="5" spans="1:10" s="60" customFormat="1" ht="12" customHeight="1" x14ac:dyDescent="0.25">
      <c r="A5" s="542" t="s">
        <v>115</v>
      </c>
      <c r="B5" s="542"/>
      <c r="C5" s="542"/>
      <c r="D5" s="542"/>
      <c r="E5" s="542"/>
      <c r="F5" s="542"/>
      <c r="G5" s="542"/>
      <c r="H5" s="542"/>
      <c r="I5" s="542"/>
      <c r="J5" s="542"/>
    </row>
    <row r="6" spans="1:10" s="6" customFormat="1" ht="12" customHeight="1" x14ac:dyDescent="0.25">
      <c r="A6" s="5" t="s">
        <v>495</v>
      </c>
      <c r="B6" s="5"/>
      <c r="C6" s="5"/>
      <c r="D6" s="5"/>
      <c r="E6" s="5"/>
      <c r="F6" s="5"/>
      <c r="G6" s="5"/>
      <c r="H6" s="5"/>
    </row>
    <row r="7" spans="1:10" ht="6" customHeight="1" x14ac:dyDescent="0.25">
      <c r="A7" s="101"/>
      <c r="B7" s="102"/>
      <c r="C7" s="102"/>
      <c r="D7" s="102"/>
      <c r="E7" s="102"/>
      <c r="F7" s="102"/>
      <c r="G7" s="102"/>
      <c r="H7" s="102"/>
      <c r="I7" s="102"/>
      <c r="J7" s="102"/>
    </row>
    <row r="8" spans="1:10" s="24" customFormat="1" ht="20.149999999999999" customHeight="1" x14ac:dyDescent="0.2">
      <c r="A8" s="546" t="s">
        <v>116</v>
      </c>
      <c r="B8" s="88"/>
      <c r="C8" s="547" t="s">
        <v>117</v>
      </c>
      <c r="D8" s="526"/>
      <c r="E8" s="88"/>
      <c r="F8" s="547" t="s">
        <v>118</v>
      </c>
      <c r="G8" s="526"/>
      <c r="H8" s="88"/>
      <c r="I8" s="548" t="s">
        <v>21</v>
      </c>
      <c r="J8" s="548"/>
    </row>
    <row r="9" spans="1:10" s="24" customFormat="1" ht="20.149999999999999" customHeight="1" x14ac:dyDescent="0.2">
      <c r="A9" s="543"/>
      <c r="B9" s="63"/>
      <c r="C9" s="63" t="s">
        <v>65</v>
      </c>
      <c r="D9" s="453" t="s">
        <v>119</v>
      </c>
      <c r="E9" s="63"/>
      <c r="F9" s="50" t="s">
        <v>65</v>
      </c>
      <c r="G9" s="10" t="s">
        <v>119</v>
      </c>
      <c r="H9" s="63"/>
      <c r="I9" s="50" t="s">
        <v>65</v>
      </c>
      <c r="J9" s="453" t="s">
        <v>119</v>
      </c>
    </row>
    <row r="10" spans="1:10" ht="3" customHeight="1" x14ac:dyDescent="0.25">
      <c r="A10" s="103"/>
      <c r="B10" s="24"/>
      <c r="C10" s="66"/>
      <c r="D10" s="66"/>
      <c r="E10" s="24"/>
      <c r="F10" s="66"/>
      <c r="G10" s="66"/>
      <c r="H10" s="24"/>
      <c r="I10" s="66"/>
      <c r="J10" s="66"/>
    </row>
    <row r="11" spans="1:10" s="6" customFormat="1" ht="10" customHeight="1" x14ac:dyDescent="0.2">
      <c r="A11" s="449">
        <v>2016</v>
      </c>
      <c r="B11" s="24"/>
      <c r="C11" s="91">
        <v>415273330</v>
      </c>
      <c r="D11" s="91">
        <v>7997162</v>
      </c>
      <c r="E11" s="91"/>
      <c r="F11" s="91">
        <v>486244536</v>
      </c>
      <c r="G11" s="91">
        <v>104641694</v>
      </c>
      <c r="H11" s="91"/>
      <c r="I11" s="91">
        <v>901517867</v>
      </c>
      <c r="J11" s="91">
        <v>112638856</v>
      </c>
    </row>
    <row r="12" spans="1:10" s="6" customFormat="1" ht="10" customHeight="1" x14ac:dyDescent="0.2">
      <c r="A12" s="449">
        <v>2017</v>
      </c>
      <c r="B12" s="24"/>
      <c r="C12" s="91">
        <v>379174416</v>
      </c>
      <c r="D12" s="91">
        <v>7636016</v>
      </c>
      <c r="E12" s="91"/>
      <c r="F12" s="91">
        <v>506276195</v>
      </c>
      <c r="G12" s="91">
        <v>112050767</v>
      </c>
      <c r="H12" s="91"/>
      <c r="I12" s="91">
        <v>885450612</v>
      </c>
      <c r="J12" s="91">
        <v>119686783</v>
      </c>
    </row>
    <row r="13" spans="1:10" ht="10" customHeight="1" x14ac:dyDescent="0.25">
      <c r="A13" s="449">
        <v>2018</v>
      </c>
      <c r="C13" s="91">
        <v>386179370</v>
      </c>
      <c r="D13" s="91">
        <v>7724440</v>
      </c>
      <c r="E13" s="91"/>
      <c r="F13" s="91">
        <v>534552943</v>
      </c>
      <c r="G13" s="91">
        <v>117190503</v>
      </c>
      <c r="H13" s="91"/>
      <c r="I13" s="91">
        <v>920732313</v>
      </c>
      <c r="J13" s="91">
        <v>124914943</v>
      </c>
    </row>
    <row r="14" spans="1:10" ht="9.65" customHeight="1" x14ac:dyDescent="0.25">
      <c r="A14" s="449">
        <v>2019</v>
      </c>
      <c r="C14" s="91">
        <v>399909748</v>
      </c>
      <c r="D14" s="91">
        <v>8096559</v>
      </c>
      <c r="E14" s="91"/>
      <c r="F14" s="91">
        <v>578972812</v>
      </c>
      <c r="G14" s="91">
        <v>129889672</v>
      </c>
      <c r="H14" s="91"/>
      <c r="I14" s="91">
        <v>978882560</v>
      </c>
      <c r="J14" s="91">
        <v>137986231</v>
      </c>
    </row>
    <row r="15" spans="1:10" x14ac:dyDescent="0.25">
      <c r="A15" s="449">
        <v>2020</v>
      </c>
      <c r="C15" s="91">
        <v>370678592</v>
      </c>
      <c r="D15" s="91">
        <v>7884022</v>
      </c>
      <c r="E15" s="91"/>
      <c r="F15" s="91">
        <v>562922742</v>
      </c>
      <c r="G15" s="91">
        <v>125337960</v>
      </c>
      <c r="H15" s="91"/>
      <c r="I15" s="91">
        <v>933601334</v>
      </c>
      <c r="J15" s="91">
        <v>133221982</v>
      </c>
    </row>
    <row r="16" spans="1:10" s="6" customFormat="1" ht="9.65" customHeight="1" x14ac:dyDescent="0.25">
      <c r="A16" s="449"/>
      <c r="B16" s="43"/>
      <c r="C16" s="541" t="s">
        <v>501</v>
      </c>
      <c r="D16" s="541"/>
      <c r="E16" s="541"/>
      <c r="F16" s="541"/>
      <c r="G16" s="541"/>
      <c r="H16" s="541"/>
      <c r="I16" s="541"/>
      <c r="J16" s="541"/>
    </row>
    <row r="17" spans="1:13" ht="3" customHeight="1" x14ac:dyDescent="0.25">
      <c r="A17" s="103"/>
      <c r="B17" s="24"/>
      <c r="C17" s="66"/>
      <c r="D17" s="66"/>
      <c r="E17" s="24"/>
      <c r="F17" s="66"/>
      <c r="G17" s="66"/>
      <c r="H17" s="24"/>
      <c r="I17" s="66"/>
      <c r="J17" s="66"/>
    </row>
    <row r="18" spans="1:13" s="445" customFormat="1" ht="20.149999999999999" customHeight="1" x14ac:dyDescent="0.2">
      <c r="A18" s="448" t="s">
        <v>120</v>
      </c>
      <c r="B18" s="86"/>
      <c r="C18" s="104">
        <v>16747596.911</v>
      </c>
      <c r="D18" s="104">
        <v>412066.58899999998</v>
      </c>
      <c r="E18" s="105"/>
      <c r="F18" s="104">
        <v>45837700.795000002</v>
      </c>
      <c r="G18" s="104">
        <v>11151257.961999999</v>
      </c>
      <c r="H18" s="105"/>
      <c r="I18" s="104">
        <v>62585297.706</v>
      </c>
      <c r="J18" s="104">
        <v>11563324.551000001</v>
      </c>
      <c r="L18" s="415"/>
      <c r="M18" s="415"/>
    </row>
    <row r="19" spans="1:13" s="445" customFormat="1" ht="10" customHeight="1" x14ac:dyDescent="0.2">
      <c r="A19" s="448" t="s">
        <v>121</v>
      </c>
      <c r="B19" s="86"/>
      <c r="C19" s="104">
        <v>4651851.2640000004</v>
      </c>
      <c r="D19" s="91">
        <v>101525.913</v>
      </c>
      <c r="E19" s="30"/>
      <c r="F19" s="91">
        <v>10239658.589</v>
      </c>
      <c r="G19" s="91">
        <v>1997909.594</v>
      </c>
      <c r="H19" s="30"/>
      <c r="I19" s="91">
        <v>14891509.853</v>
      </c>
      <c r="J19" s="91">
        <v>2099435.5070000002</v>
      </c>
      <c r="L19" s="415"/>
      <c r="M19" s="415"/>
    </row>
    <row r="20" spans="1:13" s="445" customFormat="1" ht="20.149999999999999" customHeight="1" x14ac:dyDescent="0.2">
      <c r="A20" s="448" t="s">
        <v>122</v>
      </c>
      <c r="B20" s="86"/>
      <c r="C20" s="104">
        <v>95880773.121999994</v>
      </c>
      <c r="D20" s="104">
        <v>1926212.156</v>
      </c>
      <c r="E20" s="105"/>
      <c r="F20" s="104">
        <v>51577011.443999998</v>
      </c>
      <c r="G20" s="104">
        <v>7599612.9900000002</v>
      </c>
      <c r="H20" s="105"/>
      <c r="I20" s="104">
        <v>147457784.56600001</v>
      </c>
      <c r="J20" s="104">
        <v>9525825.1459999997</v>
      </c>
      <c r="L20" s="415"/>
      <c r="M20" s="415"/>
    </row>
    <row r="21" spans="1:13" s="445" customFormat="1" ht="30" customHeight="1" x14ac:dyDescent="0.2">
      <c r="A21" s="448" t="s">
        <v>123</v>
      </c>
      <c r="B21" s="86"/>
      <c r="C21" s="104">
        <v>37260990.373000003</v>
      </c>
      <c r="D21" s="104">
        <v>916715.32200000004</v>
      </c>
      <c r="E21" s="105"/>
      <c r="F21" s="104">
        <v>99187777.827000007</v>
      </c>
      <c r="G21" s="104">
        <v>24410873.829999998</v>
      </c>
      <c r="H21" s="105"/>
      <c r="I21" s="104">
        <v>136448768.19999999</v>
      </c>
      <c r="J21" s="104">
        <v>25327589.151999999</v>
      </c>
      <c r="L21" s="415"/>
      <c r="M21" s="415"/>
    </row>
    <row r="22" spans="1:13" s="445" customFormat="1" ht="20.149999999999999" customHeight="1" x14ac:dyDescent="0.2">
      <c r="A22" s="448" t="s">
        <v>124</v>
      </c>
      <c r="B22" s="86"/>
      <c r="C22" s="104">
        <v>1895765.115</v>
      </c>
      <c r="D22" s="104">
        <v>41008.11</v>
      </c>
      <c r="E22" s="105"/>
      <c r="F22" s="104">
        <v>4277682.1840000004</v>
      </c>
      <c r="G22" s="104">
        <v>1087785.939</v>
      </c>
      <c r="H22" s="105"/>
      <c r="I22" s="104">
        <v>6173447.2989999996</v>
      </c>
      <c r="J22" s="104">
        <v>1128794.0490000001</v>
      </c>
      <c r="L22" s="415"/>
      <c r="M22" s="415"/>
    </row>
    <row r="23" spans="1:13" s="445" customFormat="1" ht="30" customHeight="1" x14ac:dyDescent="0.2">
      <c r="A23" s="448" t="s">
        <v>125</v>
      </c>
      <c r="B23" s="86"/>
      <c r="C23" s="104">
        <v>11092936.012</v>
      </c>
      <c r="D23" s="104">
        <v>261324.10699999999</v>
      </c>
      <c r="E23" s="105"/>
      <c r="F23" s="104">
        <v>29342237.237</v>
      </c>
      <c r="G23" s="104">
        <v>6748168.3119999999</v>
      </c>
      <c r="H23" s="105"/>
      <c r="I23" s="104">
        <v>40435173.248999998</v>
      </c>
      <c r="J23" s="104">
        <v>7009492.4189999998</v>
      </c>
      <c r="L23" s="415"/>
      <c r="M23" s="415"/>
    </row>
    <row r="24" spans="1:13" s="445" customFormat="1" ht="10" customHeight="1" x14ac:dyDescent="0.2">
      <c r="A24" s="448" t="s">
        <v>126</v>
      </c>
      <c r="B24" s="86"/>
      <c r="C24" s="104">
        <v>9394350.0419999994</v>
      </c>
      <c r="D24" s="91">
        <v>248145.783</v>
      </c>
      <c r="E24" s="30"/>
      <c r="F24" s="91">
        <v>26313148.517999999</v>
      </c>
      <c r="G24" s="91">
        <v>3991378.7220000001</v>
      </c>
      <c r="H24" s="30"/>
      <c r="I24" s="91">
        <v>35707498.560000002</v>
      </c>
      <c r="J24" s="91">
        <v>4239524.5049999999</v>
      </c>
      <c r="L24" s="415"/>
      <c r="M24" s="415"/>
    </row>
    <row r="25" spans="1:13" s="445" customFormat="1" ht="30" customHeight="1" x14ac:dyDescent="0.2">
      <c r="A25" s="448" t="s">
        <v>127</v>
      </c>
      <c r="B25" s="86"/>
      <c r="C25" s="104">
        <v>8893575.8670000006</v>
      </c>
      <c r="D25" s="104">
        <v>207014.43700000001</v>
      </c>
      <c r="E25" s="105"/>
      <c r="F25" s="104">
        <v>30378985.263</v>
      </c>
      <c r="G25" s="104">
        <v>8300580.8930000002</v>
      </c>
      <c r="H25" s="105"/>
      <c r="I25" s="104">
        <v>39272561.130000003</v>
      </c>
      <c r="J25" s="104">
        <v>8507595.3300000001</v>
      </c>
      <c r="L25" s="415"/>
      <c r="M25" s="415"/>
    </row>
    <row r="26" spans="1:13" s="445" customFormat="1" ht="30" customHeight="1" x14ac:dyDescent="0.2">
      <c r="A26" s="448" t="s">
        <v>128</v>
      </c>
      <c r="B26" s="86"/>
      <c r="C26" s="104">
        <v>68366930.895999998</v>
      </c>
      <c r="D26" s="104">
        <v>1354214.3489999999</v>
      </c>
      <c r="E26" s="105"/>
      <c r="F26" s="104">
        <v>60479570.549999997</v>
      </c>
      <c r="G26" s="104">
        <v>11908464.915999999</v>
      </c>
      <c r="H26" s="105"/>
      <c r="I26" s="104">
        <v>128846501.44599999</v>
      </c>
      <c r="J26" s="104">
        <v>13262679.265000001</v>
      </c>
      <c r="L26" s="415"/>
      <c r="M26" s="415"/>
    </row>
    <row r="27" spans="1:13" s="445" customFormat="1" ht="30" customHeight="1" x14ac:dyDescent="0.2">
      <c r="A27" s="448" t="s">
        <v>129</v>
      </c>
      <c r="B27" s="86"/>
      <c r="C27" s="104">
        <v>25138111.925999999</v>
      </c>
      <c r="D27" s="104">
        <v>607579.39199999999</v>
      </c>
      <c r="E27" s="105"/>
      <c r="F27" s="104">
        <v>58891787.513999999</v>
      </c>
      <c r="G27" s="104">
        <v>13611174.857000001</v>
      </c>
      <c r="H27" s="105"/>
      <c r="I27" s="104">
        <v>84029899.439999998</v>
      </c>
      <c r="J27" s="104">
        <v>14218754.249</v>
      </c>
      <c r="L27" s="415"/>
      <c r="M27" s="415"/>
    </row>
    <row r="28" spans="1:13" s="445" customFormat="1" ht="50.15" customHeight="1" x14ac:dyDescent="0.2">
      <c r="A28" s="448" t="s">
        <v>130</v>
      </c>
      <c r="B28" s="86"/>
      <c r="C28" s="104">
        <v>3176964.22</v>
      </c>
      <c r="D28" s="104">
        <v>80100.37</v>
      </c>
      <c r="E28" s="105"/>
      <c r="F28" s="104">
        <v>7324381.7000000002</v>
      </c>
      <c r="G28" s="104">
        <v>1898488.3929999999</v>
      </c>
      <c r="H28" s="105"/>
      <c r="I28" s="104">
        <v>10501345.92</v>
      </c>
      <c r="J28" s="104">
        <v>1978588.763</v>
      </c>
      <c r="L28" s="415"/>
      <c r="M28" s="415"/>
    </row>
    <row r="29" spans="1:13" s="445" customFormat="1" ht="10" customHeight="1" x14ac:dyDescent="0.2">
      <c r="A29" s="448" t="s">
        <v>131</v>
      </c>
      <c r="B29" s="86"/>
      <c r="C29" s="104">
        <v>6610147.0329999998</v>
      </c>
      <c r="D29" s="91">
        <v>146738.70800000001</v>
      </c>
      <c r="E29" s="30"/>
      <c r="F29" s="91">
        <v>8070573.1579999998</v>
      </c>
      <c r="G29" s="91">
        <v>2203000.0440000002</v>
      </c>
      <c r="H29" s="30"/>
      <c r="I29" s="91">
        <v>14680720.191</v>
      </c>
      <c r="J29" s="91">
        <v>2349738.7519999999</v>
      </c>
      <c r="L29" s="415"/>
      <c r="M29" s="415"/>
    </row>
    <row r="30" spans="1:13" s="445" customFormat="1" ht="10" customHeight="1" x14ac:dyDescent="0.2">
      <c r="A30" s="448" t="s">
        <v>132</v>
      </c>
      <c r="B30" s="86"/>
      <c r="C30" s="104">
        <v>2275466.1310000001</v>
      </c>
      <c r="D30" s="91">
        <v>58068.758000000002</v>
      </c>
      <c r="E30" s="30"/>
      <c r="F30" s="91">
        <v>4440717.9400000004</v>
      </c>
      <c r="G30" s="91">
        <v>1475089.3959999999</v>
      </c>
      <c r="H30" s="30"/>
      <c r="I30" s="91">
        <v>6716184.0710000005</v>
      </c>
      <c r="J30" s="91">
        <v>1533158.1540000001</v>
      </c>
      <c r="L30" s="415"/>
      <c r="M30" s="415"/>
    </row>
    <row r="31" spans="1:13" s="445" customFormat="1" ht="10" customHeight="1" x14ac:dyDescent="0.2">
      <c r="A31" s="448" t="s">
        <v>133</v>
      </c>
      <c r="B31" s="86"/>
      <c r="C31" s="104">
        <v>57622900.498000003</v>
      </c>
      <c r="D31" s="91">
        <v>1263873.399</v>
      </c>
      <c r="E31" s="30"/>
      <c r="F31" s="91">
        <v>52719394.788000003</v>
      </c>
      <c r="G31" s="91">
        <v>9638049.6630000006</v>
      </c>
      <c r="H31" s="30"/>
      <c r="I31" s="91">
        <v>110342295.286</v>
      </c>
      <c r="J31" s="91">
        <v>10901923.062000001</v>
      </c>
      <c r="L31" s="415"/>
      <c r="M31" s="415"/>
    </row>
    <row r="32" spans="1:13" s="445" customFormat="1" ht="10" customHeight="1" x14ac:dyDescent="0.2">
      <c r="A32" s="448" t="s">
        <v>134</v>
      </c>
      <c r="B32" s="86"/>
      <c r="C32" s="104">
        <v>1020066.071</v>
      </c>
      <c r="D32" s="91">
        <v>25078.617999999999</v>
      </c>
      <c r="E32" s="30"/>
      <c r="F32" s="91">
        <v>7924998.2180000003</v>
      </c>
      <c r="G32" s="91">
        <v>2231199.2790000001</v>
      </c>
      <c r="H32" s="30"/>
      <c r="I32" s="91">
        <v>8945064.2890000008</v>
      </c>
      <c r="J32" s="91">
        <v>2256277.8969999999</v>
      </c>
      <c r="L32" s="415"/>
      <c r="M32" s="415"/>
    </row>
    <row r="33" spans="1:29" s="445" customFormat="1" ht="30" customHeight="1" x14ac:dyDescent="0.2">
      <c r="A33" s="448" t="s">
        <v>135</v>
      </c>
      <c r="B33" s="86"/>
      <c r="C33" s="104">
        <v>3752484.0950000002</v>
      </c>
      <c r="D33" s="104">
        <v>91870.495999999999</v>
      </c>
      <c r="E33" s="105"/>
      <c r="F33" s="104">
        <v>10031865.673</v>
      </c>
      <c r="G33" s="104">
        <v>2135125.5559999999</v>
      </c>
      <c r="H33" s="105"/>
      <c r="I33" s="104">
        <v>13784349.767999999</v>
      </c>
      <c r="J33" s="104">
        <v>2226996.0520000001</v>
      </c>
      <c r="L33" s="415"/>
      <c r="M33" s="415"/>
    </row>
    <row r="34" spans="1:29" s="445" customFormat="1" ht="40" customHeight="1" x14ac:dyDescent="0.2">
      <c r="A34" s="448" t="s">
        <v>136</v>
      </c>
      <c r="B34" s="86"/>
      <c r="C34" s="104">
        <v>260556.234</v>
      </c>
      <c r="D34" s="104">
        <v>6617.7650000000003</v>
      </c>
      <c r="E34" s="105"/>
      <c r="F34" s="104">
        <v>311275.58600000001</v>
      </c>
      <c r="G34" s="104">
        <v>53689.285000000003</v>
      </c>
      <c r="H34" s="105"/>
      <c r="I34" s="104">
        <v>571831.81999999995</v>
      </c>
      <c r="J34" s="104">
        <v>60307.05</v>
      </c>
      <c r="L34" s="415"/>
      <c r="M34" s="415"/>
    </row>
    <row r="35" spans="1:29" s="445" customFormat="1" ht="10" customHeight="1" x14ac:dyDescent="0.2">
      <c r="A35" s="448" t="s">
        <v>137</v>
      </c>
      <c r="B35" s="86"/>
      <c r="C35" s="104">
        <v>14333096.34</v>
      </c>
      <c r="D35" s="91">
        <v>353943.576</v>
      </c>
      <c r="E35" s="30"/>
      <c r="F35" s="91">
        <v>53190868.494000003</v>
      </c>
      <c r="G35" s="91">
        <v>14581534.443</v>
      </c>
      <c r="H35" s="30"/>
      <c r="I35" s="91">
        <v>67523964.834000006</v>
      </c>
      <c r="J35" s="91">
        <v>14935478.018999999</v>
      </c>
      <c r="L35" s="415"/>
      <c r="M35" s="415"/>
    </row>
    <row r="36" spans="1:29" s="445" customFormat="1" ht="10" customHeight="1" x14ac:dyDescent="0.2">
      <c r="A36" s="448" t="s">
        <v>138</v>
      </c>
      <c r="B36" s="86"/>
      <c r="C36" s="104">
        <v>4715614.5820000004</v>
      </c>
      <c r="D36" s="91">
        <v>113058.401</v>
      </c>
      <c r="E36" s="30"/>
      <c r="F36" s="91">
        <v>24526522.559</v>
      </c>
      <c r="G36" s="91">
        <v>5903980.4139999999</v>
      </c>
      <c r="H36" s="30"/>
      <c r="I36" s="91">
        <v>29242137.140999999</v>
      </c>
      <c r="J36" s="91">
        <v>6017038.8150000004</v>
      </c>
      <c r="L36" s="415"/>
      <c r="M36" s="415"/>
    </row>
    <row r="37" spans="1:29" s="445" customFormat="1" ht="10" customHeight="1" x14ac:dyDescent="0.2">
      <c r="A37" s="448" t="s">
        <v>139</v>
      </c>
      <c r="B37" s="86"/>
      <c r="C37" s="104">
        <v>7260652.3969999999</v>
      </c>
      <c r="D37" s="91">
        <v>173964.94200000001</v>
      </c>
      <c r="E37" s="30"/>
      <c r="F37" s="91">
        <v>21667656.537</v>
      </c>
      <c r="G37" s="91">
        <v>5669513.6689999998</v>
      </c>
      <c r="H37" s="30"/>
      <c r="I37" s="91">
        <v>28928308.934</v>
      </c>
      <c r="J37" s="91">
        <v>5843478.6109999996</v>
      </c>
      <c r="L37" s="415"/>
      <c r="M37" s="415"/>
    </row>
    <row r="38" spans="1:29" s="445" customFormat="1" ht="10" customHeight="1" x14ac:dyDescent="0.25">
      <c r="A38" s="81" t="s">
        <v>140</v>
      </c>
      <c r="B38" s="106"/>
      <c r="C38" s="93">
        <v>380350829.12900001</v>
      </c>
      <c r="D38" s="93">
        <v>8389121.1909999996</v>
      </c>
      <c r="E38" s="34"/>
      <c r="F38" s="93">
        <v>606733814.574</v>
      </c>
      <c r="G38" s="93">
        <v>136596878.15700001</v>
      </c>
      <c r="H38" s="34"/>
      <c r="I38" s="93">
        <v>987084643.70299995</v>
      </c>
      <c r="J38" s="93">
        <v>144985999.34799999</v>
      </c>
      <c r="L38" s="415"/>
      <c r="M38" s="415"/>
      <c r="N38" s="415"/>
      <c r="O38" s="415"/>
      <c r="P38" s="415"/>
      <c r="Q38" s="415"/>
      <c r="R38" s="415"/>
      <c r="S38" s="415"/>
      <c r="T38" s="415"/>
      <c r="U38" s="416"/>
      <c r="V38" s="416"/>
      <c r="W38" s="416"/>
      <c r="X38" s="416"/>
      <c r="Y38" s="416"/>
      <c r="Z38" s="416"/>
      <c r="AA38" s="416"/>
      <c r="AB38" s="416"/>
      <c r="AC38" s="416"/>
    </row>
    <row r="39" spans="1:29" s="445" customFormat="1" ht="3" customHeight="1" x14ac:dyDescent="0.25">
      <c r="A39" s="107"/>
      <c r="B39" s="108"/>
      <c r="C39" s="108"/>
      <c r="D39" s="108"/>
      <c r="E39" s="108"/>
      <c r="F39" s="108"/>
      <c r="G39" s="108"/>
      <c r="H39" s="108"/>
      <c r="I39" s="108"/>
      <c r="J39" s="108"/>
    </row>
    <row r="40" spans="1:29" s="445" customFormat="1" ht="3" customHeight="1" x14ac:dyDescent="0.25">
      <c r="A40" s="81"/>
      <c r="B40" s="109"/>
      <c r="C40" s="109"/>
      <c r="D40" s="109"/>
      <c r="E40" s="109"/>
      <c r="F40" s="109"/>
      <c r="G40" s="109"/>
      <c r="H40" s="109"/>
      <c r="I40" s="109"/>
      <c r="J40" s="109"/>
    </row>
    <row r="41" spans="1:29" s="9" customFormat="1" ht="10" customHeight="1" x14ac:dyDescent="0.25">
      <c r="A41" s="445" t="s">
        <v>99</v>
      </c>
      <c r="B41" s="445"/>
      <c r="C41" s="445"/>
      <c r="D41" s="445"/>
      <c r="E41" s="445"/>
      <c r="F41" s="445"/>
      <c r="G41" s="445"/>
      <c r="H41" s="445"/>
      <c r="I41" s="445"/>
    </row>
    <row r="42" spans="1:29" s="445" customFormat="1" ht="10" customHeight="1" x14ac:dyDescent="0.25">
      <c r="A42" s="445" t="s">
        <v>100</v>
      </c>
      <c r="D42" s="86"/>
      <c r="G42" s="449"/>
      <c r="I42" s="528"/>
      <c r="J42" s="528"/>
    </row>
    <row r="43" spans="1:29" s="445" customFormat="1" ht="10" customHeight="1" x14ac:dyDescent="0.25">
      <c r="A43" s="445" t="s">
        <v>141</v>
      </c>
      <c r="I43" s="106"/>
      <c r="J43" s="106"/>
    </row>
    <row r="44" spans="1:29" s="6" customFormat="1" ht="10" customHeight="1" x14ac:dyDescent="0.25">
      <c r="A44" s="9" t="s">
        <v>142</v>
      </c>
      <c r="B44" s="9"/>
      <c r="C44" s="9"/>
      <c r="D44" s="9"/>
      <c r="E44" s="9"/>
      <c r="F44" s="9"/>
      <c r="G44" s="9"/>
      <c r="H44" s="9"/>
      <c r="I44" s="9"/>
      <c r="J44" s="9"/>
    </row>
    <row r="45" spans="1:29" s="6" customFormat="1" ht="10" customHeight="1" x14ac:dyDescent="0.25">
      <c r="A45" s="86" t="s">
        <v>143</v>
      </c>
      <c r="B45" s="9"/>
      <c r="C45" s="9"/>
      <c r="D45" s="9"/>
      <c r="E45" s="9"/>
      <c r="F45" s="9"/>
      <c r="G45" s="9"/>
      <c r="H45" s="9"/>
      <c r="I45" s="9"/>
      <c r="J45" s="9"/>
    </row>
  </sheetData>
  <mergeCells count="7">
    <mergeCell ref="I42:J42"/>
    <mergeCell ref="A5:J5"/>
    <mergeCell ref="A8:A9"/>
    <mergeCell ref="C8:D8"/>
    <mergeCell ref="F8:G8"/>
    <mergeCell ref="I8:J8"/>
    <mergeCell ref="C16:J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1</vt:i4>
      </vt:variant>
    </vt:vector>
  </HeadingPairs>
  <TitlesOfParts>
    <vt:vector size="25" baseType="lpstr">
      <vt:lpstr>Indice</vt:lpstr>
      <vt:lpstr>20.1</vt:lpstr>
      <vt:lpstr>20.2</vt:lpstr>
      <vt:lpstr>20.3 </vt:lpstr>
      <vt:lpstr>20.4</vt:lpstr>
      <vt:lpstr>20.5</vt:lpstr>
      <vt:lpstr>20.6</vt:lpstr>
      <vt:lpstr>20.6 segue</vt:lpstr>
      <vt:lpstr>20.7</vt:lpstr>
      <vt:lpstr>20.8</vt:lpstr>
      <vt:lpstr>20.9 </vt:lpstr>
      <vt:lpstr>20.10</vt:lpstr>
      <vt:lpstr>20.11</vt:lpstr>
      <vt:lpstr>20.12 </vt:lpstr>
      <vt:lpstr>20.13 </vt:lpstr>
      <vt:lpstr>20.14</vt:lpstr>
      <vt:lpstr>20.15</vt:lpstr>
      <vt:lpstr>20.16</vt:lpstr>
      <vt:lpstr>20.17</vt:lpstr>
      <vt:lpstr>20.18</vt:lpstr>
      <vt:lpstr>20.19</vt:lpstr>
      <vt:lpstr>20.20</vt:lpstr>
      <vt:lpstr>20.21</vt:lpstr>
      <vt:lpstr>20.22</vt:lpstr>
      <vt:lpstr>'20.6'!Area_stampa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2017-08-17T13:45:27Z</dcterms:created>
  <dcterms:modified xsi:type="dcterms:W3CDTF">2023-12-01T11:20:39Z</dcterms:modified>
</cp:coreProperties>
</file>